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drawings/drawing5.xml" ContentType="application/vnd.openxmlformats-officedocument.drawingml.chartshapes+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harts/chart2.xml" ContentType="application/vnd.openxmlformats-officedocument.drawingml.chart+xml"/>
  <Override PartName="/xl/drawings/drawing9.xml" ContentType="application/vnd.openxmlformats-officedocument.drawing+xml"/>
  <Override PartName="/xl/charts/chart3.xml" ContentType="application/vnd.openxmlformats-officedocument.drawingml.chart+xml"/>
  <Override PartName="/xl/drawings/drawing10.xml" ContentType="application/vnd.openxmlformats-officedocument.drawing+xml"/>
  <Override PartName="/xl/charts/chart4.xml" ContentType="application/vnd.openxmlformats-officedocument.drawingml.chart+xml"/>
  <Override PartName="/xl/drawings/drawing11.xml" ContentType="application/vnd.openxmlformats-officedocument.drawing+xml"/>
  <Override PartName="/xl/charts/chart5.xml" ContentType="application/vnd.openxmlformats-officedocument.drawingml.chart+xml"/>
  <Override PartName="/xl/drawings/drawing12.xml" ContentType="application/vnd.openxmlformats-officedocument.drawing+xml"/>
  <Override PartName="/xl/charts/chart6.xml" ContentType="application/vnd.openxmlformats-officedocument.drawingml.chart+xml"/>
  <Override PartName="/xl/drawings/drawing13.xml" ContentType="application/vnd.openxmlformats-officedocument.drawing+xml"/>
  <Override PartName="/xl/charts/chart7.xml" ContentType="application/vnd.openxmlformats-officedocument.drawingml.chart+xml"/>
  <Override PartName="/xl/theme/themeOverride1.xml" ContentType="application/vnd.openxmlformats-officedocument.themeOverride+xml"/>
  <Override PartName="/xl/charts/chart8.xml" ContentType="application/vnd.openxmlformats-officedocument.drawingml.chart+xml"/>
  <Override PartName="/xl/theme/themeOverride2.xml" ContentType="application/vnd.openxmlformats-officedocument.themeOverride+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user\Desktop\令和５年度財政状況資料集の作成について（2回目・地方公会計関係）\1・2回目結合\"/>
    </mc:Choice>
  </mc:AlternateContent>
  <xr:revisionPtr revIDLastSave="0" documentId="13_ncr:1_{D932EC9A-A247-4A24-8705-6E3073044B9A}" xr6:coauthVersionLast="47" xr6:coauthVersionMax="47" xr10:uidLastSave="{00000000-0000-0000-0000-000000000000}"/>
  <bookViews>
    <workbookView xWindow="-108" yWindow="-108" windowWidth="23256" windowHeight="12576" tabRatio="861" xr2:uid="{00000000-000D-0000-FFFF-FFFF00000000}"/>
  </bookViews>
  <sheets>
    <sheet name="総括表" sheetId="10" r:id="rId1"/>
    <sheet name="普通会計の状況" sheetId="11" r:id="rId2"/>
    <sheet name="各会計、関係団体の財政状況及び健全化判断比率" sheetId="12" r:id="rId3"/>
    <sheet name="財政比較分析表" sheetId="13" r:id="rId4"/>
    <sheet name="経常経費分析表（経常収支比率の分析）" sheetId="14" r:id="rId5"/>
    <sheet name="経常経費分析表（人件費・公債費・普通建設事業費の分析）" sheetId="15" r:id="rId6"/>
    <sheet name="性質別歳出決算分析表（住民一人当たりのコスト）" sheetId="16" r:id="rId7"/>
    <sheet name="目的別歳出決算分析表（住民一人当たりのコスト）" sheetId="17" r:id="rId8"/>
    <sheet name="実質収支比率等に係る経年分析" sheetId="4" r:id="rId9"/>
    <sheet name="連結実質赤字比率に係る赤字・黒字の構成分析" sheetId="5" r:id="rId10"/>
    <sheet name="実質公債費比率（分子）の構造" sheetId="6" r:id="rId11"/>
    <sheet name="将来負担比率（分子）の構造" sheetId="7" r:id="rId12"/>
    <sheet name="基金残高に係る経年分析" sheetId="8" r:id="rId13"/>
    <sheet name="公会計指標分析・財政指標組合せ分析表" sheetId="18" r:id="rId14"/>
    <sheet name="施設類型別ストック情報分析表①" sheetId="19" r:id="rId15"/>
    <sheet name="施設類型別ストック情報分析表②" sheetId="20" r:id="rId16"/>
    <sheet name="データシート" sheetId="9" state="hidden" r:id="rId17"/>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G34" i="10" l="1"/>
  <c r="AO35" i="10"/>
  <c r="AO34" i="10"/>
  <c r="W38" i="10"/>
  <c r="W37" i="10"/>
  <c r="W36" i="10"/>
  <c r="W35" i="10"/>
  <c r="W34" i="10"/>
  <c r="CQ43" i="10"/>
  <c r="CQ42" i="10"/>
  <c r="CQ41" i="10"/>
  <c r="CQ40" i="10"/>
  <c r="CQ39" i="10"/>
  <c r="CQ38" i="10"/>
  <c r="CQ37" i="10"/>
  <c r="CQ36" i="10"/>
  <c r="CQ35" i="10"/>
  <c r="CQ34" i="10"/>
  <c r="DG43" i="10"/>
  <c r="DG42" i="10"/>
  <c r="DG41" i="10"/>
  <c r="DG40" i="10"/>
  <c r="DG39" i="10"/>
  <c r="DG38" i="10"/>
  <c r="DG37" i="10"/>
  <c r="DG36" i="10"/>
  <c r="DG35" i="10"/>
  <c r="DG34" i="10"/>
  <c r="BY43" i="10"/>
  <c r="BY42" i="10"/>
  <c r="BY41" i="10"/>
  <c r="BY40" i="10"/>
  <c r="BY39" i="10"/>
  <c r="BY38" i="10"/>
  <c r="BY37" i="10"/>
  <c r="BY36" i="10"/>
  <c r="BY35" i="10"/>
  <c r="BY34" i="10"/>
  <c r="E43" i="10"/>
  <c r="E42" i="10"/>
  <c r="E41" i="10"/>
  <c r="E40" i="10"/>
  <c r="E39" i="10"/>
  <c r="E38" i="10"/>
  <c r="E37" i="10"/>
  <c r="E36" i="10"/>
  <c r="E35" i="10"/>
  <c r="E34" i="10"/>
  <c r="CO43" i="10" l="1"/>
  <c r="BW43" i="10"/>
  <c r="BE43" i="10"/>
  <c r="AM43" i="10"/>
  <c r="U43" i="10"/>
  <c r="C43" i="10"/>
  <c r="CO42" i="10"/>
  <c r="BW42" i="10"/>
  <c r="BE42" i="10"/>
  <c r="AM42" i="10"/>
  <c r="U42" i="10"/>
  <c r="C42" i="10"/>
  <c r="CO41" i="10"/>
  <c r="BW41" i="10"/>
  <c r="BE41" i="10"/>
  <c r="AM41" i="10"/>
  <c r="U41" i="10"/>
  <c r="C41" i="10"/>
  <c r="CO40" i="10"/>
  <c r="BW40" i="10"/>
  <c r="BE40" i="10"/>
  <c r="AM40" i="10"/>
  <c r="U40" i="10"/>
  <c r="C40" i="10"/>
  <c r="CO39" i="10"/>
  <c r="BE39" i="10"/>
  <c r="AM39" i="10"/>
  <c r="U39" i="10"/>
  <c r="C39" i="10"/>
  <c r="CO38" i="10"/>
  <c r="BE38" i="10"/>
  <c r="AM38" i="10"/>
  <c r="C38" i="10"/>
  <c r="CO37" i="10"/>
  <c r="BE37" i="10"/>
  <c r="AM37" i="10"/>
  <c r="C37" i="10"/>
  <c r="CO36" i="10"/>
  <c r="BE36" i="10"/>
  <c r="AM36" i="10"/>
  <c r="C36" i="10"/>
  <c r="CO35" i="10"/>
  <c r="BE35" i="10"/>
  <c r="BW34" i="10"/>
  <c r="C34" i="10"/>
  <c r="C35" i="10" s="1"/>
  <c r="BW35" i="10" l="1"/>
  <c r="BW36" i="10" s="1"/>
  <c r="BW37" i="10" s="1"/>
  <c r="BW38" i="10" s="1"/>
  <c r="BW39" i="10" s="1"/>
  <c r="U34" i="10"/>
  <c r="U35" i="10" s="1"/>
  <c r="U36" i="10" s="1"/>
  <c r="U37" i="10" s="1"/>
  <c r="U38" i="10" s="1"/>
  <c r="AM34" i="10"/>
  <c r="AM35" i="10" s="1"/>
  <c r="D74" i="9"/>
  <c r="C74" i="9"/>
  <c r="B74" i="9"/>
  <c r="D73" i="9"/>
  <c r="C73" i="9"/>
  <c r="B73" i="9"/>
  <c r="D72" i="9"/>
  <c r="C72" i="9"/>
  <c r="B72" i="9"/>
  <c r="D71" i="9"/>
  <c r="C71" i="9"/>
  <c r="B71" i="9"/>
  <c r="P67" i="9"/>
  <c r="O67" i="9"/>
  <c r="N67" i="9"/>
  <c r="M67" i="9"/>
  <c r="L67" i="9"/>
  <c r="K67" i="9"/>
  <c r="J67" i="9"/>
  <c r="I67" i="9"/>
  <c r="H67" i="9"/>
  <c r="G67" i="9"/>
  <c r="F67" i="9"/>
  <c r="E67" i="9"/>
  <c r="D67" i="9"/>
  <c r="C67" i="9"/>
  <c r="B67" i="9"/>
  <c r="N66" i="9"/>
  <c r="K66" i="9"/>
  <c r="H66" i="9"/>
  <c r="E66" i="9"/>
  <c r="B66" i="9"/>
  <c r="N65" i="9"/>
  <c r="K65" i="9"/>
  <c r="H65" i="9"/>
  <c r="E65" i="9"/>
  <c r="B65" i="9"/>
  <c r="N64" i="9"/>
  <c r="K64" i="9"/>
  <c r="H64" i="9"/>
  <c r="E64" i="9"/>
  <c r="B64" i="9"/>
  <c r="N63" i="9"/>
  <c r="K63" i="9"/>
  <c r="H63" i="9"/>
  <c r="E63" i="9"/>
  <c r="B63" i="9"/>
  <c r="N62" i="9"/>
  <c r="K62" i="9"/>
  <c r="H62" i="9"/>
  <c r="E62" i="9"/>
  <c r="B62" i="9"/>
  <c r="N61" i="9"/>
  <c r="K61" i="9"/>
  <c r="H61" i="9"/>
  <c r="E61" i="9"/>
  <c r="B61" i="9"/>
  <c r="N60" i="9"/>
  <c r="K60" i="9"/>
  <c r="H60" i="9"/>
  <c r="E60" i="9"/>
  <c r="B60" i="9"/>
  <c r="N59" i="9"/>
  <c r="K59" i="9"/>
  <c r="H59" i="9"/>
  <c r="E59" i="9"/>
  <c r="B59" i="9"/>
  <c r="P58" i="9"/>
  <c r="M58" i="9"/>
  <c r="J58" i="9"/>
  <c r="G58" i="9"/>
  <c r="D58" i="9"/>
  <c r="P57" i="9"/>
  <c r="M57" i="9"/>
  <c r="J57" i="9"/>
  <c r="G57" i="9"/>
  <c r="D57" i="9"/>
  <c r="P56" i="9"/>
  <c r="M56" i="9"/>
  <c r="J56" i="9"/>
  <c r="G56" i="9"/>
  <c r="D56" i="9"/>
  <c r="N54" i="9"/>
  <c r="K54" i="9"/>
  <c r="H54" i="9"/>
  <c r="E54" i="9"/>
  <c r="B54" i="9"/>
  <c r="P50" i="9"/>
  <c r="O50" i="9"/>
  <c r="N50" i="9"/>
  <c r="M50" i="9"/>
  <c r="L50" i="9"/>
  <c r="K50" i="9"/>
  <c r="J50" i="9"/>
  <c r="I50" i="9"/>
  <c r="H50" i="9"/>
  <c r="G50" i="9"/>
  <c r="F50" i="9"/>
  <c r="E50" i="9"/>
  <c r="D50" i="9"/>
  <c r="C50" i="9"/>
  <c r="B50" i="9"/>
  <c r="N49" i="9"/>
  <c r="K49" i="9"/>
  <c r="H49" i="9"/>
  <c r="E49" i="9"/>
  <c r="B49" i="9"/>
  <c r="N48" i="9"/>
  <c r="K48" i="9"/>
  <c r="H48" i="9"/>
  <c r="E48" i="9"/>
  <c r="B48" i="9"/>
  <c r="N47" i="9"/>
  <c r="K47" i="9"/>
  <c r="H47" i="9"/>
  <c r="E47" i="9"/>
  <c r="B47" i="9"/>
  <c r="N46" i="9"/>
  <c r="K46" i="9"/>
  <c r="H46" i="9"/>
  <c r="E46" i="9"/>
  <c r="B46" i="9"/>
  <c r="N45" i="9"/>
  <c r="K45" i="9"/>
  <c r="H45" i="9"/>
  <c r="E45" i="9"/>
  <c r="B45" i="9"/>
  <c r="N44" i="9"/>
  <c r="K44" i="9"/>
  <c r="H44" i="9"/>
  <c r="E44" i="9"/>
  <c r="B44" i="9"/>
  <c r="N43" i="9"/>
  <c r="K43" i="9"/>
  <c r="H43" i="9"/>
  <c r="E43" i="9"/>
  <c r="B43" i="9"/>
  <c r="P42" i="9"/>
  <c r="M42" i="9"/>
  <c r="J42" i="9"/>
  <c r="G42" i="9"/>
  <c r="D42" i="9"/>
  <c r="N40" i="9"/>
  <c r="K40" i="9"/>
  <c r="H40" i="9"/>
  <c r="E40" i="9"/>
  <c r="B40" i="9"/>
  <c r="K36" i="9"/>
  <c r="J36" i="9"/>
  <c r="I36" i="9"/>
  <c r="H36" i="9"/>
  <c r="G36" i="9"/>
  <c r="F36" i="9"/>
  <c r="E36" i="9"/>
  <c r="D36" i="9"/>
  <c r="C36" i="9"/>
  <c r="B36" i="9"/>
  <c r="A36" i="9"/>
  <c r="K35" i="9"/>
  <c r="J35" i="9"/>
  <c r="I35" i="9"/>
  <c r="H35" i="9"/>
  <c r="G35" i="9"/>
  <c r="F35" i="9"/>
  <c r="E35" i="9"/>
  <c r="D35" i="9"/>
  <c r="C35" i="9"/>
  <c r="B35" i="9"/>
  <c r="A35" i="9"/>
  <c r="K34" i="9"/>
  <c r="J34" i="9"/>
  <c r="I34" i="9"/>
  <c r="H34" i="9"/>
  <c r="G34" i="9"/>
  <c r="F34" i="9"/>
  <c r="E34" i="9"/>
  <c r="D34" i="9"/>
  <c r="C34" i="9"/>
  <c r="B34" i="9"/>
  <c r="A34" i="9"/>
  <c r="K33" i="9"/>
  <c r="J33" i="9"/>
  <c r="I33" i="9"/>
  <c r="H33" i="9"/>
  <c r="G33" i="9"/>
  <c r="F33" i="9"/>
  <c r="E33" i="9"/>
  <c r="D33" i="9"/>
  <c r="C33" i="9"/>
  <c r="B33" i="9"/>
  <c r="A33" i="9"/>
  <c r="K32" i="9"/>
  <c r="J32" i="9"/>
  <c r="I32" i="9"/>
  <c r="H32" i="9"/>
  <c r="G32" i="9"/>
  <c r="F32" i="9"/>
  <c r="E32" i="9"/>
  <c r="D32" i="9"/>
  <c r="C32" i="9"/>
  <c r="B32" i="9"/>
  <c r="A32" i="9"/>
  <c r="K31" i="9"/>
  <c r="J31" i="9"/>
  <c r="I31" i="9"/>
  <c r="H31" i="9"/>
  <c r="G31" i="9"/>
  <c r="F31" i="9"/>
  <c r="E31" i="9"/>
  <c r="D31" i="9"/>
  <c r="C31" i="9"/>
  <c r="B31" i="9"/>
  <c r="A31" i="9"/>
  <c r="K30" i="9"/>
  <c r="J30" i="9"/>
  <c r="I30" i="9"/>
  <c r="H30" i="9"/>
  <c r="G30" i="9"/>
  <c r="F30" i="9"/>
  <c r="E30" i="9"/>
  <c r="D30" i="9"/>
  <c r="C30" i="9"/>
  <c r="B30" i="9"/>
  <c r="A30" i="9"/>
  <c r="K29" i="9"/>
  <c r="J29" i="9"/>
  <c r="I29" i="9"/>
  <c r="H29" i="9"/>
  <c r="G29" i="9"/>
  <c r="F29" i="9"/>
  <c r="E29" i="9"/>
  <c r="D29" i="9"/>
  <c r="C29" i="9"/>
  <c r="B29" i="9"/>
  <c r="A29" i="9"/>
  <c r="K28" i="9"/>
  <c r="J28" i="9"/>
  <c r="I28" i="9"/>
  <c r="H28" i="9"/>
  <c r="G28" i="9"/>
  <c r="F28" i="9"/>
  <c r="E28" i="9"/>
  <c r="D28" i="9"/>
  <c r="C28" i="9"/>
  <c r="B28" i="9"/>
  <c r="A28" i="9"/>
  <c r="K27" i="9"/>
  <c r="J27" i="9"/>
  <c r="I27" i="9"/>
  <c r="H27" i="9"/>
  <c r="G27" i="9"/>
  <c r="F27" i="9"/>
  <c r="E27" i="9"/>
  <c r="D27" i="9"/>
  <c r="C27" i="9"/>
  <c r="B27" i="9"/>
  <c r="A27" i="9"/>
  <c r="J25" i="9"/>
  <c r="H25" i="9"/>
  <c r="F25" i="9"/>
  <c r="D25" i="9"/>
  <c r="B25" i="9"/>
  <c r="F21" i="9"/>
  <c r="E21" i="9"/>
  <c r="D21" i="9"/>
  <c r="C21" i="9"/>
  <c r="B21" i="9"/>
  <c r="F20" i="9"/>
  <c r="E20" i="9"/>
  <c r="D20" i="9"/>
  <c r="C20" i="9"/>
  <c r="B20" i="9"/>
  <c r="F19" i="9"/>
  <c r="E19" i="9"/>
  <c r="D19" i="9"/>
  <c r="C19" i="9"/>
  <c r="B19" i="9"/>
  <c r="F18" i="9"/>
  <c r="E18" i="9"/>
  <c r="D18" i="9"/>
  <c r="C18" i="9"/>
  <c r="B18" i="9"/>
  <c r="CO34" i="10" l="1"/>
  <c r="BE34" i="10"/>
</calcChain>
</file>

<file path=xl/sharedStrings.xml><?xml version="1.0" encoding="utf-8"?>
<sst xmlns="http://schemas.openxmlformats.org/spreadsheetml/2006/main" count="1188" uniqueCount="576">
  <si>
    <t>標準財政規模比（％）</t>
    <phoneticPr fontId="5"/>
  </si>
  <si>
    <t>区分</t>
    <rPh sb="0" eb="2">
      <t>クブン</t>
    </rPh>
    <phoneticPr fontId="5"/>
  </si>
  <si>
    <t>年度</t>
    <rPh sb="0" eb="2">
      <t>ネンド</t>
    </rPh>
    <phoneticPr fontId="5"/>
  </si>
  <si>
    <t>財政調整基金残高</t>
    <rPh sb="0" eb="2">
      <t>ザイセイ</t>
    </rPh>
    <rPh sb="2" eb="4">
      <t>チョウセイ</t>
    </rPh>
    <rPh sb="4" eb="6">
      <t>キキン</t>
    </rPh>
    <rPh sb="6" eb="8">
      <t>ザンダカ</t>
    </rPh>
    <phoneticPr fontId="5"/>
  </si>
  <si>
    <t>実質収支額</t>
    <rPh sb="0" eb="2">
      <t>ジッシツ</t>
    </rPh>
    <rPh sb="2" eb="4">
      <t>シュウシ</t>
    </rPh>
    <rPh sb="4" eb="5">
      <t>ガク</t>
    </rPh>
    <phoneticPr fontId="5"/>
  </si>
  <si>
    <t>実質単年度収支</t>
    <rPh sb="0" eb="2">
      <t>ジッシツ</t>
    </rPh>
    <rPh sb="2" eb="5">
      <t>タンネンド</t>
    </rPh>
    <rPh sb="5" eb="7">
      <t>シュウシ</t>
    </rPh>
    <phoneticPr fontId="5"/>
  </si>
  <si>
    <t>会計</t>
    <rPh sb="0" eb="2">
      <t>カイケイ</t>
    </rPh>
    <phoneticPr fontId="5"/>
  </si>
  <si>
    <t>（百万円）</t>
    <rPh sb="1" eb="2">
      <t>ヒャク</t>
    </rPh>
    <rPh sb="2" eb="4">
      <t>マンエン</t>
    </rPh>
    <phoneticPr fontId="5"/>
  </si>
  <si>
    <t>分子の構造</t>
    <rPh sb="0" eb="2">
      <t>ブンシ</t>
    </rPh>
    <rPh sb="3" eb="5">
      <t>コウゾウ</t>
    </rPh>
    <phoneticPr fontId="5"/>
  </si>
  <si>
    <t>元利償還金等(A)</t>
    <phoneticPr fontId="5"/>
  </si>
  <si>
    <t>元利償還金</t>
  </si>
  <si>
    <t>減債基金積立不足算定額※2</t>
    <phoneticPr fontId="5"/>
  </si>
  <si>
    <t>満期一括償還地方債に係る年度割相当額</t>
    <phoneticPr fontId="5"/>
  </si>
  <si>
    <t>公営企業債の元利償還金に対する繰入金</t>
  </si>
  <si>
    <t>組合等が起こした地方債の元利償還金に対する負担金等</t>
  </si>
  <si>
    <t>債務負担行為に基づく支出額</t>
  </si>
  <si>
    <t>一時借入金の利子</t>
    <phoneticPr fontId="5"/>
  </si>
  <si>
    <t>算入公債費等(B)</t>
    <phoneticPr fontId="5"/>
  </si>
  <si>
    <t>算入公債費等</t>
    <phoneticPr fontId="5"/>
  </si>
  <si>
    <t>(A)－(B)</t>
    <phoneticPr fontId="5"/>
  </si>
  <si>
    <t>実質公債費比率の分子</t>
    <phoneticPr fontId="5"/>
  </si>
  <si>
    <t>※ 減債基金積立不足算定額=(C)×(１－(D)/(E))</t>
    <phoneticPr fontId="5"/>
  </si>
  <si>
    <t>（参考）</t>
    <rPh sb="1" eb="3">
      <t>サンコウ</t>
    </rPh>
    <phoneticPr fontId="5"/>
  </si>
  <si>
    <t>（百万円）</t>
    <phoneticPr fontId="5"/>
  </si>
  <si>
    <t>減債基金
積立状況等（注）</t>
    <rPh sb="0" eb="2">
      <t>ゲンサイ</t>
    </rPh>
    <rPh sb="2" eb="4">
      <t>キキン</t>
    </rPh>
    <rPh sb="5" eb="7">
      <t>ツミタテ</t>
    </rPh>
    <rPh sb="7" eb="9">
      <t>ジョウキョウ</t>
    </rPh>
    <rPh sb="9" eb="10">
      <t>トウ</t>
    </rPh>
    <rPh sb="10" eb="13">
      <t>チュウ</t>
    </rPh>
    <phoneticPr fontId="10"/>
  </si>
  <si>
    <t>満期一括償還地方債に係る実質償還額又は理論償還額のいずれか少ない額(C)</t>
    <phoneticPr fontId="1"/>
  </si>
  <si>
    <t>前年度末減債基金残高(D)</t>
    <phoneticPr fontId="5"/>
  </si>
  <si>
    <t>前年度末減債基金積立相当額(E)</t>
    <rPh sb="0" eb="3">
      <t>ゼンネンド</t>
    </rPh>
    <rPh sb="3" eb="4">
      <t>マツ</t>
    </rPh>
    <rPh sb="4" eb="6">
      <t>ゲンサイ</t>
    </rPh>
    <rPh sb="6" eb="8">
      <t>キキン</t>
    </rPh>
    <rPh sb="8" eb="10">
      <t>ツミタテ</t>
    </rPh>
    <rPh sb="10" eb="12">
      <t>ソウトウ</t>
    </rPh>
    <rPh sb="12" eb="13">
      <t>ガク</t>
    </rPh>
    <phoneticPr fontId="1"/>
  </si>
  <si>
    <t>（注）減債基金のうち、実質公債費比率の算定に用いる満期一括償還地方債の償還の財源に係るもののみを記入。</t>
    <rPh sb="0" eb="3">
      <t>チュウ</t>
    </rPh>
    <rPh sb="3" eb="5">
      <t>ゲンサイ</t>
    </rPh>
    <rPh sb="5" eb="7">
      <t>キキン</t>
    </rPh>
    <rPh sb="11" eb="13">
      <t>ジッシツ</t>
    </rPh>
    <rPh sb="13" eb="16">
      <t>コウサイヒ</t>
    </rPh>
    <rPh sb="16" eb="18">
      <t>ヒリツ</t>
    </rPh>
    <rPh sb="19" eb="21">
      <t>サンテイ</t>
    </rPh>
    <rPh sb="22" eb="23">
      <t>モチ</t>
    </rPh>
    <rPh sb="25" eb="27">
      <t>マンキ</t>
    </rPh>
    <rPh sb="27" eb="29">
      <t>イッカツ</t>
    </rPh>
    <rPh sb="29" eb="31">
      <t>ショウカン</t>
    </rPh>
    <rPh sb="31" eb="34">
      <t>チホウサイ</t>
    </rPh>
    <rPh sb="35" eb="37">
      <t>ショウカン</t>
    </rPh>
    <rPh sb="38" eb="40">
      <t>ザイゲン</t>
    </rPh>
    <rPh sb="41" eb="42">
      <t>カカ</t>
    </rPh>
    <rPh sb="48" eb="50">
      <t>キニュウ</t>
    </rPh>
    <phoneticPr fontId="1"/>
  </si>
  <si>
    <t>　　　減債基金積立金の年度を超えた一般会計又は特別会計への貸付額は控除して記入。</t>
    <rPh sb="3" eb="5">
      <t>ゲンサイ</t>
    </rPh>
    <rPh sb="21" eb="22">
      <t>マタ</t>
    </rPh>
    <rPh sb="23" eb="25">
      <t>トクベツ</t>
    </rPh>
    <rPh sb="25" eb="27">
      <t>カイケイ</t>
    </rPh>
    <rPh sb="31" eb="32">
      <t>ガク</t>
    </rPh>
    <rPh sb="37" eb="39">
      <t>キニュウ</t>
    </rPh>
    <phoneticPr fontId="1"/>
  </si>
  <si>
    <t>将来負担額(A)</t>
    <phoneticPr fontId="5"/>
  </si>
  <si>
    <t>一般会計等に係る地方債の現在高</t>
  </si>
  <si>
    <t>債務負担行為に基づく支出予定額</t>
  </si>
  <si>
    <t>公営企業債等繰入見込額</t>
  </si>
  <si>
    <t>組合等負担等見込額</t>
  </si>
  <si>
    <t>退職手当負担見込額</t>
  </si>
  <si>
    <t>設立法人等の負債額等負担見込額</t>
  </si>
  <si>
    <t>うち、健全化法施行規則附則第三条に係る負担見込額</t>
    <phoneticPr fontId="5"/>
  </si>
  <si>
    <t>連結実質赤字額</t>
  </si>
  <si>
    <t>組合等連結実質赤字額負担見込額</t>
  </si>
  <si>
    <t>充当可能財源等(B)</t>
    <phoneticPr fontId="5"/>
  </si>
  <si>
    <t>充当可能基金</t>
  </si>
  <si>
    <t>充当可能特定歳入</t>
  </si>
  <si>
    <t>基準財政需要額算入見込額</t>
  </si>
  <si>
    <t>将来負担比率の分子</t>
  </si>
  <si>
    <t>（百万円）</t>
    <rPh sb="1" eb="4">
      <t>ヒャクマンエン</t>
    </rPh>
    <phoneticPr fontId="5"/>
  </si>
  <si>
    <t>財政調整基金</t>
    <rPh sb="0" eb="2">
      <t>ザイセイ</t>
    </rPh>
    <rPh sb="2" eb="4">
      <t>チョウセイ</t>
    </rPh>
    <rPh sb="4" eb="6">
      <t>キキン</t>
    </rPh>
    <phoneticPr fontId="5"/>
  </si>
  <si>
    <t>減債基金</t>
    <rPh sb="0" eb="2">
      <t>ゲンサイ</t>
    </rPh>
    <rPh sb="2" eb="4">
      <t>キキン</t>
    </rPh>
    <phoneticPr fontId="5"/>
  </si>
  <si>
    <t>その他特定目的基金</t>
    <rPh sb="2" eb="3">
      <t>タ</t>
    </rPh>
    <rPh sb="3" eb="5">
      <t>トクテイ</t>
    </rPh>
    <rPh sb="5" eb="7">
      <t>モクテキ</t>
    </rPh>
    <rPh sb="7" eb="9">
      <t>キキン</t>
    </rPh>
    <phoneticPr fontId="5"/>
  </si>
  <si>
    <t>基金残高合計</t>
    <rPh sb="0" eb="2">
      <t>キキン</t>
    </rPh>
    <rPh sb="2" eb="4">
      <t>ザンダカ</t>
    </rPh>
    <rPh sb="4" eb="6">
      <t>ゴウケイ</t>
    </rPh>
    <phoneticPr fontId="5"/>
  </si>
  <si>
    <t>当該団体(円)</t>
  </si>
  <si>
    <t>実質収支比率等に係る経年分析</t>
  </si>
  <si>
    <t>実質収支額</t>
    <phoneticPr fontId="17"/>
  </si>
  <si>
    <t>財政調整基金残高</t>
    <phoneticPr fontId="5"/>
  </si>
  <si>
    <t>実質単年度収支</t>
    <rPh sb="0" eb="2">
      <t>ジッシツ</t>
    </rPh>
    <rPh sb="2" eb="5">
      <t>タンネンド</t>
    </rPh>
    <rPh sb="5" eb="7">
      <t>シュウシ</t>
    </rPh>
    <phoneticPr fontId="17"/>
  </si>
  <si>
    <t>連結実質赤字比率に係る赤字・黒字の構成分析</t>
  </si>
  <si>
    <t>赤字額</t>
    <rPh sb="0" eb="2">
      <t>アカジ</t>
    </rPh>
    <rPh sb="2" eb="3">
      <t>ガク</t>
    </rPh>
    <phoneticPr fontId="17"/>
  </si>
  <si>
    <t>黒字額</t>
    <rPh sb="0" eb="2">
      <t>クロジ</t>
    </rPh>
    <rPh sb="2" eb="3">
      <t>ガク</t>
    </rPh>
    <phoneticPr fontId="17"/>
  </si>
  <si>
    <t>実質公債費比率（分子）の構造</t>
  </si>
  <si>
    <t>元利償還金等</t>
    <rPh sb="0" eb="2">
      <t>ガンリ</t>
    </rPh>
    <rPh sb="2" eb="5">
      <t>ショウカンキン</t>
    </rPh>
    <rPh sb="5" eb="6">
      <t>トウ</t>
    </rPh>
    <phoneticPr fontId="5"/>
  </si>
  <si>
    <t>算入公債費等</t>
    <rPh sb="0" eb="2">
      <t>サンニュウ</t>
    </rPh>
    <rPh sb="2" eb="6">
      <t>コウサイヒトウ</t>
    </rPh>
    <phoneticPr fontId="5"/>
  </si>
  <si>
    <t>算入公債費等</t>
    <rPh sb="0" eb="2">
      <t>サンニュウ</t>
    </rPh>
    <rPh sb="2" eb="6">
      <t>コウサイヒトウ</t>
    </rPh>
    <phoneticPr fontId="17"/>
  </si>
  <si>
    <t>債務負担行為に基づく支出額</t>
    <phoneticPr fontId="5"/>
  </si>
  <si>
    <t>組合等が起こした地方債の元利償還金に対する負担金等</t>
    <phoneticPr fontId="5"/>
  </si>
  <si>
    <t>公営企業債の元利償還金に対する繰入金</t>
    <phoneticPr fontId="5"/>
  </si>
  <si>
    <t>減債基金積立不足算定額</t>
    <phoneticPr fontId="5"/>
  </si>
  <si>
    <t>元利償還金</t>
    <phoneticPr fontId="5"/>
  </si>
  <si>
    <t>実質公債費比率の分子</t>
  </si>
  <si>
    <t>将来負担比率（分子）の構造</t>
  </si>
  <si>
    <t>将来負担額</t>
    <rPh sb="0" eb="2">
      <t>ショウライ</t>
    </rPh>
    <rPh sb="2" eb="4">
      <t>フタン</t>
    </rPh>
    <rPh sb="4" eb="5">
      <t>ガク</t>
    </rPh>
    <phoneticPr fontId="5"/>
  </si>
  <si>
    <t>充当可能財源等</t>
    <rPh sb="0" eb="2">
      <t>ジュウトウ</t>
    </rPh>
    <rPh sb="2" eb="4">
      <t>カノウ</t>
    </rPh>
    <rPh sb="4" eb="6">
      <t>ザイゲン</t>
    </rPh>
    <rPh sb="6" eb="7">
      <t>トウ</t>
    </rPh>
    <phoneticPr fontId="5"/>
  </si>
  <si>
    <t>将来負担比率の分子</t>
    <phoneticPr fontId="5"/>
  </si>
  <si>
    <t>基金残高に係る経年分析</t>
    <phoneticPr fontId="20"/>
  </si>
  <si>
    <t>財政調整基金</t>
    <phoneticPr fontId="20"/>
  </si>
  <si>
    <t>減債基金</t>
    <phoneticPr fontId="20"/>
  </si>
  <si>
    <t>その他特定目的基金</t>
    <phoneticPr fontId="20"/>
  </si>
  <si>
    <t>令和5年度　財政状況資料集</t>
    <phoneticPr fontId="5"/>
  </si>
  <si>
    <t>総括表（市町村）</t>
    <rPh sb="0" eb="2">
      <t>ソウカツ</t>
    </rPh>
    <rPh sb="2" eb="3">
      <t>ヒョウ</t>
    </rPh>
    <rPh sb="4" eb="7">
      <t>シチョウソン</t>
    </rPh>
    <phoneticPr fontId="5"/>
  </si>
  <si>
    <t>都道府県名</t>
    <phoneticPr fontId="5"/>
  </si>
  <si>
    <t>岡山県</t>
    <phoneticPr fontId="5"/>
  </si>
  <si>
    <t>市町村類型</t>
    <phoneticPr fontId="5"/>
  </si>
  <si>
    <t>Ⅰ－０</t>
    <phoneticPr fontId="5"/>
  </si>
  <si>
    <t>指定団体等の指定状況</t>
    <phoneticPr fontId="5"/>
  </si>
  <si>
    <t>令和5年度(千円)</t>
    <rPh sb="0" eb="2">
      <t>レイワ</t>
    </rPh>
    <rPh sb="3" eb="5">
      <t>ネンド</t>
    </rPh>
    <rPh sb="6" eb="8">
      <t>センエン</t>
    </rPh>
    <phoneticPr fontId="5"/>
  </si>
  <si>
    <t>令和4年度(千円)</t>
    <rPh sb="0" eb="2">
      <t>レイワ</t>
    </rPh>
    <rPh sb="3" eb="5">
      <t>ネンド</t>
    </rPh>
    <rPh sb="4" eb="5">
      <t>ド</t>
    </rPh>
    <rPh sb="6" eb="8">
      <t>センエン</t>
    </rPh>
    <phoneticPr fontId="5"/>
  </si>
  <si>
    <t>令和5年度(千円･％)</t>
    <rPh sb="0" eb="2">
      <t>レイワ</t>
    </rPh>
    <rPh sb="3" eb="5">
      <t>ネンド</t>
    </rPh>
    <rPh sb="6" eb="8">
      <t>センエン</t>
    </rPh>
    <phoneticPr fontId="5"/>
  </si>
  <si>
    <t>令和4年度(千円･％)</t>
    <rPh sb="0" eb="2">
      <t>レイワ</t>
    </rPh>
    <rPh sb="3" eb="5">
      <t>ネンド</t>
    </rPh>
    <rPh sb="4" eb="5">
      <t>ド</t>
    </rPh>
    <rPh sb="6" eb="8">
      <t>センエン</t>
    </rPh>
    <phoneticPr fontId="5"/>
  </si>
  <si>
    <t>歳入総額</t>
    <phoneticPr fontId="26"/>
  </si>
  <si>
    <t>実質収支比率</t>
    <rPh sb="0" eb="2">
      <t>ジッシツ</t>
    </rPh>
    <rPh sb="2" eb="4">
      <t>シュウシ</t>
    </rPh>
    <rPh sb="4" eb="6">
      <t>ヒリツ</t>
    </rPh>
    <phoneticPr fontId="5"/>
  </si>
  <si>
    <t>財政健全化等</t>
    <rPh sb="0" eb="2">
      <t>ザイセイ</t>
    </rPh>
    <rPh sb="2" eb="5">
      <t>ケンゼンカ</t>
    </rPh>
    <rPh sb="5" eb="6">
      <t>トウ</t>
    </rPh>
    <phoneticPr fontId="5"/>
  </si>
  <si>
    <t>×</t>
    <phoneticPr fontId="5"/>
  </si>
  <si>
    <t>歳出総額</t>
    <phoneticPr fontId="26"/>
  </si>
  <si>
    <t>経常収支比率</t>
    <rPh sb="0" eb="2">
      <t>ケイジョウ</t>
    </rPh>
    <rPh sb="2" eb="4">
      <t>シュウシ</t>
    </rPh>
    <rPh sb="4" eb="6">
      <t>ヒリツ</t>
    </rPh>
    <phoneticPr fontId="5"/>
  </si>
  <si>
    <t>市町村名</t>
    <rPh sb="0" eb="3">
      <t>シチョウソン</t>
    </rPh>
    <rPh sb="3" eb="4">
      <t>メイ</t>
    </rPh>
    <phoneticPr fontId="5"/>
  </si>
  <si>
    <t>新庄村</t>
    <phoneticPr fontId="5"/>
  </si>
  <si>
    <t>地方交付税種地</t>
    <rPh sb="0" eb="2">
      <t>チホウ</t>
    </rPh>
    <rPh sb="2" eb="5">
      <t>コウフゼイ</t>
    </rPh>
    <rPh sb="5" eb="6">
      <t>シュ</t>
    </rPh>
    <rPh sb="6" eb="7">
      <t>チ</t>
    </rPh>
    <phoneticPr fontId="5"/>
  </si>
  <si>
    <t>2-1</t>
    <phoneticPr fontId="5"/>
  </si>
  <si>
    <t>財源超過</t>
    <rPh sb="0" eb="2">
      <t>ザイゲン</t>
    </rPh>
    <rPh sb="2" eb="4">
      <t>チョウカ</t>
    </rPh>
    <phoneticPr fontId="5"/>
  </si>
  <si>
    <t>歳入歳出差引</t>
    <phoneticPr fontId="26"/>
  </si>
  <si>
    <t>　　(※1)</t>
    <phoneticPr fontId="5"/>
  </si>
  <si>
    <t>首都</t>
    <rPh sb="0" eb="2">
      <t>シュト</t>
    </rPh>
    <phoneticPr fontId="5"/>
  </si>
  <si>
    <t>翌年度に繰越すべき財源</t>
    <phoneticPr fontId="5"/>
  </si>
  <si>
    <t>標準財政規模</t>
    <rPh sb="0" eb="2">
      <t>ヒョウジュン</t>
    </rPh>
    <rPh sb="2" eb="4">
      <t>ザイセイ</t>
    </rPh>
    <rPh sb="4" eb="6">
      <t>キボ</t>
    </rPh>
    <phoneticPr fontId="5"/>
  </si>
  <si>
    <t>近畿</t>
    <rPh sb="0" eb="2">
      <t>キンキ</t>
    </rPh>
    <phoneticPr fontId="5"/>
  </si>
  <si>
    <t>実質収支</t>
    <phoneticPr fontId="26"/>
  </si>
  <si>
    <t>財政力指数</t>
    <rPh sb="0" eb="3">
      <t>ザイセイリョク</t>
    </rPh>
    <rPh sb="3" eb="5">
      <t>シスウ</t>
    </rPh>
    <phoneticPr fontId="5"/>
  </si>
  <si>
    <t>人口</t>
    <rPh sb="0" eb="2">
      <t>ジンコウ</t>
    </rPh>
    <phoneticPr fontId="5"/>
  </si>
  <si>
    <t>令和2年国調(人)</t>
    <rPh sb="3" eb="4">
      <t>ネン</t>
    </rPh>
    <rPh sb="4" eb="5">
      <t>コク</t>
    </rPh>
    <rPh sb="5" eb="6">
      <t>チョウ</t>
    </rPh>
    <phoneticPr fontId="5"/>
  </si>
  <si>
    <r>
      <t>産業構造</t>
    </r>
    <r>
      <rPr>
        <sz val="9"/>
        <color indexed="8"/>
        <rFont val="ＭＳ ゴシック"/>
        <family val="3"/>
        <charset val="128"/>
      </rPr>
      <t xml:space="preserve"> </t>
    </r>
    <r>
      <rPr>
        <sz val="9"/>
        <color indexed="8"/>
        <rFont val="ＭＳ ゴシック"/>
        <family val="3"/>
        <charset val="128"/>
      </rPr>
      <t>(※</t>
    </r>
    <r>
      <rPr>
        <sz val="9"/>
        <color indexed="8"/>
        <rFont val="ＭＳ ゴシック"/>
        <family val="3"/>
        <charset val="128"/>
      </rPr>
      <t>5</t>
    </r>
    <r>
      <rPr>
        <sz val="9"/>
        <color indexed="8"/>
        <rFont val="ＭＳ ゴシック"/>
        <family val="3"/>
        <charset val="128"/>
      </rPr>
      <t>)</t>
    </r>
    <rPh sb="0" eb="2">
      <t>サンギョウ</t>
    </rPh>
    <rPh sb="2" eb="4">
      <t>コウゾウ</t>
    </rPh>
    <phoneticPr fontId="5"/>
  </si>
  <si>
    <t>中部</t>
    <rPh sb="0" eb="2">
      <t>チュウブ</t>
    </rPh>
    <phoneticPr fontId="5"/>
  </si>
  <si>
    <t>単年度収支</t>
    <phoneticPr fontId="26"/>
  </si>
  <si>
    <t>公債費負担比率</t>
    <rPh sb="0" eb="3">
      <t>コウサイヒ</t>
    </rPh>
    <rPh sb="3" eb="5">
      <t>フタン</t>
    </rPh>
    <rPh sb="5" eb="7">
      <t>ヒリツ</t>
    </rPh>
    <phoneticPr fontId="5"/>
  </si>
  <si>
    <t>平成27年国調(人)</t>
    <rPh sb="4" eb="5">
      <t>ネン</t>
    </rPh>
    <rPh sb="5" eb="6">
      <t>コク</t>
    </rPh>
    <rPh sb="6" eb="7">
      <t>チョウ</t>
    </rPh>
    <phoneticPr fontId="5"/>
  </si>
  <si>
    <t>過疎</t>
    <rPh sb="0" eb="2">
      <t>カソ</t>
    </rPh>
    <phoneticPr fontId="5"/>
  </si>
  <si>
    <t>○</t>
    <phoneticPr fontId="5"/>
  </si>
  <si>
    <t>積立金</t>
    <phoneticPr fontId="26"/>
  </si>
  <si>
    <t>健全化判断比率</t>
    <phoneticPr fontId="5"/>
  </si>
  <si>
    <r>
      <t xml:space="preserve">増減率 </t>
    </r>
    <r>
      <rPr>
        <sz val="9"/>
        <color indexed="8"/>
        <rFont val="ＭＳ ゴシック"/>
        <family val="3"/>
        <charset val="128"/>
      </rPr>
      <t xml:space="preserve"> </t>
    </r>
    <r>
      <rPr>
        <sz val="9"/>
        <color indexed="8"/>
        <rFont val="ＭＳ ゴシック"/>
        <family val="3"/>
        <charset val="128"/>
      </rPr>
      <t>(％)</t>
    </r>
    <rPh sb="0" eb="2">
      <t>ゾウゲン</t>
    </rPh>
    <rPh sb="2" eb="3">
      <t>リツ</t>
    </rPh>
    <phoneticPr fontId="5"/>
  </si>
  <si>
    <t>-6.1</t>
    <phoneticPr fontId="5"/>
  </si>
  <si>
    <t>山振</t>
    <rPh sb="0" eb="1">
      <t>ヤマ</t>
    </rPh>
    <rPh sb="1" eb="2">
      <t>フ</t>
    </rPh>
    <phoneticPr fontId="5"/>
  </si>
  <si>
    <t>繰上償還金</t>
    <phoneticPr fontId="26"/>
  </si>
  <si>
    <t>　実質赤字比率</t>
    <rPh sb="1" eb="3">
      <t>ジッシツ</t>
    </rPh>
    <rPh sb="3" eb="5">
      <t>アカジ</t>
    </rPh>
    <rPh sb="5" eb="7">
      <t>ヒリツ</t>
    </rPh>
    <phoneticPr fontId="5"/>
  </si>
  <si>
    <t>-</t>
    <phoneticPr fontId="5"/>
  </si>
  <si>
    <t>住民基本台帳人口
 (※7)</t>
    <rPh sb="0" eb="2">
      <t>ジュウミン</t>
    </rPh>
    <rPh sb="2" eb="4">
      <t>キホン</t>
    </rPh>
    <rPh sb="4" eb="6">
      <t>ダイチョウ</t>
    </rPh>
    <rPh sb="6" eb="8">
      <t>ジンコウ</t>
    </rPh>
    <phoneticPr fontId="5"/>
  </si>
  <si>
    <t>令06.01.01(人)</t>
    <rPh sb="0" eb="1">
      <t>レイ</t>
    </rPh>
    <phoneticPr fontId="5"/>
  </si>
  <si>
    <t>令和2年国調</t>
    <rPh sb="0" eb="2">
      <t>レイワ</t>
    </rPh>
    <rPh sb="3" eb="4">
      <t>ネン</t>
    </rPh>
    <rPh sb="4" eb="5">
      <t>コク</t>
    </rPh>
    <rPh sb="5" eb="6">
      <t>チョウ</t>
    </rPh>
    <phoneticPr fontId="5"/>
  </si>
  <si>
    <t>平成27年国調</t>
    <rPh sb="4" eb="5">
      <t>ネン</t>
    </rPh>
    <rPh sb="5" eb="6">
      <t>コク</t>
    </rPh>
    <rPh sb="6" eb="7">
      <t>チョウ</t>
    </rPh>
    <phoneticPr fontId="5"/>
  </si>
  <si>
    <t>低開発</t>
    <rPh sb="0" eb="1">
      <t>テイ</t>
    </rPh>
    <rPh sb="1" eb="3">
      <t>カイハツ</t>
    </rPh>
    <phoneticPr fontId="5"/>
  </si>
  <si>
    <t>積立金取崩し額</t>
    <phoneticPr fontId="26"/>
  </si>
  <si>
    <t>　連結実質赤字比率</t>
    <rPh sb="1" eb="3">
      <t>レンケツ</t>
    </rPh>
    <rPh sb="3" eb="5">
      <t>ジッシツ</t>
    </rPh>
    <rPh sb="5" eb="7">
      <t>アカジ</t>
    </rPh>
    <rPh sb="7" eb="9">
      <t>ヒリツ</t>
    </rPh>
    <phoneticPr fontId="5"/>
  </si>
  <si>
    <t>うち日本人(人)</t>
    <phoneticPr fontId="5"/>
  </si>
  <si>
    <t>第1次</t>
    <rPh sb="0" eb="1">
      <t>ダイ</t>
    </rPh>
    <rPh sb="2" eb="3">
      <t>ジ</t>
    </rPh>
    <phoneticPr fontId="5"/>
  </si>
  <si>
    <t>指数表選定</t>
    <rPh sb="0" eb="2">
      <t>シスウ</t>
    </rPh>
    <rPh sb="2" eb="3">
      <t>ヒョウ</t>
    </rPh>
    <rPh sb="3" eb="5">
      <t>センテイ</t>
    </rPh>
    <phoneticPr fontId="5"/>
  </si>
  <si>
    <t>実質単年度収支</t>
    <phoneticPr fontId="26"/>
  </si>
  <si>
    <t>　実質公債費比率</t>
    <rPh sb="1" eb="3">
      <t>ジッシツ</t>
    </rPh>
    <rPh sb="3" eb="6">
      <t>コウサイヒ</t>
    </rPh>
    <rPh sb="6" eb="8">
      <t>ヒリツ</t>
    </rPh>
    <phoneticPr fontId="5"/>
  </si>
  <si>
    <t>令05.01.01(人)</t>
    <phoneticPr fontId="5"/>
  </si>
  <si>
    <t>　将来負担比率</t>
    <rPh sb="1" eb="3">
      <t>ショウライ</t>
    </rPh>
    <rPh sb="3" eb="5">
      <t>フタン</t>
    </rPh>
    <rPh sb="5" eb="7">
      <t>ヒリツ</t>
    </rPh>
    <phoneticPr fontId="5"/>
  </si>
  <si>
    <t>第2次</t>
    <rPh sb="0" eb="1">
      <t>ダイ</t>
    </rPh>
    <rPh sb="2" eb="3">
      <t>ジ</t>
    </rPh>
    <phoneticPr fontId="5"/>
  </si>
  <si>
    <t>基準財政収入額</t>
    <phoneticPr fontId="26"/>
  </si>
  <si>
    <r>
      <t>資金不足比率 (※</t>
    </r>
    <r>
      <rPr>
        <sz val="9"/>
        <color indexed="8"/>
        <rFont val="ＭＳ ゴシック"/>
        <family val="3"/>
        <charset val="128"/>
      </rPr>
      <t>4</t>
    </r>
    <r>
      <rPr>
        <sz val="9"/>
        <color indexed="8"/>
        <rFont val="ＭＳ ゴシック"/>
        <family val="3"/>
        <charset val="128"/>
      </rPr>
      <t>)</t>
    </r>
    <phoneticPr fontId="5"/>
  </si>
  <si>
    <t>増減率  (％)</t>
    <rPh sb="0" eb="2">
      <t>ゾウゲン</t>
    </rPh>
    <rPh sb="2" eb="3">
      <t>リツ</t>
    </rPh>
    <phoneticPr fontId="5"/>
  </si>
  <si>
    <t>-1.8</t>
    <phoneticPr fontId="5"/>
  </si>
  <si>
    <t>基準財政需要額</t>
    <phoneticPr fontId="26"/>
  </si>
  <si>
    <t>うち日本人(％)</t>
    <phoneticPr fontId="5"/>
  </si>
  <si>
    <t>-2.9</t>
    <phoneticPr fontId="5"/>
  </si>
  <si>
    <t>第3次</t>
    <rPh sb="0" eb="1">
      <t>ダイ</t>
    </rPh>
    <rPh sb="2" eb="3">
      <t>ジ</t>
    </rPh>
    <phoneticPr fontId="5"/>
  </si>
  <si>
    <t>標準税収入額等</t>
    <phoneticPr fontId="26"/>
  </si>
  <si>
    <t>面積 (k㎡)</t>
    <rPh sb="0" eb="2">
      <t>メンセキ</t>
    </rPh>
    <phoneticPr fontId="5"/>
  </si>
  <si>
    <t>経常経費充当一般財源等</t>
    <rPh sb="0" eb="2">
      <t>ケイジョウ</t>
    </rPh>
    <rPh sb="2" eb="4">
      <t>ケイヒ</t>
    </rPh>
    <rPh sb="4" eb="6">
      <t>ジュウトウ</t>
    </rPh>
    <rPh sb="6" eb="8">
      <t>イッパン</t>
    </rPh>
    <rPh sb="8" eb="10">
      <t>ザイゲン</t>
    </rPh>
    <rPh sb="10" eb="11">
      <t>トウ</t>
    </rPh>
    <phoneticPr fontId="26"/>
  </si>
  <si>
    <t>人口密度 (人/k㎡)</t>
    <rPh sb="0" eb="2">
      <t>ジンコウ</t>
    </rPh>
    <rPh sb="2" eb="4">
      <t>ミツド</t>
    </rPh>
    <phoneticPr fontId="5"/>
  </si>
  <si>
    <t>歳入一般財源等</t>
    <rPh sb="0" eb="2">
      <t>サイニュウ</t>
    </rPh>
    <rPh sb="2" eb="4">
      <t>イッパン</t>
    </rPh>
    <rPh sb="4" eb="6">
      <t>ザイゲン</t>
    </rPh>
    <rPh sb="6" eb="7">
      <t>トウ</t>
    </rPh>
    <phoneticPr fontId="26"/>
  </si>
  <si>
    <t>世帯数 (世帯)</t>
    <rPh sb="0" eb="3">
      <t>セタイスウ</t>
    </rPh>
    <phoneticPr fontId="5"/>
  </si>
  <si>
    <t>職員の状況 (※8)</t>
    <rPh sb="0" eb="2">
      <t>ショクイン</t>
    </rPh>
    <rPh sb="3" eb="5">
      <t>ジョウキョウ</t>
    </rPh>
    <phoneticPr fontId="5"/>
  </si>
  <si>
    <t>特別職等</t>
    <rPh sb="0" eb="2">
      <t>トクベツ</t>
    </rPh>
    <rPh sb="2" eb="3">
      <t>ショク</t>
    </rPh>
    <rPh sb="3" eb="4">
      <t>トウ</t>
    </rPh>
    <phoneticPr fontId="5"/>
  </si>
  <si>
    <t>定数</t>
    <rPh sb="0" eb="2">
      <t>テイスウ</t>
    </rPh>
    <phoneticPr fontId="5"/>
  </si>
  <si>
    <t>1人あたり平均
給料月額(百円)</t>
    <rPh sb="1" eb="2">
      <t>リ</t>
    </rPh>
    <rPh sb="5" eb="7">
      <t>ヘイキン</t>
    </rPh>
    <rPh sb="8" eb="10">
      <t>キュウリョウ</t>
    </rPh>
    <rPh sb="10" eb="11">
      <t>ツキ</t>
    </rPh>
    <rPh sb="11" eb="12">
      <t>ガク</t>
    </rPh>
    <rPh sb="13" eb="15">
      <t>ヒャクエン</t>
    </rPh>
    <phoneticPr fontId="5"/>
  </si>
  <si>
    <t>一般職員等(※6)</t>
    <rPh sb="0" eb="2">
      <t>イッパン</t>
    </rPh>
    <rPh sb="2" eb="4">
      <t>ショクイン</t>
    </rPh>
    <rPh sb="4" eb="5">
      <t>トウ</t>
    </rPh>
    <phoneticPr fontId="5"/>
  </si>
  <si>
    <t>職員数
(人)</t>
    <rPh sb="0" eb="3">
      <t>ショクインスウ</t>
    </rPh>
    <phoneticPr fontId="5"/>
  </si>
  <si>
    <t>給料月額
(百円)</t>
    <rPh sb="0" eb="2">
      <t>キュウリョウ</t>
    </rPh>
    <rPh sb="2" eb="3">
      <t>ツキ</t>
    </rPh>
    <rPh sb="3" eb="4">
      <t>ガク</t>
    </rPh>
    <rPh sb="6" eb="8">
      <t>ヒャクエン</t>
    </rPh>
    <phoneticPr fontId="5"/>
  </si>
  <si>
    <t>地方債現在高</t>
  </si>
  <si>
    <t>　うち公的資金</t>
    <rPh sb="3" eb="5">
      <t>コウテキ</t>
    </rPh>
    <phoneticPr fontId="5"/>
  </si>
  <si>
    <t>市区町村長</t>
    <rPh sb="0" eb="2">
      <t>シク</t>
    </rPh>
    <rPh sb="2" eb="4">
      <t>チョウソン</t>
    </rPh>
    <rPh sb="4" eb="5">
      <t>チョウ</t>
    </rPh>
    <phoneticPr fontId="5"/>
  </si>
  <si>
    <t>一般職員</t>
    <rPh sb="0" eb="2">
      <t>イッパン</t>
    </rPh>
    <rPh sb="2" eb="4">
      <t>ショクイン</t>
    </rPh>
    <phoneticPr fontId="5"/>
  </si>
  <si>
    <t>地方債現在高（臨時財政対策債除き）</t>
    <phoneticPr fontId="5"/>
  </si>
  <si>
    <t>副市区町村長</t>
    <rPh sb="0" eb="1">
      <t>フク</t>
    </rPh>
    <rPh sb="1" eb="3">
      <t>シク</t>
    </rPh>
    <rPh sb="3" eb="5">
      <t>チョウソン</t>
    </rPh>
    <rPh sb="5" eb="6">
      <t>チョウ</t>
    </rPh>
    <phoneticPr fontId="5"/>
  </si>
  <si>
    <t>　うち消防職員</t>
    <rPh sb="3" eb="5">
      <t>ショウボウ</t>
    </rPh>
    <rPh sb="5" eb="7">
      <t>ショクイン</t>
    </rPh>
    <phoneticPr fontId="5"/>
  </si>
  <si>
    <t>債務負担行為額（支出予定額）</t>
    <rPh sb="0" eb="2">
      <t>サイム</t>
    </rPh>
    <rPh sb="2" eb="4">
      <t>フタン</t>
    </rPh>
    <rPh sb="4" eb="6">
      <t>コウイ</t>
    </rPh>
    <rPh sb="6" eb="7">
      <t>ガク</t>
    </rPh>
    <rPh sb="8" eb="10">
      <t>シシュツ</t>
    </rPh>
    <rPh sb="10" eb="12">
      <t>ヨテイ</t>
    </rPh>
    <rPh sb="12" eb="13">
      <t>ガク</t>
    </rPh>
    <phoneticPr fontId="5"/>
  </si>
  <si>
    <t>教育長</t>
    <phoneticPr fontId="5"/>
  </si>
  <si>
    <t>　うち技能労務職員</t>
    <rPh sb="3" eb="5">
      <t>ギノウ</t>
    </rPh>
    <rPh sb="5" eb="7">
      <t>ロウム</t>
    </rPh>
    <rPh sb="7" eb="9">
      <t>ショクイン</t>
    </rPh>
    <phoneticPr fontId="5"/>
  </si>
  <si>
    <t>*</t>
    <phoneticPr fontId="5"/>
  </si>
  <si>
    <t>収益事業収入</t>
  </si>
  <si>
    <t>議会議長</t>
    <rPh sb="0" eb="2">
      <t>ギカイ</t>
    </rPh>
    <rPh sb="2" eb="4">
      <t>ギチョウ</t>
    </rPh>
    <phoneticPr fontId="5"/>
  </si>
  <si>
    <t>教育公務員</t>
    <rPh sb="0" eb="2">
      <t>キョウイク</t>
    </rPh>
    <rPh sb="2" eb="5">
      <t>コウムイン</t>
    </rPh>
    <phoneticPr fontId="5"/>
  </si>
  <si>
    <t>土地開発基金現在高</t>
    <rPh sb="0" eb="2">
      <t>トチ</t>
    </rPh>
    <rPh sb="2" eb="4">
      <t>カイハツ</t>
    </rPh>
    <rPh sb="4" eb="6">
      <t>キキン</t>
    </rPh>
    <rPh sb="6" eb="8">
      <t>ゲンザイ</t>
    </rPh>
    <rPh sb="8" eb="9">
      <t>タカ</t>
    </rPh>
    <phoneticPr fontId="26"/>
  </si>
  <si>
    <t>議会副議長</t>
    <rPh sb="0" eb="2">
      <t>ギカイ</t>
    </rPh>
    <rPh sb="2" eb="3">
      <t>フク</t>
    </rPh>
    <rPh sb="3" eb="5">
      <t>ギチョウ</t>
    </rPh>
    <phoneticPr fontId="5"/>
  </si>
  <si>
    <t>臨時職員</t>
    <rPh sb="0" eb="2">
      <t>リンジ</t>
    </rPh>
    <rPh sb="2" eb="4">
      <t>ショクイン</t>
    </rPh>
    <phoneticPr fontId="5"/>
  </si>
  <si>
    <t>積立金
現在高</t>
    <rPh sb="4" eb="7">
      <t>ゲンザイダカ</t>
    </rPh>
    <phoneticPr fontId="26"/>
  </si>
  <si>
    <t>議会議員</t>
    <rPh sb="0" eb="2">
      <t>ギカイ</t>
    </rPh>
    <rPh sb="2" eb="4">
      <t>ギイン</t>
    </rPh>
    <phoneticPr fontId="5"/>
  </si>
  <si>
    <t>合計</t>
    <rPh sb="0" eb="2">
      <t>ゴウケイ</t>
    </rPh>
    <phoneticPr fontId="5"/>
  </si>
  <si>
    <t>減債基金</t>
    <rPh sb="0" eb="1">
      <t>ゲン</t>
    </rPh>
    <rPh sb="1" eb="2">
      <t>サイ</t>
    </rPh>
    <rPh sb="2" eb="4">
      <t>キキン</t>
    </rPh>
    <phoneticPr fontId="5"/>
  </si>
  <si>
    <t>ラスパイレス指数</t>
    <rPh sb="6" eb="8">
      <t>シスウ</t>
    </rPh>
    <phoneticPr fontId="5"/>
  </si>
  <si>
    <t>一般会計等の一覧</t>
    <phoneticPr fontId="5"/>
  </si>
  <si>
    <t>事業会計の一覧</t>
    <rPh sb="0" eb="2">
      <t>ジギョウ</t>
    </rPh>
    <rPh sb="2" eb="4">
      <t>カイケイ</t>
    </rPh>
    <phoneticPr fontId="5"/>
  </si>
  <si>
    <t>公営企業（法適）の一覧</t>
    <rPh sb="0" eb="2">
      <t>コウエイ</t>
    </rPh>
    <rPh sb="2" eb="4">
      <t>キギョウ</t>
    </rPh>
    <phoneticPr fontId="5"/>
  </si>
  <si>
    <t>公営企業（法非適）の一覧</t>
    <rPh sb="0" eb="2">
      <t>コウエイ</t>
    </rPh>
    <rPh sb="2" eb="4">
      <t>キギョウ</t>
    </rPh>
    <rPh sb="6" eb="7">
      <t>ヒ</t>
    </rPh>
    <phoneticPr fontId="5"/>
  </si>
  <si>
    <t>関係する一部事務組合等一覧</t>
    <rPh sb="0" eb="2">
      <t>カンケイ</t>
    </rPh>
    <rPh sb="4" eb="6">
      <t>イチブ</t>
    </rPh>
    <rPh sb="6" eb="8">
      <t>ジム</t>
    </rPh>
    <rPh sb="8" eb="10">
      <t>クミアイ</t>
    </rPh>
    <rPh sb="10" eb="11">
      <t>トウ</t>
    </rPh>
    <rPh sb="11" eb="13">
      <t>イチラン</t>
    </rPh>
    <phoneticPr fontId="5"/>
  </si>
  <si>
    <t>地方公社・第三セクター等一覧</t>
    <rPh sb="0" eb="2">
      <t>チホウ</t>
    </rPh>
    <rPh sb="2" eb="4">
      <t>コウシャ</t>
    </rPh>
    <rPh sb="5" eb="6">
      <t>ダイ</t>
    </rPh>
    <rPh sb="6" eb="7">
      <t>３</t>
    </rPh>
    <rPh sb="11" eb="12">
      <t>トウ</t>
    </rPh>
    <rPh sb="12" eb="14">
      <t>イチラン</t>
    </rPh>
    <phoneticPr fontId="5"/>
  </si>
  <si>
    <t>項番</t>
    <phoneticPr fontId="5"/>
  </si>
  <si>
    <t>会計名</t>
    <phoneticPr fontId="5"/>
  </si>
  <si>
    <t>項番</t>
    <rPh sb="0" eb="2">
      <t>コウバン</t>
    </rPh>
    <phoneticPr fontId="5"/>
  </si>
  <si>
    <t>会計名</t>
    <rPh sb="0" eb="2">
      <t>カイケイ</t>
    </rPh>
    <rPh sb="2" eb="3">
      <t>メイ</t>
    </rPh>
    <phoneticPr fontId="5"/>
  </si>
  <si>
    <t>組合等名</t>
    <phoneticPr fontId="5"/>
  </si>
  <si>
    <t>団体名</t>
    <rPh sb="0" eb="2">
      <t>ダンタイ</t>
    </rPh>
    <phoneticPr fontId="5"/>
  </si>
  <si>
    <r>
      <t>(※</t>
    </r>
    <r>
      <rPr>
        <sz val="9"/>
        <color indexed="8"/>
        <rFont val="ＭＳ ゴシック"/>
        <family val="3"/>
        <charset val="128"/>
      </rPr>
      <t>3</t>
    </r>
    <r>
      <rPr>
        <sz val="9"/>
        <color indexed="8"/>
        <rFont val="ＭＳ ゴシック"/>
        <family val="3"/>
        <charset val="128"/>
      </rPr>
      <t>)</t>
    </r>
    <phoneticPr fontId="5"/>
  </si>
  <si>
    <t>（注釈）</t>
    <rPh sb="1" eb="3">
      <t>チュウシャク</t>
    </rPh>
    <phoneticPr fontId="5"/>
  </si>
  <si>
    <t>※1：経常収支比率の( )内の数値は、「減収補塡債（特例分）」及び「臨時財政対策債」を除いて算出したものである。</t>
    <phoneticPr fontId="5"/>
  </si>
  <si>
    <t>※2：各会計の一覧は主な会計（10会計まで）を記載している。</t>
    <rPh sb="3" eb="4">
      <t>カク</t>
    </rPh>
    <rPh sb="4" eb="6">
      <t>カイケイ</t>
    </rPh>
    <rPh sb="7" eb="9">
      <t>イチラン</t>
    </rPh>
    <rPh sb="10" eb="11">
      <t>オモ</t>
    </rPh>
    <rPh sb="12" eb="14">
      <t>カイケイ</t>
    </rPh>
    <rPh sb="17" eb="19">
      <t>カイケイ</t>
    </rPh>
    <rPh sb="23" eb="25">
      <t>キサイ</t>
    </rPh>
    <phoneticPr fontId="29"/>
  </si>
  <si>
    <t>※3：地方公共団体が損失補塡等を行っている出資法人で、健全化法の算出対象となっている団体については、「地方公社・第三セクター等」の団体名に○印を付与している。</t>
    <rPh sb="3" eb="5">
      <t>チホウ</t>
    </rPh>
    <rPh sb="5" eb="7">
      <t>コウキョウ</t>
    </rPh>
    <rPh sb="7" eb="9">
      <t>ダンタイ</t>
    </rPh>
    <rPh sb="10" eb="12">
      <t>ソンシツ</t>
    </rPh>
    <rPh sb="12" eb="13">
      <t>ホ</t>
    </rPh>
    <rPh sb="13" eb="14">
      <t>ウズ</t>
    </rPh>
    <rPh sb="14" eb="15">
      <t>トウ</t>
    </rPh>
    <rPh sb="16" eb="17">
      <t>オコナ</t>
    </rPh>
    <rPh sb="21" eb="23">
      <t>シュッシ</t>
    </rPh>
    <rPh sb="23" eb="25">
      <t>ホウジン</t>
    </rPh>
    <rPh sb="27" eb="30">
      <t>ケンゼンカ</t>
    </rPh>
    <rPh sb="30" eb="31">
      <t>ホウ</t>
    </rPh>
    <rPh sb="32" eb="34">
      <t>サンシュツ</t>
    </rPh>
    <rPh sb="34" eb="36">
      <t>タイショウ</t>
    </rPh>
    <rPh sb="42" eb="44">
      <t>ダンタイ</t>
    </rPh>
    <rPh sb="65" eb="67">
      <t>ダンタイ</t>
    </rPh>
    <rPh sb="67" eb="68">
      <t>メイ</t>
    </rPh>
    <rPh sb="72" eb="74">
      <t>フヨ</t>
    </rPh>
    <phoneticPr fontId="5"/>
  </si>
  <si>
    <t>※4：資金不足比率欄には、資金が不足している会計のみ記載している。</t>
    <rPh sb="3" eb="5">
      <t>シキン</t>
    </rPh>
    <rPh sb="5" eb="7">
      <t>フソク</t>
    </rPh>
    <rPh sb="7" eb="9">
      <t>ヒリツ</t>
    </rPh>
    <rPh sb="9" eb="10">
      <t>ラン</t>
    </rPh>
    <rPh sb="13" eb="15">
      <t>シキン</t>
    </rPh>
    <rPh sb="16" eb="18">
      <t>フソク</t>
    </rPh>
    <rPh sb="22" eb="24">
      <t>カイケイ</t>
    </rPh>
    <rPh sb="26" eb="28">
      <t>キサイ</t>
    </rPh>
    <phoneticPr fontId="5"/>
  </si>
  <si>
    <t>※5：産業構造の比率は、分母を就業人口総数とし、分類不能の産業を除いて算出。</t>
    <phoneticPr fontId="5"/>
  </si>
  <si>
    <t>※6：個人情報保護の観点から、対象となる職員数が1人又は2人の場合は、｢給料月額(百円)｣と｢一人当たり給料月額（百円）｣を｢アスタリスク（＊）｣としている。（その他、数値のない欄については、すべてハイフン（－）としている）。</t>
    <phoneticPr fontId="5"/>
  </si>
  <si>
    <t>※7：人口については、調査対象年度の1月1日現在の住民基本台帳に登載されている人口に基づいている。</t>
    <rPh sb="13" eb="15">
      <t>タイショウ</t>
    </rPh>
    <rPh sb="27" eb="29">
      <t>キホン</t>
    </rPh>
    <rPh sb="42" eb="43">
      <t>モト</t>
    </rPh>
    <phoneticPr fontId="30"/>
  </si>
  <si>
    <t>※8：職員の状況については、調査対象年度の地方公務員給与実態調査に基づいている。</t>
    <phoneticPr fontId="30"/>
  </si>
  <si>
    <t>令和5年度</t>
    <phoneticPr fontId="26"/>
  </si>
  <si>
    <t>岡山県新庄村</t>
    <phoneticPr fontId="26"/>
  </si>
  <si>
    <t>(1) 普通会計の状況（市町村）</t>
    <rPh sb="4" eb="6">
      <t>フツウ</t>
    </rPh>
    <rPh sb="6" eb="8">
      <t>カイケイ</t>
    </rPh>
    <rPh sb="9" eb="11">
      <t>ジョウキョウ</t>
    </rPh>
    <rPh sb="12" eb="15">
      <t>シチョウソン</t>
    </rPh>
    <phoneticPr fontId="5"/>
  </si>
  <si>
    <t>歳入の状況（単位 千円・％）</t>
    <rPh sb="0" eb="2">
      <t>サイニュウ</t>
    </rPh>
    <rPh sb="3" eb="5">
      <t>ジョウキョウ</t>
    </rPh>
    <rPh sb="6" eb="8">
      <t>タンイ</t>
    </rPh>
    <rPh sb="9" eb="11">
      <t>センエン</t>
    </rPh>
    <phoneticPr fontId="5"/>
  </si>
  <si>
    <t>地方税の状況（単位 千円・％）</t>
    <rPh sb="0" eb="2">
      <t>チホウ</t>
    </rPh>
    <rPh sb="2" eb="3">
      <t>ゼイ</t>
    </rPh>
    <rPh sb="4" eb="6">
      <t>ジョウキョウ</t>
    </rPh>
    <rPh sb="7" eb="9">
      <t>タンイ</t>
    </rPh>
    <rPh sb="10" eb="12">
      <t>センエン</t>
    </rPh>
    <phoneticPr fontId="5"/>
  </si>
  <si>
    <t>歳出の状況（単位 千円・％）</t>
    <phoneticPr fontId="5"/>
  </si>
  <si>
    <t>決算額</t>
    <rPh sb="0" eb="2">
      <t>ケッサン</t>
    </rPh>
    <rPh sb="2" eb="3">
      <t>ガク</t>
    </rPh>
    <phoneticPr fontId="5"/>
  </si>
  <si>
    <t>構成比</t>
    <rPh sb="0" eb="3">
      <t>コウセイヒ</t>
    </rPh>
    <phoneticPr fontId="5"/>
  </si>
  <si>
    <t>経常一般財源等</t>
    <rPh sb="0" eb="2">
      <t>ケイジョウ</t>
    </rPh>
    <rPh sb="2" eb="4">
      <t>イッパン</t>
    </rPh>
    <rPh sb="4" eb="7">
      <t>ザイゲントウ</t>
    </rPh>
    <phoneticPr fontId="5"/>
  </si>
  <si>
    <t>区分</t>
  </si>
  <si>
    <t>収入済額</t>
    <rPh sb="0" eb="2">
      <t>シュウニュウ</t>
    </rPh>
    <rPh sb="2" eb="3">
      <t>スミ</t>
    </rPh>
    <rPh sb="3" eb="4">
      <t>ガク</t>
    </rPh>
    <phoneticPr fontId="5"/>
  </si>
  <si>
    <t>超過課税分</t>
    <rPh sb="0" eb="2">
      <t>チョウカ</t>
    </rPh>
    <rPh sb="2" eb="4">
      <t>カゼイ</t>
    </rPh>
    <rPh sb="4" eb="5">
      <t>ブン</t>
    </rPh>
    <phoneticPr fontId="5"/>
  </si>
  <si>
    <t>目的別歳出の状況（単位 千円・％）</t>
    <phoneticPr fontId="5"/>
  </si>
  <si>
    <t>地方税</t>
  </si>
  <si>
    <t>普通税</t>
    <rPh sb="0" eb="2">
      <t>フツウ</t>
    </rPh>
    <rPh sb="2" eb="3">
      <t>ゼイ</t>
    </rPh>
    <phoneticPr fontId="25"/>
  </si>
  <si>
    <t>決算額 (A)</t>
    <rPh sb="0" eb="2">
      <t>ケッサン</t>
    </rPh>
    <rPh sb="2" eb="3">
      <t>ガク</t>
    </rPh>
    <phoneticPr fontId="5"/>
  </si>
  <si>
    <t>(A)のうち普通建設事業費</t>
    <rPh sb="6" eb="8">
      <t>フツウ</t>
    </rPh>
    <rPh sb="8" eb="10">
      <t>ケンセツ</t>
    </rPh>
    <rPh sb="10" eb="13">
      <t>ジギョウヒ</t>
    </rPh>
    <phoneticPr fontId="5"/>
  </si>
  <si>
    <t>(A)のうち充当一般財源等</t>
    <rPh sb="6" eb="8">
      <t>ジュウトウ</t>
    </rPh>
    <rPh sb="8" eb="10">
      <t>イッパン</t>
    </rPh>
    <rPh sb="10" eb="12">
      <t>ザイゲン</t>
    </rPh>
    <rPh sb="12" eb="13">
      <t>ナド</t>
    </rPh>
    <phoneticPr fontId="5"/>
  </si>
  <si>
    <t>地方譲与税</t>
    <phoneticPr fontId="5"/>
  </si>
  <si>
    <t>　法定普通税</t>
    <phoneticPr fontId="5"/>
  </si>
  <si>
    <t>議会費</t>
  </si>
  <si>
    <t>利子割交付金</t>
  </si>
  <si>
    <t>　　市町村民税</t>
    <phoneticPr fontId="5"/>
  </si>
  <si>
    <t>総務費</t>
  </si>
  <si>
    <t>配当割交付金</t>
    <rPh sb="0" eb="2">
      <t>ハイトウ</t>
    </rPh>
    <rPh sb="2" eb="3">
      <t>ワリ</t>
    </rPh>
    <rPh sb="3" eb="6">
      <t>コウフキン</t>
    </rPh>
    <phoneticPr fontId="25"/>
  </si>
  <si>
    <t>　　　個人均等割</t>
    <phoneticPr fontId="5"/>
  </si>
  <si>
    <t>民生費</t>
  </si>
  <si>
    <t>株式等譲渡所得割交付金</t>
    <rPh sb="0" eb="2">
      <t>カブシキ</t>
    </rPh>
    <rPh sb="2" eb="3">
      <t>トウ</t>
    </rPh>
    <rPh sb="3" eb="5">
      <t>ジョウト</t>
    </rPh>
    <rPh sb="5" eb="7">
      <t>ショトク</t>
    </rPh>
    <rPh sb="7" eb="8">
      <t>ワリ</t>
    </rPh>
    <rPh sb="8" eb="11">
      <t>コウフキン</t>
    </rPh>
    <phoneticPr fontId="25"/>
  </si>
  <si>
    <t>　　　所得割</t>
    <phoneticPr fontId="5"/>
  </si>
  <si>
    <t>衛生費</t>
  </si>
  <si>
    <t>分離課税所得割交付金</t>
    <phoneticPr fontId="26"/>
  </si>
  <si>
    <t>　　　法人均等割</t>
    <phoneticPr fontId="5"/>
  </si>
  <si>
    <t>労働費</t>
  </si>
  <si>
    <t>地方消費税交付金</t>
  </si>
  <si>
    <t>　　　法人税割</t>
    <phoneticPr fontId="5"/>
  </si>
  <si>
    <t>農林水産業費</t>
  </si>
  <si>
    <t>ゴルフ場利用税交付金</t>
  </si>
  <si>
    <t>　　固定資産税</t>
    <phoneticPr fontId="5"/>
  </si>
  <si>
    <t>商工費</t>
  </si>
  <si>
    <t>特別地方消費税交付金</t>
  </si>
  <si>
    <t>　　　うち純固定資産税</t>
    <phoneticPr fontId="5"/>
  </si>
  <si>
    <t>土木費</t>
  </si>
  <si>
    <t>自動車取得税交付金</t>
  </si>
  <si>
    <t>　　軽自動車税</t>
    <phoneticPr fontId="5"/>
  </si>
  <si>
    <t>消防費</t>
  </si>
  <si>
    <t>軽油引取税交付金</t>
  </si>
  <si>
    <t>　　市町村たばこ税</t>
    <phoneticPr fontId="5"/>
  </si>
  <si>
    <t>教育費</t>
  </si>
  <si>
    <t>自動車税環境性能割交付金</t>
    <phoneticPr fontId="5"/>
  </si>
  <si>
    <t>　　鉱産税</t>
    <phoneticPr fontId="5"/>
  </si>
  <si>
    <t>災害復旧費</t>
  </si>
  <si>
    <t>法人事業税交付金</t>
    <phoneticPr fontId="17"/>
  </si>
  <si>
    <t>　　特別土地保有税</t>
    <phoneticPr fontId="5"/>
  </si>
  <si>
    <t>公債費</t>
  </si>
  <si>
    <t>地方特例交付金等</t>
    <rPh sb="7" eb="8">
      <t>トウ</t>
    </rPh>
    <phoneticPr fontId="17"/>
  </si>
  <si>
    <t>　法定外普通税</t>
    <phoneticPr fontId="5"/>
  </si>
  <si>
    <t>諸支出金</t>
    <rPh sb="3" eb="4">
      <t>キン</t>
    </rPh>
    <phoneticPr fontId="26"/>
  </si>
  <si>
    <t>　地方特例交付金</t>
    <rPh sb="1" eb="3">
      <t>チホウ</t>
    </rPh>
    <phoneticPr fontId="5"/>
  </si>
  <si>
    <t>目的税</t>
  </si>
  <si>
    <t>前年度繰上充用金</t>
    <phoneticPr fontId="5"/>
  </si>
  <si>
    <t>　新型コロナウイルス感染症対策地方税減収補塡特別交付金</t>
    <phoneticPr fontId="5"/>
  </si>
  <si>
    <t>　法定目的税</t>
    <phoneticPr fontId="5"/>
  </si>
  <si>
    <t>歳出合計</t>
  </si>
  <si>
    <t>地方交付税</t>
  </si>
  <si>
    <t>　　入湯税</t>
    <phoneticPr fontId="5"/>
  </si>
  <si>
    <t>　普通交付税</t>
    <phoneticPr fontId="5"/>
  </si>
  <si>
    <t>　　事業所税</t>
    <phoneticPr fontId="5"/>
  </si>
  <si>
    <t>性質別歳出の状況（単位 千円・％）</t>
    <rPh sb="0" eb="2">
      <t>セイシツ</t>
    </rPh>
    <phoneticPr fontId="5"/>
  </si>
  <si>
    <t>　特別交付税</t>
    <phoneticPr fontId="5"/>
  </si>
  <si>
    <t>　　都市計画税</t>
    <phoneticPr fontId="5"/>
  </si>
  <si>
    <t>決算額</t>
  </si>
  <si>
    <t>構成比</t>
    <phoneticPr fontId="5"/>
  </si>
  <si>
    <t>充当一般財源等</t>
    <phoneticPr fontId="5"/>
  </si>
  <si>
    <t>経常経費充当一般財源等</t>
  </si>
  <si>
    <t>経常収支比率</t>
    <rPh sb="0" eb="2">
      <t>ケイジョウ</t>
    </rPh>
    <rPh sb="2" eb="4">
      <t>シュウシ</t>
    </rPh>
    <rPh sb="4" eb="6">
      <t>ヒリツ</t>
    </rPh>
    <phoneticPr fontId="21"/>
  </si>
  <si>
    <t>　震災復興特別交付税</t>
    <phoneticPr fontId="26"/>
  </si>
  <si>
    <t>　　水利地益税等</t>
    <phoneticPr fontId="5"/>
  </si>
  <si>
    <t>義務的経費計</t>
    <rPh sb="0" eb="3">
      <t>ギムテキ</t>
    </rPh>
    <rPh sb="3" eb="5">
      <t>ケイヒ</t>
    </rPh>
    <rPh sb="5" eb="6">
      <t>ケイ</t>
    </rPh>
    <phoneticPr fontId="5"/>
  </si>
  <si>
    <t>(一般財源計)</t>
    <phoneticPr fontId="5"/>
  </si>
  <si>
    <t>　法定外目的税</t>
    <phoneticPr fontId="5"/>
  </si>
  <si>
    <t>　人件費</t>
    <phoneticPr fontId="5"/>
  </si>
  <si>
    <t>交通安全対策特別交付金</t>
    <phoneticPr fontId="5"/>
  </si>
  <si>
    <t>旧法による税</t>
  </si>
  <si>
    <t>　　うち職員給</t>
    <rPh sb="4" eb="6">
      <t>ショクイン</t>
    </rPh>
    <rPh sb="6" eb="7">
      <t>キュウ</t>
    </rPh>
    <phoneticPr fontId="5"/>
  </si>
  <si>
    <t>分担金・負担金</t>
  </si>
  <si>
    <t>合計</t>
  </si>
  <si>
    <t>　扶助費</t>
    <phoneticPr fontId="5"/>
  </si>
  <si>
    <t>使用料</t>
  </si>
  <si>
    <t>　公債費</t>
    <phoneticPr fontId="5"/>
  </si>
  <si>
    <t>手数料</t>
  </si>
  <si>
    <t>内訳</t>
    <rPh sb="0" eb="2">
      <t>ウチワケ</t>
    </rPh>
    <phoneticPr fontId="5"/>
  </si>
  <si>
    <t>国庫支出金</t>
  </si>
  <si>
    <t>令和5年度</t>
    <rPh sb="0" eb="2">
      <t>レイワ</t>
    </rPh>
    <rPh sb="3" eb="5">
      <t>ネンド</t>
    </rPh>
    <phoneticPr fontId="5"/>
  </si>
  <si>
    <t>令和4年度</t>
    <rPh sb="0" eb="2">
      <t>レイワ</t>
    </rPh>
    <rPh sb="3" eb="5">
      <t>ネンド</t>
    </rPh>
    <rPh sb="4" eb="5">
      <t>ド</t>
    </rPh>
    <phoneticPr fontId="5"/>
  </si>
  <si>
    <t>　うち元金</t>
    <phoneticPr fontId="26"/>
  </si>
  <si>
    <t>国有提供交付金(特別区財調交付金)</t>
  </si>
  <si>
    <t>徴収率
(％)</t>
    <rPh sb="0" eb="2">
      <t>チョウシュウ</t>
    </rPh>
    <rPh sb="2" eb="3">
      <t>リツ</t>
    </rPh>
    <phoneticPr fontId="5"/>
  </si>
  <si>
    <t>現年</t>
    <rPh sb="0" eb="1">
      <t>ゲン</t>
    </rPh>
    <rPh sb="1" eb="2">
      <t>ネン</t>
    </rPh>
    <phoneticPr fontId="5"/>
  </si>
  <si>
    <t>　うち利子</t>
    <phoneticPr fontId="26"/>
  </si>
  <si>
    <t>都道府県支出金</t>
  </si>
  <si>
    <t>・計</t>
    <phoneticPr fontId="5"/>
  </si>
  <si>
    <t>市町村民税</t>
    <rPh sb="0" eb="3">
      <t>シチョウソン</t>
    </rPh>
    <rPh sb="3" eb="4">
      <t>ミン</t>
    </rPh>
    <rPh sb="4" eb="5">
      <t>ゼイ</t>
    </rPh>
    <phoneticPr fontId="5"/>
  </si>
  <si>
    <t>一時借入金利子</t>
    <phoneticPr fontId="5"/>
  </si>
  <si>
    <t>財産収入</t>
  </si>
  <si>
    <t>純固定資産税</t>
    <rPh sb="0" eb="1">
      <t>ジュン</t>
    </rPh>
    <rPh sb="1" eb="3">
      <t>コテイ</t>
    </rPh>
    <rPh sb="3" eb="6">
      <t>シサンゼイ</t>
    </rPh>
    <phoneticPr fontId="5"/>
  </si>
  <si>
    <t>その他の経費</t>
    <rPh sb="2" eb="3">
      <t>タ</t>
    </rPh>
    <rPh sb="4" eb="6">
      <t>ケイヒ</t>
    </rPh>
    <phoneticPr fontId="5"/>
  </si>
  <si>
    <t>寄附金</t>
  </si>
  <si>
    <t>　物件費</t>
    <phoneticPr fontId="5"/>
  </si>
  <si>
    <t>繰入金</t>
  </si>
  <si>
    <t>公営事業等への繰出</t>
    <rPh sb="0" eb="2">
      <t>コウエイ</t>
    </rPh>
    <rPh sb="2" eb="4">
      <t>ジギョウ</t>
    </rPh>
    <rPh sb="4" eb="5">
      <t>トウ</t>
    </rPh>
    <rPh sb="7" eb="9">
      <t>クリダ</t>
    </rPh>
    <phoneticPr fontId="5"/>
  </si>
  <si>
    <t>国民健康保険事業会計の状況</t>
    <rPh sb="0" eb="2">
      <t>コクミン</t>
    </rPh>
    <rPh sb="2" eb="4">
      <t>ケンコウ</t>
    </rPh>
    <rPh sb="4" eb="6">
      <t>ホケン</t>
    </rPh>
    <rPh sb="6" eb="8">
      <t>ジギョウ</t>
    </rPh>
    <rPh sb="8" eb="10">
      <t>カイケイ</t>
    </rPh>
    <rPh sb="11" eb="13">
      <t>ジョウキョウ</t>
    </rPh>
    <phoneticPr fontId="5"/>
  </si>
  <si>
    <t>　維持補修費</t>
    <phoneticPr fontId="5"/>
  </si>
  <si>
    <t>繰越金</t>
  </si>
  <si>
    <t>合計</t>
    <phoneticPr fontId="5"/>
  </si>
  <si>
    <t>実質収支</t>
    <rPh sb="0" eb="2">
      <t>ジッシツ</t>
    </rPh>
    <rPh sb="2" eb="4">
      <t>シュウシ</t>
    </rPh>
    <phoneticPr fontId="5"/>
  </si>
  <si>
    <t>　補助費等</t>
    <rPh sb="1" eb="3">
      <t>ホジョ</t>
    </rPh>
    <rPh sb="3" eb="4">
      <t>ヒ</t>
    </rPh>
    <rPh sb="4" eb="5">
      <t>トウ</t>
    </rPh>
    <phoneticPr fontId="5"/>
  </si>
  <si>
    <t>諸収入</t>
  </si>
  <si>
    <t>下水道</t>
    <phoneticPr fontId="5"/>
  </si>
  <si>
    <t>再差引収支</t>
    <rPh sb="0" eb="1">
      <t>サイ</t>
    </rPh>
    <rPh sb="1" eb="3">
      <t>サシヒキ</t>
    </rPh>
    <rPh sb="3" eb="5">
      <t>シュウシ</t>
    </rPh>
    <phoneticPr fontId="5"/>
  </si>
  <si>
    <t>　　うち一部事務組合負担金</t>
    <phoneticPr fontId="5"/>
  </si>
  <si>
    <t>地方債</t>
  </si>
  <si>
    <t>簡易水道</t>
    <phoneticPr fontId="5"/>
  </si>
  <si>
    <t>加入世帯数(世帯)</t>
  </si>
  <si>
    <t>　繰出金</t>
    <phoneticPr fontId="5"/>
  </si>
  <si>
    <t>　うち減収補塡債(特例分)</t>
    <rPh sb="4" eb="5">
      <t>シュウ</t>
    </rPh>
    <rPh sb="9" eb="10">
      <t>トク</t>
    </rPh>
    <rPh sb="10" eb="11">
      <t>レイ</t>
    </rPh>
    <rPh sb="11" eb="12">
      <t>ブン</t>
    </rPh>
    <phoneticPr fontId="17"/>
  </si>
  <si>
    <t>上水道</t>
    <phoneticPr fontId="5"/>
  </si>
  <si>
    <t>被保険者数(人)</t>
  </si>
  <si>
    <t>　積立金</t>
    <phoneticPr fontId="5"/>
  </si>
  <si>
    <t>　うち臨時財政対策債</t>
    <phoneticPr fontId="5"/>
  </si>
  <si>
    <t>工業用水道</t>
    <phoneticPr fontId="5"/>
  </si>
  <si>
    <t>被保険者
1人当り</t>
    <phoneticPr fontId="5"/>
  </si>
  <si>
    <t>保険税(料)収入額</t>
    <phoneticPr fontId="5"/>
  </si>
  <si>
    <t>　投資・出資金・貸付金</t>
    <phoneticPr fontId="5"/>
  </si>
  <si>
    <t>歳入合計</t>
    <phoneticPr fontId="5"/>
  </si>
  <si>
    <t>国民健康保険</t>
    <phoneticPr fontId="5"/>
  </si>
  <si>
    <t>国庫支出金</t>
    <phoneticPr fontId="5"/>
  </si>
  <si>
    <t>　前年度繰上充用金</t>
    <phoneticPr fontId="5"/>
  </si>
  <si>
    <t>その他</t>
    <phoneticPr fontId="5"/>
  </si>
  <si>
    <t>保険給付費</t>
    <phoneticPr fontId="5"/>
  </si>
  <si>
    <t>投資的経費計</t>
    <rPh sb="5" eb="6">
      <t>ケイ</t>
    </rPh>
    <phoneticPr fontId="5"/>
  </si>
  <si>
    <t>(注釈)</t>
    <rPh sb="1" eb="2">
      <t>チュウ</t>
    </rPh>
    <rPh sb="2" eb="3">
      <t>シャク</t>
    </rPh>
    <phoneticPr fontId="5"/>
  </si>
  <si>
    <t>　　うち人件費</t>
    <phoneticPr fontId="5"/>
  </si>
  <si>
    <t>　　普通建設事業費の補助事業費には受託事業費のうちの補助事業費を含み、</t>
    <rPh sb="2" eb="4">
      <t>フツウ</t>
    </rPh>
    <rPh sb="4" eb="6">
      <t>ケンセツ</t>
    </rPh>
    <rPh sb="6" eb="9">
      <t>ジギョウヒ</t>
    </rPh>
    <rPh sb="10" eb="12">
      <t>ホジョ</t>
    </rPh>
    <rPh sb="12" eb="15">
      <t>ジギョウヒ</t>
    </rPh>
    <rPh sb="17" eb="19">
      <t>ジュタク</t>
    </rPh>
    <rPh sb="19" eb="22">
      <t>ジギョウヒ</t>
    </rPh>
    <rPh sb="26" eb="28">
      <t>ホジョ</t>
    </rPh>
    <rPh sb="28" eb="31">
      <t>ジギョウヒ</t>
    </rPh>
    <rPh sb="32" eb="33">
      <t>フク</t>
    </rPh>
    <phoneticPr fontId="5"/>
  </si>
  <si>
    <t>普通建設事業費</t>
    <phoneticPr fontId="5"/>
  </si>
  <si>
    <t>　単独事業費には同級他団体施行事業負担金及び受託事業費のうちの単独事業費を含む。</t>
    <rPh sb="8" eb="10">
      <t>ドウキュウ</t>
    </rPh>
    <rPh sb="10" eb="13">
      <t>タダンタイ</t>
    </rPh>
    <rPh sb="13" eb="15">
      <t>セコウ</t>
    </rPh>
    <rPh sb="15" eb="17">
      <t>ジギョウ</t>
    </rPh>
    <rPh sb="17" eb="20">
      <t>フタンキン</t>
    </rPh>
    <rPh sb="20" eb="21">
      <t>オヨ</t>
    </rPh>
    <rPh sb="22" eb="24">
      <t>ジュタク</t>
    </rPh>
    <rPh sb="24" eb="26">
      <t>ジギョウ</t>
    </rPh>
    <rPh sb="26" eb="27">
      <t>ヒ</t>
    </rPh>
    <rPh sb="31" eb="33">
      <t>タンドク</t>
    </rPh>
    <rPh sb="33" eb="35">
      <t>ジギョウ</t>
    </rPh>
    <rPh sb="35" eb="36">
      <t>ヒ</t>
    </rPh>
    <rPh sb="37" eb="38">
      <t>フク</t>
    </rPh>
    <phoneticPr fontId="5"/>
  </si>
  <si>
    <t>　うち補助</t>
    <phoneticPr fontId="5"/>
  </si>
  <si>
    <t>　うち単独</t>
    <phoneticPr fontId="5"/>
  </si>
  <si>
    <t>災害復旧事業費</t>
    <phoneticPr fontId="5"/>
  </si>
  <si>
    <t>失業対策事業費</t>
    <phoneticPr fontId="5"/>
  </si>
  <si>
    <t>歳出合計</t>
    <phoneticPr fontId="5"/>
  </si>
  <si>
    <t>(2)各会計、関係団体の財政状況及び健全化判断比率（市町村）</t>
    <rPh sb="26" eb="29">
      <t>シチョウソン</t>
    </rPh>
    <phoneticPr fontId="5"/>
  </si>
  <si>
    <t>令和5年度</t>
  </si>
  <si>
    <t>岡山県新庄村</t>
  </si>
  <si>
    <t>一般会計等の財政状況（単位：百万円）</t>
    <rPh sb="0" eb="2">
      <t>イッパン</t>
    </rPh>
    <rPh sb="2" eb="4">
      <t>カイケイ</t>
    </rPh>
    <rPh sb="4" eb="5">
      <t>トウ</t>
    </rPh>
    <rPh sb="6" eb="8">
      <t>ザイセイ</t>
    </rPh>
    <rPh sb="8" eb="10">
      <t>ジョウキョウ</t>
    </rPh>
    <phoneticPr fontId="32"/>
  </si>
  <si>
    <t>地方公社・第三セクター等の経営状況及び地方公共団体の財政的支援の状況（単位：百万円）</t>
    <rPh sb="0" eb="2">
      <t>チホウ</t>
    </rPh>
    <rPh sb="2" eb="4">
      <t>コウシャ</t>
    </rPh>
    <rPh sb="5" eb="6">
      <t>ダイ</t>
    </rPh>
    <rPh sb="6" eb="7">
      <t>３</t>
    </rPh>
    <rPh sb="11" eb="12">
      <t>トウ</t>
    </rPh>
    <rPh sb="13" eb="15">
      <t>ケイエイ</t>
    </rPh>
    <rPh sb="15" eb="17">
      <t>ジョウキョウ</t>
    </rPh>
    <rPh sb="17" eb="18">
      <t>オヨ</t>
    </rPh>
    <rPh sb="19" eb="21">
      <t>チホウ</t>
    </rPh>
    <rPh sb="21" eb="23">
      <t>コウキョウ</t>
    </rPh>
    <rPh sb="23" eb="25">
      <t>ダンタイ</t>
    </rPh>
    <rPh sb="26" eb="28">
      <t>ザイセイ</t>
    </rPh>
    <rPh sb="28" eb="29">
      <t>テキ</t>
    </rPh>
    <rPh sb="29" eb="31">
      <t>シエン</t>
    </rPh>
    <rPh sb="32" eb="34">
      <t>ジョウキョウ</t>
    </rPh>
    <phoneticPr fontId="32"/>
  </si>
  <si>
    <t>会計名</t>
    <rPh sb="0" eb="2">
      <t>カイケイ</t>
    </rPh>
    <rPh sb="2" eb="3">
      <t>メイ</t>
    </rPh>
    <phoneticPr fontId="32"/>
  </si>
  <si>
    <t>歳入</t>
    <rPh sb="0" eb="2">
      <t>サイニュウ</t>
    </rPh>
    <phoneticPr fontId="32"/>
  </si>
  <si>
    <t>歳出</t>
    <phoneticPr fontId="32"/>
  </si>
  <si>
    <t>形式収支</t>
    <phoneticPr fontId="32"/>
  </si>
  <si>
    <t>実質収支</t>
    <phoneticPr fontId="32"/>
  </si>
  <si>
    <t>他会計等
からの
繰入金</t>
    <rPh sb="9" eb="11">
      <t>クリイレ</t>
    </rPh>
    <rPh sb="11" eb="12">
      <t>キン</t>
    </rPh>
    <phoneticPr fontId="32"/>
  </si>
  <si>
    <t>地方債
現在高</t>
    <phoneticPr fontId="5"/>
  </si>
  <si>
    <t>備考</t>
    <rPh sb="0" eb="2">
      <t>ビコウ</t>
    </rPh>
    <phoneticPr fontId="5"/>
  </si>
  <si>
    <t>地方公社・第三セクター等名</t>
    <rPh sb="12" eb="13">
      <t>メイ</t>
    </rPh>
    <phoneticPr fontId="5"/>
  </si>
  <si>
    <t>経常損益</t>
    <phoneticPr fontId="5"/>
  </si>
  <si>
    <t>純資産又は
正味財産</t>
    <phoneticPr fontId="5"/>
  </si>
  <si>
    <t>当該団体
からの
出資金</t>
    <phoneticPr fontId="5"/>
  </si>
  <si>
    <t>当該団体
からの
補助金</t>
    <phoneticPr fontId="5"/>
  </si>
  <si>
    <t>当該団体
からの
貸付金</t>
    <phoneticPr fontId="5"/>
  </si>
  <si>
    <t>当該団体からの債務保証に係る債務残高</t>
    <rPh sb="9" eb="11">
      <t>ホショウ</t>
    </rPh>
    <phoneticPr fontId="5"/>
  </si>
  <si>
    <t>当該団体からの損失補償に係る債務残高</t>
    <phoneticPr fontId="5"/>
  </si>
  <si>
    <t>一般会計等
負担見込額</t>
    <phoneticPr fontId="5"/>
  </si>
  <si>
    <t>一般会計</t>
    <phoneticPr fontId="5"/>
  </si>
  <si>
    <t>新庄村土地取得特別会計</t>
    <phoneticPr fontId="5"/>
  </si>
  <si>
    <t>実質赤字額</t>
    <rPh sb="0" eb="2">
      <t>ジッシツ</t>
    </rPh>
    <rPh sb="2" eb="5">
      <t>アカジガク</t>
    </rPh>
    <phoneticPr fontId="5"/>
  </si>
  <si>
    <t>計</t>
    <rPh sb="0" eb="1">
      <t>ケイ</t>
    </rPh>
    <phoneticPr fontId="5"/>
  </si>
  <si>
    <t>一般会計等（純計）</t>
    <rPh sb="0" eb="2">
      <t>イッパン</t>
    </rPh>
    <rPh sb="2" eb="4">
      <t>カイケイ</t>
    </rPh>
    <rPh sb="4" eb="5">
      <t>トウ</t>
    </rPh>
    <rPh sb="6" eb="8">
      <t>ジュンケイ</t>
    </rPh>
    <phoneticPr fontId="5"/>
  </si>
  <si>
    <t>　※一般会計等（純計）は、各会計の相互間の繰入・繰出等の重複を控除したものであり、各会計の合計と一致しない場合がある。</t>
    <phoneticPr fontId="5"/>
  </si>
  <si>
    <t>公営企業会計等の財政状況（単位：百万円）</t>
    <rPh sb="0" eb="2">
      <t>コウエイ</t>
    </rPh>
    <rPh sb="2" eb="4">
      <t>キギョウ</t>
    </rPh>
    <rPh sb="4" eb="6">
      <t>カイケイ</t>
    </rPh>
    <rPh sb="6" eb="7">
      <t>トウ</t>
    </rPh>
    <rPh sb="8" eb="10">
      <t>ザイセイ</t>
    </rPh>
    <rPh sb="10" eb="12">
      <t>ジョウキョウ</t>
    </rPh>
    <phoneticPr fontId="5"/>
  </si>
  <si>
    <t>総収益
（歳入）</t>
    <phoneticPr fontId="5"/>
  </si>
  <si>
    <t>総費用
（歳出）</t>
    <phoneticPr fontId="5"/>
  </si>
  <si>
    <t>純損益
（形式収支）</t>
    <phoneticPr fontId="5"/>
  </si>
  <si>
    <t>資金剰余額
/不足額
（実質収支）</t>
    <phoneticPr fontId="5"/>
  </si>
  <si>
    <t>他会計等
からの
繰入金</t>
    <phoneticPr fontId="5"/>
  </si>
  <si>
    <t>企業債
（地方債）
現在高</t>
    <phoneticPr fontId="5"/>
  </si>
  <si>
    <t>左のうち
一般会計等
繰入見込額</t>
    <phoneticPr fontId="5"/>
  </si>
  <si>
    <t>資金不足
比率</t>
    <rPh sb="0" eb="2">
      <t>シキン</t>
    </rPh>
    <rPh sb="2" eb="4">
      <t>フソク</t>
    </rPh>
    <rPh sb="5" eb="7">
      <t>ヒリツ</t>
    </rPh>
    <phoneticPr fontId="5"/>
  </si>
  <si>
    <t>新庄村国民健康保険事業特別会計</t>
    <phoneticPr fontId="5"/>
  </si>
  <si>
    <t>新庄村介護保険特別会計（保険事業勘定）</t>
    <phoneticPr fontId="5"/>
  </si>
  <si>
    <t>新庄村国民健康保険歯科診療施設特別会計</t>
    <phoneticPr fontId="5"/>
  </si>
  <si>
    <t>新庄村国民健康保険診療所特別会計</t>
    <phoneticPr fontId="5"/>
  </si>
  <si>
    <t>新庄村後期高齢者医療特別会計</t>
    <phoneticPr fontId="5"/>
  </si>
  <si>
    <t>新庄村簡易水道事業特別会計</t>
    <phoneticPr fontId="5"/>
  </si>
  <si>
    <t>法適用企業</t>
    <phoneticPr fontId="5"/>
  </si>
  <si>
    <t>新庄村下水道事業特別会計</t>
    <phoneticPr fontId="5"/>
  </si>
  <si>
    <t>新庄村宅地造成事業特別会計</t>
    <phoneticPr fontId="5"/>
  </si>
  <si>
    <t>法非適用企業</t>
    <phoneticPr fontId="5"/>
  </si>
  <si>
    <t>連結実質赤字額</t>
    <rPh sb="0" eb="2">
      <t>レンケツ</t>
    </rPh>
    <rPh sb="2" eb="4">
      <t>ジッシツ</t>
    </rPh>
    <rPh sb="4" eb="7">
      <t>アカジガク</t>
    </rPh>
    <phoneticPr fontId="5"/>
  </si>
  <si>
    <t>公営企業会計等</t>
    <rPh sb="0" eb="2">
      <t>コウエイ</t>
    </rPh>
    <rPh sb="2" eb="4">
      <t>キギョウ</t>
    </rPh>
    <rPh sb="4" eb="6">
      <t>カイケイ</t>
    </rPh>
    <rPh sb="6" eb="7">
      <t>トウ</t>
    </rPh>
    <phoneticPr fontId="5"/>
  </si>
  <si>
    <t>関係する一部事務組合等の財政状況（単位：百万円）</t>
    <rPh sb="0" eb="2">
      <t>カンケイ</t>
    </rPh>
    <rPh sb="4" eb="6">
      <t>イチブ</t>
    </rPh>
    <rPh sb="6" eb="8">
      <t>ジム</t>
    </rPh>
    <rPh sb="8" eb="10">
      <t>クミアイ</t>
    </rPh>
    <rPh sb="10" eb="11">
      <t>トウ</t>
    </rPh>
    <rPh sb="12" eb="14">
      <t>ザイセイ</t>
    </rPh>
    <rPh sb="14" eb="16">
      <t>ジョウキョウ</t>
    </rPh>
    <phoneticPr fontId="5"/>
  </si>
  <si>
    <t>一部事務組合等名</t>
    <rPh sb="0" eb="2">
      <t>イチブ</t>
    </rPh>
    <rPh sb="2" eb="4">
      <t>ジム</t>
    </rPh>
    <rPh sb="4" eb="6">
      <t>クミアイ</t>
    </rPh>
    <rPh sb="6" eb="7">
      <t>トウ</t>
    </rPh>
    <rPh sb="7" eb="8">
      <t>メイ</t>
    </rPh>
    <phoneticPr fontId="32"/>
  </si>
  <si>
    <t>左のうち
一般会計等
負担見込額</t>
    <phoneticPr fontId="5"/>
  </si>
  <si>
    <t>一部事務組合等</t>
    <rPh sb="0" eb="2">
      <t>イチブ</t>
    </rPh>
    <rPh sb="2" eb="4">
      <t>ジム</t>
    </rPh>
    <rPh sb="4" eb="6">
      <t>クミアイ</t>
    </rPh>
    <rPh sb="6" eb="7">
      <t>トウ</t>
    </rPh>
    <phoneticPr fontId="5"/>
  </si>
  <si>
    <t>地方公社・第三セクター等</t>
    <rPh sb="0" eb="4">
      <t>チホウコウシャ</t>
    </rPh>
    <rPh sb="5" eb="6">
      <t>ダイ</t>
    </rPh>
    <rPh sb="6" eb="7">
      <t>サン</t>
    </rPh>
    <rPh sb="11" eb="12">
      <t>ナド</t>
    </rPh>
    <phoneticPr fontId="5"/>
  </si>
  <si>
    <t>　※地方公共団体が①25%以上出資している法人又は②財政支援を行っている法人を記載している。</t>
    <phoneticPr fontId="5"/>
  </si>
  <si>
    <t>　※地方公共団体財政健全化法に基づき将来負担比率の算定対象となっている法人については、○印を付与している。</t>
    <phoneticPr fontId="5"/>
  </si>
  <si>
    <t>公債費負担の状況</t>
    <rPh sb="0" eb="3">
      <t>コウサイヒ</t>
    </rPh>
    <rPh sb="3" eb="5">
      <t>フタン</t>
    </rPh>
    <rPh sb="6" eb="8">
      <t>ジョウキョウ</t>
    </rPh>
    <phoneticPr fontId="5"/>
  </si>
  <si>
    <t>将来負担の状況</t>
    <phoneticPr fontId="5"/>
  </si>
  <si>
    <t>実質公債費比率　　（千円・％）</t>
    <rPh sb="0" eb="2">
      <t>ジッシツ</t>
    </rPh>
    <rPh sb="2" eb="4">
      <t>コウサイ</t>
    </rPh>
    <rPh sb="4" eb="5">
      <t>ヒ</t>
    </rPh>
    <rPh sb="5" eb="7">
      <t>ヒリツ</t>
    </rPh>
    <rPh sb="10" eb="12">
      <t>センエン</t>
    </rPh>
    <phoneticPr fontId="5"/>
  </si>
  <si>
    <t>将来負担比率　　（千円・％）</t>
    <rPh sb="0" eb="2">
      <t>ショウライ</t>
    </rPh>
    <rPh sb="2" eb="4">
      <t>フタン</t>
    </rPh>
    <phoneticPr fontId="5"/>
  </si>
  <si>
    <t>区分</t>
    <rPh sb="0" eb="1">
      <t>ク</t>
    </rPh>
    <rPh sb="1" eb="2">
      <t>ブン</t>
    </rPh>
    <phoneticPr fontId="32"/>
  </si>
  <si>
    <t>令和3年度</t>
    <rPh sb="0" eb="2">
      <t>レイワ</t>
    </rPh>
    <rPh sb="3" eb="5">
      <t>ネンド</t>
    </rPh>
    <phoneticPr fontId="5"/>
  </si>
  <si>
    <t>令和4年度</t>
    <rPh sb="0" eb="2">
      <t>レイワ</t>
    </rPh>
    <rPh sb="3" eb="5">
      <t>ネンド</t>
    </rPh>
    <phoneticPr fontId="5"/>
  </si>
  <si>
    <t>分母比</t>
    <rPh sb="0" eb="2">
      <t>ブンボ</t>
    </rPh>
    <rPh sb="2" eb="3">
      <t>ヒ</t>
    </rPh>
    <phoneticPr fontId="5"/>
  </si>
  <si>
    <t>内訳</t>
    <rPh sb="0" eb="2">
      <t>ウチワケ</t>
    </rPh>
    <phoneticPr fontId="32"/>
  </si>
  <si>
    <t>元利償還金</t>
    <rPh sb="0" eb="2">
      <t>ガンリ</t>
    </rPh>
    <rPh sb="2" eb="5">
      <t>ショウカンキン</t>
    </rPh>
    <phoneticPr fontId="32"/>
  </si>
  <si>
    <t xml:space="preserve">一般会計等に係る地方債の現在高 </t>
    <rPh sb="0" eb="2">
      <t>イッパン</t>
    </rPh>
    <rPh sb="2" eb="4">
      <t>カイケイ</t>
    </rPh>
    <rPh sb="4" eb="5">
      <t>トウ</t>
    </rPh>
    <rPh sb="6" eb="7">
      <t>カカ</t>
    </rPh>
    <rPh sb="8" eb="11">
      <t>チホウサイ</t>
    </rPh>
    <rPh sb="12" eb="15">
      <t>ゲンザイダカ</t>
    </rPh>
    <phoneticPr fontId="32"/>
  </si>
  <si>
    <t>債務負担行為</t>
    <rPh sb="0" eb="2">
      <t>サイム</t>
    </rPh>
    <rPh sb="2" eb="4">
      <t>フタン</t>
    </rPh>
    <rPh sb="4" eb="6">
      <t>コウイ</t>
    </rPh>
    <phoneticPr fontId="5"/>
  </si>
  <si>
    <t>PFI事業に係るもの</t>
    <rPh sb="3" eb="5">
      <t>ジギョウ</t>
    </rPh>
    <rPh sb="6" eb="7">
      <t>カカ</t>
    </rPh>
    <phoneticPr fontId="32"/>
  </si>
  <si>
    <t>減債基金積立不足算定額</t>
    <rPh sb="0" eb="2">
      <t>ゲンサイ</t>
    </rPh>
    <rPh sb="2" eb="4">
      <t>キキン</t>
    </rPh>
    <rPh sb="4" eb="6">
      <t>ツミタテ</t>
    </rPh>
    <rPh sb="6" eb="8">
      <t>ブソク</t>
    </rPh>
    <rPh sb="8" eb="10">
      <t>サンテイ</t>
    </rPh>
    <rPh sb="10" eb="11">
      <t>ガク</t>
    </rPh>
    <phoneticPr fontId="5"/>
  </si>
  <si>
    <t xml:space="preserve">債務負担行為に基づく支出予定額 </t>
    <rPh sb="0" eb="2">
      <t>サイム</t>
    </rPh>
    <rPh sb="2" eb="4">
      <t>フタン</t>
    </rPh>
    <rPh sb="4" eb="6">
      <t>コウイ</t>
    </rPh>
    <rPh sb="7" eb="8">
      <t>モト</t>
    </rPh>
    <rPh sb="10" eb="12">
      <t>シシュツ</t>
    </rPh>
    <rPh sb="12" eb="15">
      <t>ヨテイガク</t>
    </rPh>
    <phoneticPr fontId="32"/>
  </si>
  <si>
    <t>いわゆる五省協定等に係るもの</t>
    <rPh sb="4" eb="6">
      <t>ゴショウ</t>
    </rPh>
    <rPh sb="6" eb="9">
      <t>キョウテイトウ</t>
    </rPh>
    <rPh sb="10" eb="11">
      <t>カカ</t>
    </rPh>
    <phoneticPr fontId="32"/>
  </si>
  <si>
    <t>準元利償還金</t>
    <rPh sb="0" eb="1">
      <t>ジュン</t>
    </rPh>
    <rPh sb="1" eb="3">
      <t>ガンリ</t>
    </rPh>
    <rPh sb="3" eb="6">
      <t>ショウカンキン</t>
    </rPh>
    <phoneticPr fontId="32"/>
  </si>
  <si>
    <t>満期一括償還地方債に係る年度割相当額</t>
    <rPh sb="0" eb="2">
      <t>マンキ</t>
    </rPh>
    <rPh sb="2" eb="4">
      <t>イッカツ</t>
    </rPh>
    <rPh sb="4" eb="6">
      <t>ショウカン</t>
    </rPh>
    <rPh sb="6" eb="9">
      <t>チホウサイ</t>
    </rPh>
    <rPh sb="10" eb="11">
      <t>カカ</t>
    </rPh>
    <rPh sb="12" eb="14">
      <t>ネンド</t>
    </rPh>
    <rPh sb="14" eb="15">
      <t>ワ</t>
    </rPh>
    <rPh sb="15" eb="18">
      <t>ソウトウガク</t>
    </rPh>
    <phoneticPr fontId="32"/>
  </si>
  <si>
    <t xml:space="preserve">公営企業債等繰入見込額 </t>
    <rPh sb="0" eb="2">
      <t>コウエイ</t>
    </rPh>
    <rPh sb="2" eb="5">
      <t>キギョウサイ</t>
    </rPh>
    <rPh sb="5" eb="6">
      <t>トウ</t>
    </rPh>
    <rPh sb="6" eb="8">
      <t>クリイ</t>
    </rPh>
    <rPh sb="8" eb="11">
      <t>ミコミガク</t>
    </rPh>
    <phoneticPr fontId="32"/>
  </si>
  <si>
    <t>国営土地改良事業に係るもの</t>
    <rPh sb="0" eb="2">
      <t>コクエイ</t>
    </rPh>
    <rPh sb="2" eb="4">
      <t>トチ</t>
    </rPh>
    <rPh sb="4" eb="6">
      <t>カイリョウ</t>
    </rPh>
    <rPh sb="6" eb="8">
      <t>ジギョウ</t>
    </rPh>
    <rPh sb="9" eb="10">
      <t>カカ</t>
    </rPh>
    <phoneticPr fontId="32"/>
  </si>
  <si>
    <t>公営企業債の元利償還金
に対する繰入金</t>
    <rPh sb="0" eb="2">
      <t>コウエイ</t>
    </rPh>
    <rPh sb="2" eb="5">
      <t>キギョウサイ</t>
    </rPh>
    <rPh sb="6" eb="8">
      <t>ガンリ</t>
    </rPh>
    <rPh sb="8" eb="9">
      <t>ショウ</t>
    </rPh>
    <rPh sb="9" eb="10">
      <t>カン</t>
    </rPh>
    <rPh sb="10" eb="11">
      <t>キン</t>
    </rPh>
    <rPh sb="13" eb="14">
      <t>タイ</t>
    </rPh>
    <rPh sb="16" eb="19">
      <t>クリイレキン</t>
    </rPh>
    <phoneticPr fontId="32"/>
  </si>
  <si>
    <t xml:space="preserve">組合等負担等見込額 </t>
    <rPh sb="0" eb="2">
      <t>クミアイ</t>
    </rPh>
    <rPh sb="2" eb="3">
      <t>トウ</t>
    </rPh>
    <rPh sb="3" eb="5">
      <t>フタン</t>
    </rPh>
    <rPh sb="5" eb="6">
      <t>トウ</t>
    </rPh>
    <rPh sb="6" eb="9">
      <t>ミコミガク</t>
    </rPh>
    <phoneticPr fontId="32"/>
  </si>
  <si>
    <t>森林総合研究所等が行う事業に係るもの</t>
    <phoneticPr fontId="5"/>
  </si>
  <si>
    <t>組合等が起こした地方債の元利
償還金に対する負担金等</t>
    <rPh sb="0" eb="2">
      <t>クミアイ</t>
    </rPh>
    <rPh sb="2" eb="3">
      <t>トウ</t>
    </rPh>
    <rPh sb="4" eb="5">
      <t>オ</t>
    </rPh>
    <rPh sb="8" eb="11">
      <t>チホウサイ</t>
    </rPh>
    <rPh sb="12" eb="14">
      <t>ガンリ</t>
    </rPh>
    <rPh sb="15" eb="18">
      <t>ショウカンキン</t>
    </rPh>
    <rPh sb="19" eb="20">
      <t>タイ</t>
    </rPh>
    <rPh sb="22" eb="25">
      <t>フタンキン</t>
    </rPh>
    <rPh sb="25" eb="26">
      <t>トウ</t>
    </rPh>
    <phoneticPr fontId="32"/>
  </si>
  <si>
    <t xml:space="preserve">退職手当負担見込額 </t>
    <rPh sb="0" eb="2">
      <t>タイショク</t>
    </rPh>
    <rPh sb="2" eb="4">
      <t>テアテ</t>
    </rPh>
    <rPh sb="4" eb="6">
      <t>フタン</t>
    </rPh>
    <rPh sb="6" eb="9">
      <t>ミコミガク</t>
    </rPh>
    <phoneticPr fontId="32"/>
  </si>
  <si>
    <t>地方公務員等共済組合に係るもの</t>
    <rPh sb="0" eb="2">
      <t>チホウ</t>
    </rPh>
    <rPh sb="2" eb="5">
      <t>コウムイン</t>
    </rPh>
    <rPh sb="5" eb="6">
      <t>トウ</t>
    </rPh>
    <rPh sb="6" eb="8">
      <t>キョウサイ</t>
    </rPh>
    <rPh sb="8" eb="10">
      <t>クミアイ</t>
    </rPh>
    <rPh sb="11" eb="12">
      <t>カカ</t>
    </rPh>
    <phoneticPr fontId="5"/>
  </si>
  <si>
    <t>債務負担行為に基づく支出額（公債費に準ずるもの）</t>
    <rPh sb="0" eb="2">
      <t>サイム</t>
    </rPh>
    <rPh sb="2" eb="4">
      <t>フタン</t>
    </rPh>
    <rPh sb="4" eb="6">
      <t>コウイ</t>
    </rPh>
    <rPh sb="7" eb="8">
      <t>モト</t>
    </rPh>
    <rPh sb="10" eb="13">
      <t>シシュツガク</t>
    </rPh>
    <rPh sb="14" eb="17">
      <t>コウサイヒ</t>
    </rPh>
    <rPh sb="18" eb="19">
      <t>ジュン</t>
    </rPh>
    <phoneticPr fontId="32"/>
  </si>
  <si>
    <t xml:space="preserve">設立法人等の負債額等負担見込額 </t>
    <rPh sb="0" eb="2">
      <t>セツリツ</t>
    </rPh>
    <rPh sb="2" eb="4">
      <t>ホウジン</t>
    </rPh>
    <rPh sb="4" eb="5">
      <t>トウ</t>
    </rPh>
    <rPh sb="6" eb="9">
      <t>フサイガク</t>
    </rPh>
    <rPh sb="9" eb="10">
      <t>トウ</t>
    </rPh>
    <rPh sb="10" eb="12">
      <t>フタン</t>
    </rPh>
    <rPh sb="12" eb="15">
      <t>ミコミガク</t>
    </rPh>
    <phoneticPr fontId="32"/>
  </si>
  <si>
    <t>依頼土地の買い戻しに係るもの</t>
    <rPh sb="0" eb="2">
      <t>イライ</t>
    </rPh>
    <rPh sb="2" eb="4">
      <t>トチ</t>
    </rPh>
    <rPh sb="5" eb="6">
      <t>カ</t>
    </rPh>
    <rPh sb="7" eb="8">
      <t>モド</t>
    </rPh>
    <rPh sb="10" eb="11">
      <t>カカ</t>
    </rPh>
    <phoneticPr fontId="5"/>
  </si>
  <si>
    <t>一時借入金の利子</t>
    <rPh sb="0" eb="2">
      <t>イチジ</t>
    </rPh>
    <rPh sb="2" eb="5">
      <t>カリイレキン</t>
    </rPh>
    <rPh sb="6" eb="8">
      <t>リシ</t>
    </rPh>
    <phoneticPr fontId="32"/>
  </si>
  <si>
    <t>　うち、健全化法施行規則附則第三条に係る負担見込額</t>
    <phoneticPr fontId="5"/>
  </si>
  <si>
    <t>社会福祉法人の施設建設費に係るもの</t>
    <rPh sb="0" eb="2">
      <t>シャカイ</t>
    </rPh>
    <rPh sb="2" eb="4">
      <t>フクシ</t>
    </rPh>
    <rPh sb="4" eb="6">
      <t>ホウジン</t>
    </rPh>
    <rPh sb="7" eb="9">
      <t>シセツ</t>
    </rPh>
    <rPh sb="9" eb="12">
      <t>ケンセツヒ</t>
    </rPh>
    <rPh sb="13" eb="14">
      <t>カカ</t>
    </rPh>
    <phoneticPr fontId="5"/>
  </si>
  <si>
    <t>(Ａ)</t>
    <phoneticPr fontId="5"/>
  </si>
  <si>
    <t xml:space="preserve">連結実質赤字額 </t>
    <phoneticPr fontId="5"/>
  </si>
  <si>
    <t>損失補償・債務保証の履行に係るもの</t>
    <rPh sb="0" eb="2">
      <t>ソンシツ</t>
    </rPh>
    <rPh sb="2" eb="4">
      <t>ホショウ</t>
    </rPh>
    <rPh sb="5" eb="7">
      <t>サイム</t>
    </rPh>
    <rPh sb="7" eb="9">
      <t>ホショウ</t>
    </rPh>
    <rPh sb="10" eb="12">
      <t>リコウ</t>
    </rPh>
    <rPh sb="13" eb="14">
      <t>カカ</t>
    </rPh>
    <phoneticPr fontId="5"/>
  </si>
  <si>
    <t xml:space="preserve">組合等連結実質赤字額負担見込額 </t>
    <rPh sb="0" eb="2">
      <t>クミアイ</t>
    </rPh>
    <rPh sb="2" eb="3">
      <t>トウ</t>
    </rPh>
    <rPh sb="3" eb="5">
      <t>レンケツ</t>
    </rPh>
    <rPh sb="5" eb="7">
      <t>ジッシツ</t>
    </rPh>
    <rPh sb="7" eb="10">
      <t>アカジガク</t>
    </rPh>
    <rPh sb="10" eb="12">
      <t>フタン</t>
    </rPh>
    <rPh sb="12" eb="15">
      <t>ミコミガク</t>
    </rPh>
    <phoneticPr fontId="32"/>
  </si>
  <si>
    <t>引き受けた債務の履行に係るもの</t>
    <rPh sb="0" eb="1">
      <t>ヒ</t>
    </rPh>
    <rPh sb="2" eb="3">
      <t>ウ</t>
    </rPh>
    <rPh sb="5" eb="7">
      <t>サイム</t>
    </rPh>
    <rPh sb="8" eb="10">
      <t>リコウ</t>
    </rPh>
    <rPh sb="11" eb="12">
      <t>カカ</t>
    </rPh>
    <phoneticPr fontId="5"/>
  </si>
  <si>
    <t>(Ｅ)</t>
    <phoneticPr fontId="5"/>
  </si>
  <si>
    <t>その他上記に準ずるもの</t>
    <rPh sb="2" eb="3">
      <t>タ</t>
    </rPh>
    <rPh sb="3" eb="5">
      <t>ジョウキ</t>
    </rPh>
    <rPh sb="6" eb="7">
      <t>ジュン</t>
    </rPh>
    <phoneticPr fontId="5"/>
  </si>
  <si>
    <t>充当可能
財源等</t>
    <rPh sb="0" eb="2">
      <t>ジュウトウ</t>
    </rPh>
    <rPh sb="2" eb="3">
      <t>カ</t>
    </rPh>
    <rPh sb="3" eb="4">
      <t>ノウ</t>
    </rPh>
    <rPh sb="5" eb="8">
      <t>ザイゲントウ</t>
    </rPh>
    <phoneticPr fontId="5"/>
  </si>
  <si>
    <t xml:space="preserve">充当可能基金 </t>
    <rPh sb="0" eb="2">
      <t>ジュウトウ</t>
    </rPh>
    <rPh sb="2" eb="4">
      <t>カノウ</t>
    </rPh>
    <rPh sb="4" eb="6">
      <t>キキン</t>
    </rPh>
    <phoneticPr fontId="32"/>
  </si>
  <si>
    <t>企業債等
繰入見込額</t>
    <rPh sb="0" eb="2">
      <t>キギョウ</t>
    </rPh>
    <rPh sb="2" eb="3">
      <t>サイ</t>
    </rPh>
    <rPh sb="3" eb="4">
      <t>トウ</t>
    </rPh>
    <rPh sb="5" eb="7">
      <t>クリイレ</t>
    </rPh>
    <rPh sb="7" eb="9">
      <t>ミコ</t>
    </rPh>
    <rPh sb="9" eb="10">
      <t>ガク</t>
    </rPh>
    <phoneticPr fontId="5"/>
  </si>
  <si>
    <t>国営土地改良事業・森林総合研究所等が行う事業に係るもの</t>
    <rPh sb="0" eb="2">
      <t>コクエイ</t>
    </rPh>
    <rPh sb="2" eb="4">
      <t>トチ</t>
    </rPh>
    <rPh sb="4" eb="6">
      <t>カイリョウ</t>
    </rPh>
    <rPh sb="6" eb="8">
      <t>ジギョウ</t>
    </rPh>
    <rPh sb="9" eb="11">
      <t>シンリン</t>
    </rPh>
    <rPh sb="11" eb="13">
      <t>ソウゴウ</t>
    </rPh>
    <rPh sb="13" eb="16">
      <t>ケンキュウジョ</t>
    </rPh>
    <rPh sb="16" eb="17">
      <t>トウ</t>
    </rPh>
    <rPh sb="18" eb="19">
      <t>オコナ</t>
    </rPh>
    <rPh sb="20" eb="22">
      <t>ジギョウ</t>
    </rPh>
    <rPh sb="23" eb="24">
      <t>カカ</t>
    </rPh>
    <phoneticPr fontId="32"/>
  </si>
  <si>
    <t xml:space="preserve">充当可能特定歳入 </t>
    <rPh sb="0" eb="2">
      <t>ジュウトウ</t>
    </rPh>
    <rPh sb="2" eb="4">
      <t>カノウ</t>
    </rPh>
    <rPh sb="4" eb="6">
      <t>トクテイ</t>
    </rPh>
    <rPh sb="6" eb="8">
      <t>サイニュウ</t>
    </rPh>
    <phoneticPr fontId="32"/>
  </si>
  <si>
    <t xml:space="preserve">基準財政需要額算入見込額 </t>
    <rPh sb="0" eb="2">
      <t>キジュン</t>
    </rPh>
    <rPh sb="2" eb="4">
      <t>ザイセイ</t>
    </rPh>
    <rPh sb="4" eb="7">
      <t>ジュヨウガク</t>
    </rPh>
    <rPh sb="7" eb="9">
      <t>サンニュウ</t>
    </rPh>
    <rPh sb="9" eb="12">
      <t>ミコミガク</t>
    </rPh>
    <phoneticPr fontId="32"/>
  </si>
  <si>
    <t>(Ｆ)</t>
    <phoneticPr fontId="5"/>
  </si>
  <si>
    <t>将来負担比率（(Ｅ)－(Ｆ)）／（(Ｃ)－(Ｄ)）×１００</t>
    <rPh sb="0" eb="2">
      <t>ショウライ</t>
    </rPh>
    <rPh sb="2" eb="4">
      <t>フタン</t>
    </rPh>
    <rPh sb="4" eb="6">
      <t>ヒリツ</t>
    </rPh>
    <phoneticPr fontId="5"/>
  </si>
  <si>
    <t>その他の会計</t>
    <phoneticPr fontId="5"/>
  </si>
  <si>
    <t>公社・
三セク等</t>
    <rPh sb="0" eb="2">
      <t>コウシャ</t>
    </rPh>
    <rPh sb="4" eb="5">
      <t>サン</t>
    </rPh>
    <rPh sb="7" eb="8">
      <t>トウ</t>
    </rPh>
    <phoneticPr fontId="5"/>
  </si>
  <si>
    <t>地方道路公社に係る将来負担額</t>
    <rPh sb="0" eb="2">
      <t>チホウ</t>
    </rPh>
    <rPh sb="2" eb="4">
      <t>ドウロ</t>
    </rPh>
    <rPh sb="4" eb="6">
      <t>コウシャ</t>
    </rPh>
    <rPh sb="7" eb="8">
      <t>カカ</t>
    </rPh>
    <rPh sb="9" eb="11">
      <t>ショウライ</t>
    </rPh>
    <rPh sb="11" eb="14">
      <t>フタンガク</t>
    </rPh>
    <phoneticPr fontId="32"/>
  </si>
  <si>
    <t>土地開発公社に係る将来負担額</t>
    <rPh sb="0" eb="2">
      <t>トチ</t>
    </rPh>
    <rPh sb="2" eb="4">
      <t>カイハツ</t>
    </rPh>
    <rPh sb="4" eb="6">
      <t>コウシャ</t>
    </rPh>
    <rPh sb="7" eb="8">
      <t>カカ</t>
    </rPh>
    <rPh sb="9" eb="11">
      <t>ショウライ</t>
    </rPh>
    <rPh sb="11" eb="14">
      <t>フタンガク</t>
    </rPh>
    <phoneticPr fontId="32"/>
  </si>
  <si>
    <t>利子補給に係るもの</t>
  </si>
  <si>
    <t>健全化判断比率</t>
    <rPh sb="0" eb="3">
      <t>ケンゼンカ</t>
    </rPh>
    <rPh sb="3" eb="5">
      <t>ハンダン</t>
    </rPh>
    <rPh sb="5" eb="7">
      <t>ヒリツ</t>
    </rPh>
    <phoneticPr fontId="21"/>
  </si>
  <si>
    <t>令和5年度</t>
    <rPh sb="0" eb="2">
      <t>レイワ</t>
    </rPh>
    <rPh sb="3" eb="5">
      <t>ネンド</t>
    </rPh>
    <phoneticPr fontId="21"/>
  </si>
  <si>
    <t>早期健全化基準</t>
    <phoneticPr fontId="5"/>
  </si>
  <si>
    <t>財政再生基準</t>
    <phoneticPr fontId="5"/>
  </si>
  <si>
    <t>地方独立行政法人に係る将来負担額</t>
    <phoneticPr fontId="5"/>
  </si>
  <si>
    <t>特定財源の額</t>
    <rPh sb="0" eb="2">
      <t>トクテイ</t>
    </rPh>
    <rPh sb="2" eb="4">
      <t>ザイゲン</t>
    </rPh>
    <rPh sb="5" eb="6">
      <t>ガク</t>
    </rPh>
    <phoneticPr fontId="5"/>
  </si>
  <si>
    <t>(Ｂ)</t>
    <phoneticPr fontId="5"/>
  </si>
  <si>
    <t>実質赤字比率</t>
    <rPh sb="0" eb="2">
      <t>ジッシツ</t>
    </rPh>
    <rPh sb="2" eb="4">
      <t>アカジ</t>
    </rPh>
    <rPh sb="4" eb="6">
      <t>ヒリツ</t>
    </rPh>
    <phoneticPr fontId="21"/>
  </si>
  <si>
    <t>その他第三セクター等に係る将来負担額</t>
    <rPh sb="2" eb="3">
      <t>ホカ</t>
    </rPh>
    <rPh sb="3" eb="4">
      <t>ダイ</t>
    </rPh>
    <rPh sb="4" eb="5">
      <t>サン</t>
    </rPh>
    <rPh sb="9" eb="10">
      <t>トウ</t>
    </rPh>
    <rPh sb="11" eb="12">
      <t>カカ</t>
    </rPh>
    <rPh sb="13" eb="15">
      <t>ショウライ</t>
    </rPh>
    <rPh sb="15" eb="18">
      <t>フタンガク</t>
    </rPh>
    <phoneticPr fontId="32"/>
  </si>
  <si>
    <t>(Ｃ)</t>
    <phoneticPr fontId="5"/>
  </si>
  <si>
    <t>連結実質赤字比率</t>
    <rPh sb="0" eb="2">
      <t>レンケツ</t>
    </rPh>
    <rPh sb="2" eb="4">
      <t>ジッシツ</t>
    </rPh>
    <rPh sb="4" eb="6">
      <t>アカジ</t>
    </rPh>
    <rPh sb="6" eb="8">
      <t>ヒリツ</t>
    </rPh>
    <phoneticPr fontId="21"/>
  </si>
  <si>
    <t>算入公債費等の額</t>
    <rPh sb="0" eb="2">
      <t>サンニュウ</t>
    </rPh>
    <rPh sb="2" eb="4">
      <t>コウサイ</t>
    </rPh>
    <rPh sb="4" eb="5">
      <t>ヒ</t>
    </rPh>
    <rPh sb="5" eb="6">
      <t>トウ</t>
    </rPh>
    <rPh sb="7" eb="8">
      <t>ガク</t>
    </rPh>
    <phoneticPr fontId="5"/>
  </si>
  <si>
    <t>(Ｄ)</t>
    <phoneticPr fontId="5"/>
  </si>
  <si>
    <t>実質公債費比率</t>
    <rPh sb="0" eb="2">
      <t>ジッシツ</t>
    </rPh>
    <rPh sb="2" eb="5">
      <t>コウサイヒ</t>
    </rPh>
    <rPh sb="5" eb="7">
      <t>ヒリツ</t>
    </rPh>
    <phoneticPr fontId="21"/>
  </si>
  <si>
    <t>(Ｃ)－(Ｄ)</t>
    <phoneticPr fontId="5"/>
  </si>
  <si>
    <t>将来負担比率</t>
    <rPh sb="0" eb="2">
      <t>ショウライ</t>
    </rPh>
    <rPh sb="2" eb="4">
      <t>フタン</t>
    </rPh>
    <rPh sb="4" eb="6">
      <t>ヒリツ</t>
    </rPh>
    <phoneticPr fontId="21"/>
  </si>
  <si>
    <t>実質公債費比率
（(Ａ)－((Ｂ)＋(Ｄ))）／（(Ｃ)－(Ｄ)）×１００</t>
    <rPh sb="0" eb="2">
      <t>ジッシツ</t>
    </rPh>
    <rPh sb="2" eb="4">
      <t>コウサイ</t>
    </rPh>
    <rPh sb="4" eb="5">
      <t>ヒ</t>
    </rPh>
    <rPh sb="5" eb="7">
      <t>ヒリツ</t>
    </rPh>
    <phoneticPr fontId="5"/>
  </si>
  <si>
    <t>(単年度)</t>
    <rPh sb="1" eb="4">
      <t>タンネンド</t>
    </rPh>
    <phoneticPr fontId="5"/>
  </si>
  <si>
    <t>(3ヵ年平均)</t>
    <rPh sb="3" eb="4">
      <t>ネン</t>
    </rPh>
    <rPh sb="4" eb="6">
      <t>ヘイキン</t>
    </rPh>
    <phoneticPr fontId="5"/>
  </si>
  <si>
    <t xml:space="preserve"> </t>
    <phoneticPr fontId="5"/>
  </si>
  <si>
    <t>人件費及び人件費に準ずる費用の分析</t>
    <rPh sb="0" eb="3">
      <t>ジンケンヒ</t>
    </rPh>
    <rPh sb="3" eb="4">
      <t>オヨ</t>
    </rPh>
    <rPh sb="5" eb="8">
      <t>ジンケンヒ</t>
    </rPh>
    <rPh sb="9" eb="10">
      <t>ジュン</t>
    </rPh>
    <rPh sb="12" eb="14">
      <t>ヒヨウ</t>
    </rPh>
    <rPh sb="15" eb="17">
      <t>ブンセキ</t>
    </rPh>
    <phoneticPr fontId="5"/>
  </si>
  <si>
    <t>人件費及び人件費に準ずる費用</t>
    <rPh sb="0" eb="3">
      <t>ジンケンヒ</t>
    </rPh>
    <rPh sb="3" eb="4">
      <t>オヨ</t>
    </rPh>
    <rPh sb="5" eb="8">
      <t>ジンケンヒ</t>
    </rPh>
    <rPh sb="9" eb="10">
      <t>ジュン</t>
    </rPh>
    <rPh sb="12" eb="14">
      <t>ヒヨウ</t>
    </rPh>
    <phoneticPr fontId="5"/>
  </si>
  <si>
    <t>当該団体決算額
（千円）</t>
    <rPh sb="0" eb="2">
      <t>トウガイ</t>
    </rPh>
    <rPh sb="2" eb="4">
      <t>ダンタイ</t>
    </rPh>
    <rPh sb="4" eb="6">
      <t>ケッサン</t>
    </rPh>
    <rPh sb="6" eb="7">
      <t>ガク</t>
    </rPh>
    <rPh sb="9" eb="11">
      <t>センエン</t>
    </rPh>
    <phoneticPr fontId="5"/>
  </si>
  <si>
    <t>人口1人当たり決算額</t>
    <rPh sb="0" eb="2">
      <t>ジンコウ</t>
    </rPh>
    <rPh sb="2" eb="4">
      <t>ヒトリ</t>
    </rPh>
    <rPh sb="4" eb="5">
      <t>ア</t>
    </rPh>
    <rPh sb="7" eb="9">
      <t>ケッサン</t>
    </rPh>
    <rPh sb="9" eb="10">
      <t>ガク</t>
    </rPh>
    <phoneticPr fontId="5"/>
  </si>
  <si>
    <t>当該団体（円）</t>
    <rPh sb="0" eb="2">
      <t>トウガイ</t>
    </rPh>
    <rPh sb="2" eb="4">
      <t>ダンタイ</t>
    </rPh>
    <rPh sb="5" eb="6">
      <t>エン</t>
    </rPh>
    <phoneticPr fontId="5"/>
  </si>
  <si>
    <t>類似団体平均（円）</t>
    <rPh sb="0" eb="2">
      <t>ルイジ</t>
    </rPh>
    <rPh sb="2" eb="4">
      <t>ダンタイ</t>
    </rPh>
    <rPh sb="4" eb="6">
      <t>ヘイキン</t>
    </rPh>
    <rPh sb="7" eb="8">
      <t>エン</t>
    </rPh>
    <phoneticPr fontId="5"/>
  </si>
  <si>
    <t>対比（％）</t>
    <rPh sb="0" eb="2">
      <t>タイヒ</t>
    </rPh>
    <phoneticPr fontId="5"/>
  </si>
  <si>
    <t>人件費</t>
    <rPh sb="0" eb="3">
      <t>ジンケンヒ</t>
    </rPh>
    <phoneticPr fontId="5"/>
  </si>
  <si>
    <t>一部事務組合負担金（補助費等）</t>
    <rPh sb="0" eb="2">
      <t>イチブ</t>
    </rPh>
    <rPh sb="2" eb="4">
      <t>ジム</t>
    </rPh>
    <rPh sb="4" eb="6">
      <t>クミアイ</t>
    </rPh>
    <rPh sb="6" eb="9">
      <t>フタンキン</t>
    </rPh>
    <rPh sb="10" eb="13">
      <t>ホジョヒ</t>
    </rPh>
    <rPh sb="13" eb="14">
      <t>トウ</t>
    </rPh>
    <phoneticPr fontId="5"/>
  </si>
  <si>
    <t>公営企業（法適）等に対する繰出し（補助費等）</t>
    <rPh sb="0" eb="2">
      <t>コウエイ</t>
    </rPh>
    <rPh sb="2" eb="4">
      <t>キギョウ</t>
    </rPh>
    <rPh sb="5" eb="6">
      <t>ホウ</t>
    </rPh>
    <rPh sb="6" eb="7">
      <t>テキ</t>
    </rPh>
    <rPh sb="8" eb="9">
      <t>ナド</t>
    </rPh>
    <rPh sb="10" eb="11">
      <t>タイ</t>
    </rPh>
    <rPh sb="13" eb="15">
      <t>クリダ</t>
    </rPh>
    <rPh sb="17" eb="20">
      <t>ホジョヒ</t>
    </rPh>
    <rPh sb="20" eb="21">
      <t>トウ</t>
    </rPh>
    <phoneticPr fontId="5"/>
  </si>
  <si>
    <t>-</t>
  </si>
  <si>
    <t>公営企業（法適）等に対する繰出し（投資及び出資金・貸付金）</t>
    <rPh sb="0" eb="2">
      <t>コウエイ</t>
    </rPh>
    <rPh sb="2" eb="4">
      <t>キギョウ</t>
    </rPh>
    <rPh sb="5" eb="6">
      <t>ホウ</t>
    </rPh>
    <rPh sb="6" eb="7">
      <t>テキ</t>
    </rPh>
    <rPh sb="8" eb="9">
      <t>ナド</t>
    </rPh>
    <rPh sb="10" eb="11">
      <t>タイ</t>
    </rPh>
    <rPh sb="13" eb="15">
      <t>クリダ</t>
    </rPh>
    <rPh sb="17" eb="19">
      <t>トウシ</t>
    </rPh>
    <rPh sb="19" eb="20">
      <t>オヨ</t>
    </rPh>
    <rPh sb="21" eb="23">
      <t>シュッシ</t>
    </rPh>
    <rPh sb="23" eb="24">
      <t>キン</t>
    </rPh>
    <rPh sb="25" eb="27">
      <t>カシツケ</t>
    </rPh>
    <rPh sb="27" eb="28">
      <t>キン</t>
    </rPh>
    <phoneticPr fontId="5"/>
  </si>
  <si>
    <t>公営企業（法非適）等に対する繰出し（繰出金）</t>
    <rPh sb="0" eb="2">
      <t>コウエイ</t>
    </rPh>
    <rPh sb="2" eb="4">
      <t>キギョウ</t>
    </rPh>
    <rPh sb="5" eb="6">
      <t>ホウ</t>
    </rPh>
    <rPh sb="6" eb="7">
      <t>ヒ</t>
    </rPh>
    <rPh sb="7" eb="8">
      <t>テキ</t>
    </rPh>
    <rPh sb="9" eb="10">
      <t>ナド</t>
    </rPh>
    <rPh sb="11" eb="12">
      <t>タイ</t>
    </rPh>
    <rPh sb="14" eb="16">
      <t>クリダ</t>
    </rPh>
    <rPh sb="18" eb="20">
      <t>ソウシュツ</t>
    </rPh>
    <rPh sb="20" eb="21">
      <t>キン</t>
    </rPh>
    <phoneticPr fontId="5"/>
  </si>
  <si>
    <t>事業費支弁に係る職員の人件費（投資的経費）</t>
    <rPh sb="0" eb="3">
      <t>ジギョウヒ</t>
    </rPh>
    <rPh sb="3" eb="5">
      <t>シベン</t>
    </rPh>
    <rPh sb="6" eb="7">
      <t>カカ</t>
    </rPh>
    <rPh sb="8" eb="10">
      <t>ショクイン</t>
    </rPh>
    <rPh sb="11" eb="14">
      <t>ジンケンヒ</t>
    </rPh>
    <rPh sb="15" eb="18">
      <t>トウシテキ</t>
    </rPh>
    <rPh sb="18" eb="20">
      <t>ケイヒ</t>
    </rPh>
    <phoneticPr fontId="5"/>
  </si>
  <si>
    <t>▲退職金</t>
    <rPh sb="1" eb="3">
      <t>タイショク</t>
    </rPh>
    <rPh sb="3" eb="4">
      <t>キン</t>
    </rPh>
    <phoneticPr fontId="5"/>
  </si>
  <si>
    <t>参考</t>
    <rPh sb="0" eb="2">
      <t>サンコウ</t>
    </rPh>
    <phoneticPr fontId="5"/>
  </si>
  <si>
    <t>当該団体</t>
    <rPh sb="0" eb="2">
      <t>トウガイ</t>
    </rPh>
    <rPh sb="2" eb="4">
      <t>ダンタイ</t>
    </rPh>
    <phoneticPr fontId="5"/>
  </si>
  <si>
    <t>類似団体平均</t>
    <rPh sb="0" eb="2">
      <t>ルイジ</t>
    </rPh>
    <rPh sb="2" eb="4">
      <t>ダンタイ</t>
    </rPh>
    <rPh sb="4" eb="6">
      <t>ヘイキン</t>
    </rPh>
    <phoneticPr fontId="5"/>
  </si>
  <si>
    <t>対比（差引）</t>
    <rPh sb="0" eb="2">
      <t>タイヒ</t>
    </rPh>
    <rPh sb="3" eb="5">
      <t>サシヒキ</t>
    </rPh>
    <phoneticPr fontId="5"/>
  </si>
  <si>
    <t>人口1,000人当たり職員数（人）</t>
    <rPh sb="0" eb="2">
      <t>ジンコウ</t>
    </rPh>
    <rPh sb="7" eb="8">
      <t>ニン</t>
    </rPh>
    <rPh sb="8" eb="9">
      <t>ア</t>
    </rPh>
    <rPh sb="11" eb="14">
      <t>ショクインスウ</t>
    </rPh>
    <rPh sb="15" eb="16">
      <t>ヒト</t>
    </rPh>
    <phoneticPr fontId="5"/>
  </si>
  <si>
    <t>ラスパイレス指数</t>
    <rPh sb="6" eb="8">
      <t>シスウ</t>
    </rPh>
    <phoneticPr fontId="3"/>
  </si>
  <si>
    <t>（注）人口については、各調査対象年度の1月1日現在の住民基本台帳に登載されている人口に基づいている。</t>
    <rPh sb="14" eb="16">
      <t>タイショウ</t>
    </rPh>
    <phoneticPr fontId="5"/>
  </si>
  <si>
    <t>公債費及び公債費に準ずる費用の分析</t>
    <rPh sb="0" eb="3">
      <t>コウサイヒ</t>
    </rPh>
    <rPh sb="3" eb="4">
      <t>オヨ</t>
    </rPh>
    <rPh sb="5" eb="8">
      <t>コウサイヒ</t>
    </rPh>
    <rPh sb="9" eb="10">
      <t>ジュン</t>
    </rPh>
    <rPh sb="12" eb="14">
      <t>ヒヨウ</t>
    </rPh>
    <rPh sb="15" eb="17">
      <t>ブンセキ</t>
    </rPh>
    <phoneticPr fontId="5"/>
  </si>
  <si>
    <t>公債費及び公債費に準ずる費用（実質公債費比率の構成要素）</t>
    <rPh sb="0" eb="3">
      <t>コウサイヒ</t>
    </rPh>
    <rPh sb="3" eb="4">
      <t>オヨ</t>
    </rPh>
    <rPh sb="5" eb="8">
      <t>コウサイヒ</t>
    </rPh>
    <rPh sb="9" eb="10">
      <t>ジュン</t>
    </rPh>
    <rPh sb="12" eb="14">
      <t>ヒヨウ</t>
    </rPh>
    <rPh sb="15" eb="17">
      <t>ジッシツ</t>
    </rPh>
    <rPh sb="17" eb="20">
      <t>コウサイヒ</t>
    </rPh>
    <rPh sb="20" eb="22">
      <t>ヒリツ</t>
    </rPh>
    <rPh sb="23" eb="25">
      <t>コウセイ</t>
    </rPh>
    <rPh sb="25" eb="27">
      <t>ヨウソ</t>
    </rPh>
    <phoneticPr fontId="5"/>
  </si>
  <si>
    <t>元利償還金の額
（繰上償還額等を除く）</t>
    <rPh sb="0" eb="2">
      <t>ガンリ</t>
    </rPh>
    <rPh sb="2" eb="5">
      <t>ショウカンキン</t>
    </rPh>
    <rPh sb="6" eb="7">
      <t>ガク</t>
    </rPh>
    <rPh sb="9" eb="11">
      <t>クリアゲ</t>
    </rPh>
    <rPh sb="11" eb="13">
      <t>ショウカン</t>
    </rPh>
    <rPh sb="13" eb="14">
      <t>ガク</t>
    </rPh>
    <rPh sb="14" eb="15">
      <t>トウ</t>
    </rPh>
    <rPh sb="16" eb="17">
      <t>ノゾ</t>
    </rPh>
    <phoneticPr fontId="5"/>
  </si>
  <si>
    <t>積立不足額を考慮して算定した額</t>
    <rPh sb="0" eb="1">
      <t>ツ</t>
    </rPh>
    <rPh sb="1" eb="2">
      <t>タ</t>
    </rPh>
    <rPh sb="2" eb="5">
      <t>フソクガク</t>
    </rPh>
    <rPh sb="6" eb="8">
      <t>コウリョ</t>
    </rPh>
    <rPh sb="10" eb="12">
      <t>サンテイ</t>
    </rPh>
    <rPh sb="14" eb="15">
      <t>ガク</t>
    </rPh>
    <phoneticPr fontId="18"/>
  </si>
  <si>
    <t>満期一括償還地方債の一年当たりの元金償還金に相当するもの
（年度割相当額）</t>
  </si>
  <si>
    <t>公営企業に要する経費の財源とする地方債の償還の財源に
充てたと認められる繰入金</t>
    <phoneticPr fontId="5"/>
  </si>
  <si>
    <t>一部事務組合等の起こした地方債に充てたと認められる
補助金又は負担金</t>
    <phoneticPr fontId="5"/>
  </si>
  <si>
    <t>公債費に準ずる債務負担行為に係るもの</t>
    <phoneticPr fontId="5"/>
  </si>
  <si>
    <t>一時借入金利子
（同一団体における会計間の現金運用に係る利子は除く）</t>
  </si>
  <si>
    <t>▲特定財源の額</t>
  </si>
  <si>
    <t>▲地方債に係る元利償還金及び準元利償還金に要する経費として
普通交付税の額の算定に用いる基準財政需要額に算入された額</t>
  </si>
  <si>
    <t>（参考）　普通建設事業費の分析</t>
    <rPh sb="1" eb="3">
      <t>サンコウ</t>
    </rPh>
    <rPh sb="5" eb="7">
      <t>フツウ</t>
    </rPh>
    <rPh sb="7" eb="9">
      <t>ケンセツ</t>
    </rPh>
    <rPh sb="9" eb="11">
      <t>ジギョウ</t>
    </rPh>
    <rPh sb="11" eb="12">
      <t>ヒ</t>
    </rPh>
    <rPh sb="13" eb="15">
      <t>ブンセキ</t>
    </rPh>
    <phoneticPr fontId="5"/>
  </si>
  <si>
    <t>普通建設事業費</t>
    <rPh sb="0" eb="2">
      <t>フツウ</t>
    </rPh>
    <rPh sb="2" eb="4">
      <t>ケンセツ</t>
    </rPh>
    <rPh sb="4" eb="7">
      <t>ジギョウヒ</t>
    </rPh>
    <phoneticPr fontId="5"/>
  </si>
  <si>
    <t>人口１人当たり決算額</t>
    <rPh sb="0" eb="2">
      <t>ジンコウ</t>
    </rPh>
    <rPh sb="2" eb="4">
      <t>ヒトリ</t>
    </rPh>
    <rPh sb="4" eb="5">
      <t>ア</t>
    </rPh>
    <rPh sb="7" eb="10">
      <t>ケッサンガク</t>
    </rPh>
    <phoneticPr fontId="5"/>
  </si>
  <si>
    <t>当該団体(円)</t>
    <rPh sb="0" eb="2">
      <t>トウガイ</t>
    </rPh>
    <rPh sb="2" eb="4">
      <t>ダンタイ</t>
    </rPh>
    <rPh sb="5" eb="6">
      <t>エン</t>
    </rPh>
    <phoneticPr fontId="5"/>
  </si>
  <si>
    <t>増減率(%)(A)</t>
    <rPh sb="0" eb="3">
      <t>ゾウゲンリツ</t>
    </rPh>
    <phoneticPr fontId="5"/>
  </si>
  <si>
    <t>類似団体平均(円)</t>
    <rPh sb="0" eb="2">
      <t>ルイジ</t>
    </rPh>
    <rPh sb="2" eb="4">
      <t>ダンタイ</t>
    </rPh>
    <rPh sb="4" eb="6">
      <t>ヘイキン</t>
    </rPh>
    <rPh sb="7" eb="8">
      <t>エン</t>
    </rPh>
    <phoneticPr fontId="5"/>
  </si>
  <si>
    <t>増減率(%)(B)</t>
    <rPh sb="0" eb="3">
      <t>ゾウゲンリツ</t>
    </rPh>
    <phoneticPr fontId="5"/>
  </si>
  <si>
    <t>(A)-(B)</t>
  </si>
  <si>
    <t xml:space="preserve"> R01</t>
  </si>
  <si>
    <t>うち単独分</t>
    <rPh sb="2" eb="4">
      <t>タンドク</t>
    </rPh>
    <rPh sb="4" eb="5">
      <t>ブン</t>
    </rPh>
    <phoneticPr fontId="5"/>
  </si>
  <si>
    <t xml:space="preserve"> R02</t>
  </si>
  <si>
    <t xml:space="preserve"> R03</t>
  </si>
  <si>
    <t xml:space="preserve"> R04</t>
  </si>
  <si>
    <t xml:space="preserve"> R05</t>
  </si>
  <si>
    <t xml:space="preserve"> 過去５年間平均</t>
    <rPh sb="1" eb="3">
      <t>カコ</t>
    </rPh>
    <rPh sb="4" eb="6">
      <t>ネンカン</t>
    </rPh>
    <rPh sb="6" eb="8">
      <t>ヘイキン</t>
    </rPh>
    <phoneticPr fontId="5"/>
  </si>
  <si>
    <t>類似団体内平均(円)</t>
    <rPh sb="0" eb="2">
      <t>ルイジ</t>
    </rPh>
    <rPh sb="2" eb="4">
      <t>ダンタイ</t>
    </rPh>
    <phoneticPr fontId="5"/>
  </si>
  <si>
    <t>R01</t>
  </si>
  <si>
    <t>R02</t>
  </si>
  <si>
    <t>R03</t>
  </si>
  <si>
    <t>R04</t>
  </si>
  <si>
    <t>R05</t>
  </si>
  <si>
    <t>▲ 11.55</t>
  </si>
  <si>
    <t>▲ 4.37</t>
  </si>
  <si>
    <t>一般会計</t>
  </si>
  <si>
    <t>新庄村介護保険特別会計（保険事業勘定）</t>
  </si>
  <si>
    <t>新庄村国民健康保険診療所特別会計</t>
  </si>
  <si>
    <t>新庄村国民健康保険事業特別会計</t>
  </si>
  <si>
    <t>新庄村国民健康保険歯科診療施設特別会計</t>
  </si>
  <si>
    <t>新庄村簡易水道事業特別会計</t>
  </si>
  <si>
    <t>新庄村後期高齢者医療特別会計</t>
  </si>
  <si>
    <t>新庄村土地取得特別会計</t>
  </si>
  <si>
    <t>その他会計（赤字）</t>
  </si>
  <si>
    <t>その他会計（黒字）</t>
  </si>
  <si>
    <t>R01</t>
    <phoneticPr fontId="5"/>
  </si>
  <si>
    <t>R02</t>
    <phoneticPr fontId="5"/>
  </si>
  <si>
    <t>R03</t>
    <phoneticPr fontId="5"/>
  </si>
  <si>
    <t>R04</t>
    <phoneticPr fontId="5"/>
  </si>
  <si>
    <t>R05</t>
    <phoneticPr fontId="5"/>
  </si>
  <si>
    <t>長期投資準備基金</t>
    <rPh sb="0" eb="4">
      <t>チョウキトウシ</t>
    </rPh>
    <rPh sb="4" eb="8">
      <t>ジュンビキキン</t>
    </rPh>
    <phoneticPr fontId="2"/>
  </si>
  <si>
    <t>ふるさと創生基金</t>
    <rPh sb="4" eb="6">
      <t>ソウセイ</t>
    </rPh>
    <rPh sb="6" eb="8">
      <t>キキン</t>
    </rPh>
    <phoneticPr fontId="2"/>
  </si>
  <si>
    <t>地域福祉基金</t>
    <rPh sb="0" eb="6">
      <t>チイキフクシキキン</t>
    </rPh>
    <phoneticPr fontId="2"/>
  </si>
  <si>
    <t>メルヘン・プラザ</t>
    <phoneticPr fontId="2"/>
  </si>
  <si>
    <t>-</t>
    <phoneticPr fontId="2"/>
  </si>
  <si>
    <t>岡山県後期高齢者医療広域連合一般会計</t>
    <rPh sb="0" eb="3">
      <t>オカヤマケン</t>
    </rPh>
    <rPh sb="3" eb="8">
      <t>コウキコウレイシャ</t>
    </rPh>
    <rPh sb="8" eb="10">
      <t>イリョウ</t>
    </rPh>
    <rPh sb="10" eb="12">
      <t>コウイキ</t>
    </rPh>
    <rPh sb="12" eb="14">
      <t>レンゴウ</t>
    </rPh>
    <rPh sb="14" eb="18">
      <t>イッパンカイケイ</t>
    </rPh>
    <phoneticPr fontId="2"/>
  </si>
  <si>
    <t>岡山県後期高齢者医療広域連合後期高齢者医療特別会計</t>
    <rPh sb="0" eb="3">
      <t>オカヤマケン</t>
    </rPh>
    <rPh sb="3" eb="10">
      <t>コウキコウレイシャイリョウ</t>
    </rPh>
    <rPh sb="10" eb="14">
      <t>コウイキレンゴウ</t>
    </rPh>
    <rPh sb="14" eb="19">
      <t>コウキコウレイシャ</t>
    </rPh>
    <rPh sb="19" eb="21">
      <t>イリョウ</t>
    </rPh>
    <rPh sb="21" eb="25">
      <t>トクベツカイケイ</t>
    </rPh>
    <phoneticPr fontId="2"/>
  </si>
  <si>
    <t>岡山県市町村総合事務組合一般会計</t>
    <rPh sb="0" eb="3">
      <t>オカヤマケン</t>
    </rPh>
    <rPh sb="3" eb="6">
      <t>シチョウソン</t>
    </rPh>
    <rPh sb="6" eb="12">
      <t>ソウゴウジムクミアイ</t>
    </rPh>
    <rPh sb="12" eb="16">
      <t>イッパンカイケイ</t>
    </rPh>
    <phoneticPr fontId="2"/>
  </si>
  <si>
    <t>岡山県市町村総合事務組合貸付金特別会計</t>
    <rPh sb="0" eb="3">
      <t>オカヤマケン</t>
    </rPh>
    <rPh sb="3" eb="12">
      <t>シチョウソンソウゴウジムクミアイ</t>
    </rPh>
    <rPh sb="12" eb="15">
      <t>カシツケキン</t>
    </rPh>
    <rPh sb="15" eb="19">
      <t>トクベツカイケイ</t>
    </rPh>
    <phoneticPr fontId="2"/>
  </si>
  <si>
    <t>岡山県市町村総合事務組合拠出金事業特別会計</t>
    <rPh sb="0" eb="3">
      <t>オカヤマケン</t>
    </rPh>
    <rPh sb="3" eb="6">
      <t>シチョウソン</t>
    </rPh>
    <rPh sb="6" eb="12">
      <t>ソウゴウジムクミアイ</t>
    </rPh>
    <rPh sb="12" eb="17">
      <t>キョシュツキンジギョウ</t>
    </rPh>
    <rPh sb="17" eb="21">
      <t>トクベツカイケイ</t>
    </rPh>
    <phoneticPr fontId="2"/>
  </si>
  <si>
    <t>岡山県市町村税整理組合</t>
    <rPh sb="0" eb="3">
      <t>オカヤマケン</t>
    </rPh>
    <rPh sb="3" eb="6">
      <t>シチョウソン</t>
    </rPh>
    <rPh sb="6" eb="11">
      <t>ゼイセイリクミアイ</t>
    </rPh>
    <phoneticPr fontId="2"/>
  </si>
  <si>
    <t>庁舎整備基金</t>
    <rPh sb="0" eb="2">
      <t>チョウシャ</t>
    </rPh>
    <rPh sb="2" eb="6">
      <t>セイビキキン</t>
    </rPh>
    <phoneticPr fontId="2"/>
  </si>
  <si>
    <t>森林環境保全基金</t>
    <rPh sb="0" eb="2">
      <t>シンリン</t>
    </rPh>
    <rPh sb="2" eb="4">
      <t>カンキョウ</t>
    </rPh>
    <rPh sb="4" eb="8">
      <t>ホゼンキキン</t>
    </rPh>
    <phoneticPr fontId="2"/>
  </si>
  <si>
    <t>実質公債費比率</t>
    <phoneticPr fontId="5"/>
  </si>
  <si>
    <t>将来負担比率</t>
    <phoneticPr fontId="5"/>
  </si>
  <si>
    <t>類似団体内平均値</t>
    <phoneticPr fontId="5"/>
  </si>
  <si>
    <t>当該団体値</t>
    <rPh sb="0" eb="2">
      <t>トウガイ</t>
    </rPh>
    <rPh sb="2" eb="4">
      <t>ダンタイ</t>
    </rPh>
    <rPh sb="4" eb="5">
      <t>アタイ</t>
    </rPh>
    <phoneticPr fontId="5"/>
  </si>
  <si>
    <t>(　参考　）</t>
    <rPh sb="2" eb="4">
      <t>サンコウ</t>
    </rPh>
    <phoneticPr fontId="5"/>
  </si>
  <si>
    <t>類似団体内平均値を下回っているが、今後も施設整備にコストがかかる見込みとなっているため、各比率に留意していく。</t>
    <rPh sb="0" eb="2">
      <t>ルイジ</t>
    </rPh>
    <rPh sb="2" eb="4">
      <t>ダンタイ</t>
    </rPh>
    <rPh sb="4" eb="5">
      <t>ナイ</t>
    </rPh>
    <rPh sb="5" eb="8">
      <t>ヘイキンチ</t>
    </rPh>
    <rPh sb="9" eb="11">
      <t>シタマワ</t>
    </rPh>
    <rPh sb="17" eb="19">
      <t>コンゴ</t>
    </rPh>
    <rPh sb="20" eb="24">
      <t>シセツセイビ</t>
    </rPh>
    <rPh sb="32" eb="34">
      <t>ミコ</t>
    </rPh>
    <rPh sb="44" eb="45">
      <t>カク</t>
    </rPh>
    <rPh sb="45" eb="47">
      <t>ヒリツ</t>
    </rPh>
    <rPh sb="48" eb="50">
      <t>リュウイ</t>
    </rPh>
    <phoneticPr fontId="5"/>
  </si>
  <si>
    <t>分析欄</t>
    <rPh sb="0" eb="2">
      <t>ブンセキ</t>
    </rPh>
    <rPh sb="2" eb="3">
      <t>ラン</t>
    </rPh>
    <phoneticPr fontId="5"/>
  </si>
  <si>
    <t>将来負担比率及び実質公債費比率の組合せによる分析</t>
    <rPh sb="6" eb="7">
      <t>オヨ</t>
    </rPh>
    <rPh sb="8" eb="10">
      <t>ジッシツ</t>
    </rPh>
    <rPh sb="10" eb="13">
      <t>コウサイヒ</t>
    </rPh>
    <rPh sb="13" eb="15">
      <t>ヒリツ</t>
    </rPh>
    <rPh sb="16" eb="17">
      <t>ク</t>
    </rPh>
    <rPh sb="17" eb="18">
      <t>ア</t>
    </rPh>
    <rPh sb="22" eb="24">
      <t>ブンセキ</t>
    </rPh>
    <phoneticPr fontId="5"/>
  </si>
  <si>
    <t>有形固定資産減価償却率</t>
    <phoneticPr fontId="5"/>
  </si>
  <si>
    <t>類似団体内平均値を比較すると、有形固定資産減価償却率については低い値に位置する。今後も、個別施設計画などを踏まえながら計画的に更新を行っていく。</t>
    <rPh sb="0" eb="5">
      <t>ルイジダンタイナイ</t>
    </rPh>
    <rPh sb="5" eb="8">
      <t>ヘイキンチ</t>
    </rPh>
    <rPh sb="9" eb="11">
      <t>ヒカク</t>
    </rPh>
    <rPh sb="15" eb="19">
      <t>ユウケイコテイ</t>
    </rPh>
    <rPh sb="19" eb="21">
      <t>シサン</t>
    </rPh>
    <rPh sb="21" eb="23">
      <t>ゲンカ</t>
    </rPh>
    <rPh sb="23" eb="26">
      <t>ショウキャクリツ</t>
    </rPh>
    <rPh sb="31" eb="32">
      <t>ヒク</t>
    </rPh>
    <rPh sb="33" eb="34">
      <t>アタイ</t>
    </rPh>
    <rPh sb="35" eb="37">
      <t>イチ</t>
    </rPh>
    <rPh sb="40" eb="42">
      <t>コンゴ</t>
    </rPh>
    <rPh sb="44" eb="46">
      <t>コベツ</t>
    </rPh>
    <rPh sb="46" eb="48">
      <t>シセツ</t>
    </rPh>
    <rPh sb="48" eb="50">
      <t>ケイカク</t>
    </rPh>
    <rPh sb="53" eb="54">
      <t>フ</t>
    </rPh>
    <rPh sb="59" eb="62">
      <t>ケイカクテキ</t>
    </rPh>
    <rPh sb="63" eb="65">
      <t>コウシン</t>
    </rPh>
    <rPh sb="66" eb="67">
      <t>オコナ</t>
    </rPh>
    <phoneticPr fontId="5"/>
  </si>
  <si>
    <t>将来負担比率及び有形固定資産減価償却率の組合せによる分析</t>
    <rPh sb="6" eb="7">
      <t>オヨ</t>
    </rPh>
    <rPh sb="8" eb="10">
      <t>ユウケイ</t>
    </rPh>
    <rPh sb="10" eb="12">
      <t>コテイ</t>
    </rPh>
    <rPh sb="12" eb="14">
      <t>シサン</t>
    </rPh>
    <rPh sb="14" eb="16">
      <t>ゲンカ</t>
    </rPh>
    <rPh sb="16" eb="18">
      <t>ショウキャク</t>
    </rPh>
    <rPh sb="18" eb="19">
      <t>リツ</t>
    </rPh>
    <rPh sb="20" eb="21">
      <t>ク</t>
    </rPh>
    <rPh sb="21" eb="22">
      <t>ア</t>
    </rPh>
    <rPh sb="26" eb="28">
      <t>ブンセキ</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</si>
</sst>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0.00;&quot;▲ &quot;0.00"/>
    <numFmt numFmtId="177" formatCode="#,##0;&quot;▲ &quot;#,##0"/>
    <numFmt numFmtId="178" formatCode="#,##0_ "/>
    <numFmt numFmtId="179" formatCode="#,##0;&quot;△ &quot;#,##0"/>
    <numFmt numFmtId="180" formatCode="#,##0.0;&quot;△ &quot;#,##0.0"/>
    <numFmt numFmtId="181" formatCode="0.0_ "/>
    <numFmt numFmtId="182" formatCode="&quot;( &quot;0.0&quot; )&quot;;&quot;( &quot;\-0.0&quot; )&quot;"/>
    <numFmt numFmtId="183" formatCode="0.00_ "/>
    <numFmt numFmtId="184" formatCode="0_ "/>
    <numFmt numFmtId="185" formatCode="@&quot; &quot;"/>
    <numFmt numFmtId="186" formatCode="&quot;(&quot;0&quot;)&quot;"/>
    <numFmt numFmtId="187" formatCode="#,##0.0;&quot;▲ &quot;#,##0.0"/>
    <numFmt numFmtId="188" formatCode="0.0;&quot;▲ &quot;0.0"/>
    <numFmt numFmtId="189" formatCode="#,##0.0_ "/>
    <numFmt numFmtId="190" formatCode="#,##0.00;&quot;▲ &quot;#,##0.00"/>
    <numFmt numFmtId="191" formatCode="#,##0.0_);[Red]\(#,##0.0\)"/>
  </numFmts>
  <fonts count="41" x14ac:knownFonts="1">
    <font>
      <sz val="11"/>
      <color theme="1"/>
      <name val="ＭＳ ゴシック"/>
      <family val="2"/>
      <charset val="128"/>
    </font>
    <font>
      <sz val="11"/>
      <color indexed="8"/>
      <name val="ＭＳ Ｐゴシック"/>
      <family val="3"/>
      <charset val="128"/>
    </font>
    <font>
      <sz val="6"/>
      <name val="ＭＳ ゴシック"/>
      <family val="2"/>
      <charset val="128"/>
    </font>
    <font>
      <sz val="11"/>
      <color indexed="8"/>
      <name val="ＭＳ ゴシック"/>
      <family val="3"/>
      <charset val="128"/>
    </font>
    <font>
      <b/>
      <sz val="16"/>
      <color indexed="8"/>
      <name val="ＭＳ ゴシック"/>
      <family val="3"/>
      <charset val="128"/>
    </font>
    <font>
      <sz val="6"/>
      <name val="ＭＳ Ｐゴシック"/>
      <family val="3"/>
      <charset val="128"/>
    </font>
    <font>
      <sz val="14"/>
      <color indexed="8"/>
      <name val="ＭＳ ゴシック"/>
      <family val="3"/>
      <charset val="128"/>
    </font>
    <font>
      <sz val="13"/>
      <color indexed="8"/>
      <name val="ＭＳ ゴシック"/>
      <family val="3"/>
      <charset val="128"/>
    </font>
    <font>
      <sz val="13"/>
      <color theme="1"/>
      <name val="ＭＳ ゴシック"/>
      <family val="3"/>
      <charset val="128"/>
    </font>
    <font>
      <b/>
      <sz val="13"/>
      <color theme="1"/>
      <name val="ＭＳ ゴシック"/>
      <family val="3"/>
      <charset val="128"/>
    </font>
    <font>
      <sz val="6"/>
      <name val="ＭＳ Ｐゴシック"/>
      <family val="2"/>
      <charset val="128"/>
    </font>
    <font>
      <sz val="11"/>
      <color theme="1"/>
      <name val="ＭＳ ゴシック"/>
      <family val="3"/>
      <charset val="128"/>
    </font>
    <font>
      <sz val="13"/>
      <color rgb="FFFF0000"/>
      <name val="ＭＳ ゴシック"/>
      <family val="3"/>
      <charset val="128"/>
    </font>
    <font>
      <sz val="11"/>
      <color rgb="FFFF0000"/>
      <name val="ＭＳ ゴシック"/>
      <family val="3"/>
      <charset val="128"/>
    </font>
    <font>
      <sz val="16"/>
      <color indexed="8"/>
      <name val="ＭＳ ゴシック"/>
      <family val="3"/>
      <charset val="128"/>
    </font>
    <font>
      <sz val="11"/>
      <color theme="1"/>
      <name val="游ゴシック"/>
      <family val="3"/>
      <charset val="128"/>
      <scheme val="minor"/>
    </font>
    <font>
      <sz val="16"/>
      <name val="ＭＳ ゴシック"/>
      <family val="3"/>
      <charset val="128"/>
    </font>
    <font>
      <sz val="11"/>
      <name val="ＭＳ Ｐゴシック"/>
      <family val="3"/>
      <charset val="128"/>
    </font>
    <font>
      <sz val="11"/>
      <name val="ＭＳ ゴシック"/>
      <family val="3"/>
      <charset val="128"/>
    </font>
    <font>
      <sz val="10"/>
      <color indexed="8"/>
      <name val="ＭＳ Ｐゴシック"/>
      <family val="3"/>
      <charset val="128"/>
    </font>
    <font>
      <sz val="6"/>
      <name val="游ゴシック"/>
      <family val="2"/>
      <charset val="128"/>
      <scheme val="minor"/>
    </font>
    <font>
      <sz val="9"/>
      <color indexed="8"/>
      <name val="ＭＳ ゴシック"/>
      <family val="3"/>
      <charset val="128"/>
    </font>
    <font>
      <b/>
      <sz val="28"/>
      <name val="ＭＳ ゴシック"/>
      <family val="3"/>
      <charset val="128"/>
    </font>
    <font>
      <b/>
      <sz val="20"/>
      <color indexed="8"/>
      <name val="ＭＳ ゴシック"/>
      <family val="3"/>
      <charset val="128"/>
    </font>
    <font>
      <b/>
      <sz val="9"/>
      <color indexed="8"/>
      <name val="ＭＳ ゴシック"/>
      <family val="3"/>
      <charset val="128"/>
    </font>
    <font>
      <sz val="9"/>
      <name val="ＭＳ ゴシック"/>
      <family val="3"/>
      <charset val="128"/>
    </font>
    <font>
      <sz val="6"/>
      <name val="ＭＳ ゴシック"/>
      <family val="3"/>
      <charset val="128"/>
    </font>
    <font>
      <sz val="8"/>
      <color indexed="8"/>
      <name val="ＭＳ ゴシック"/>
      <family val="3"/>
      <charset val="128"/>
    </font>
    <font>
      <sz val="9"/>
      <color indexed="8"/>
      <name val="ＭＳ Ｐゴシック"/>
      <family val="3"/>
      <charset val="128"/>
    </font>
    <font>
      <b/>
      <sz val="13"/>
      <color indexed="56"/>
      <name val="ＭＳ ゴシック"/>
      <family val="3"/>
      <charset val="128"/>
    </font>
    <font>
      <b/>
      <sz val="9"/>
      <color indexed="9"/>
      <name val="ＭＳ ゴシック"/>
      <family val="3"/>
      <charset val="128"/>
    </font>
    <font>
      <b/>
      <sz val="9"/>
      <color indexed="12"/>
      <name val="ＭＳ ゴシック"/>
      <family val="3"/>
      <charset val="128"/>
    </font>
    <font>
      <b/>
      <sz val="18"/>
      <color indexed="8"/>
      <name val="ＭＳ ゴシック"/>
      <family val="3"/>
      <charset val="128"/>
    </font>
    <font>
      <b/>
      <sz val="24"/>
      <color indexed="8"/>
      <name val="ＭＳ ゴシック"/>
      <family val="3"/>
      <charset val="128"/>
    </font>
    <font>
      <b/>
      <sz val="12"/>
      <color indexed="8"/>
      <name val="ＭＳ ゴシック"/>
      <family val="3"/>
      <charset val="128"/>
    </font>
    <font>
      <sz val="14"/>
      <color indexed="8"/>
      <name val="ＭＳ Ｐゴシック"/>
      <family val="3"/>
      <charset val="128"/>
    </font>
    <font>
      <sz val="12"/>
      <color indexed="8"/>
      <name val="ＭＳ Ｐゴシック"/>
      <family val="3"/>
      <charset val="128"/>
    </font>
    <font>
      <strike/>
      <sz val="14"/>
      <color indexed="8"/>
      <name val="ＭＳ Ｐゴシック"/>
      <family val="3"/>
      <charset val="128"/>
    </font>
    <font>
      <sz val="12"/>
      <color indexed="8"/>
      <name val="ＭＳ ゴシック"/>
      <family val="3"/>
      <charset val="128"/>
    </font>
    <font>
      <sz val="11"/>
      <color theme="1"/>
      <name val="ＭＳ Ｐゴシック"/>
      <family val="3"/>
      <charset val="128"/>
    </font>
    <font>
      <sz val="14"/>
      <color theme="1"/>
      <name val="ＭＳ Ｐゴシック"/>
      <family val="3"/>
      <charset val="128"/>
    </font>
  </fonts>
  <fills count="9">
    <fill>
      <patternFill patternType="none"/>
    </fill>
    <fill>
      <patternFill patternType="gray125"/>
    </fill>
    <fill>
      <patternFill patternType="solid">
        <fgColor indexed="27"/>
        <bgColor indexed="64"/>
      </patternFill>
    </fill>
    <fill>
      <patternFill patternType="solid">
        <fgColor indexed="41"/>
        <bgColor indexed="64"/>
      </patternFill>
    </fill>
    <fill>
      <patternFill patternType="solid">
        <fgColor rgb="FFCCFFFF"/>
        <bgColor indexed="64"/>
      </patternFill>
    </fill>
    <fill>
      <patternFill patternType="solid">
        <fgColor indexed="55"/>
        <bgColor indexed="64"/>
      </patternFill>
    </fill>
    <fill>
      <patternFill patternType="solid">
        <fgColor indexed="9"/>
        <bgColor indexed="64"/>
      </patternFill>
    </fill>
    <fill>
      <patternFill patternType="solid">
        <fgColor indexed="15"/>
        <bgColor indexed="64"/>
      </patternFill>
    </fill>
    <fill>
      <patternFill patternType="solid">
        <fgColor indexed="43"/>
        <bgColor indexed="64"/>
      </patternFill>
    </fill>
  </fills>
  <borders count="189">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medium">
        <color indexed="64"/>
      </bottom>
      <diagonal/>
    </border>
    <border>
      <left style="medium">
        <color indexed="64"/>
      </left>
      <right/>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diagonal/>
    </border>
    <border>
      <left style="medium">
        <color indexed="64"/>
      </left>
      <right/>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diagonal/>
    </border>
    <border>
      <left style="thin">
        <color indexed="64"/>
      </left>
      <right/>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style="medium">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diagonal/>
    </border>
    <border>
      <left/>
      <right/>
      <top/>
      <bottom style="thin">
        <color indexed="64"/>
      </bottom>
      <diagonal/>
    </border>
    <border>
      <left style="dashed">
        <color indexed="64"/>
      </left>
      <right style="thin">
        <color indexed="64"/>
      </right>
      <top style="thin">
        <color indexed="64"/>
      </top>
      <bottom/>
      <diagonal/>
    </border>
    <border>
      <left style="dashed">
        <color indexed="64"/>
      </left>
      <right/>
      <top style="thin">
        <color indexed="64"/>
      </top>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top style="dashed">
        <color indexed="64"/>
      </top>
      <bottom style="thin">
        <color indexed="64"/>
      </bottom>
      <diagonal/>
    </border>
    <border>
      <left style="thin">
        <color indexed="64"/>
      </left>
      <right/>
      <top style="medium">
        <color indexed="64"/>
      </top>
      <bottom/>
      <diagonal/>
    </border>
    <border>
      <left style="thin">
        <color indexed="64"/>
      </left>
      <right/>
      <top/>
      <bottom/>
      <diagonal/>
    </border>
    <border>
      <left/>
      <right style="medium">
        <color indexed="64"/>
      </right>
      <top/>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style="hair">
        <color indexed="64"/>
      </left>
      <right/>
      <top/>
      <bottom/>
      <diagonal/>
    </border>
    <border>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top/>
      <bottom style="thin">
        <color indexed="64"/>
      </bottom>
      <diagonal/>
    </border>
    <border>
      <left style="medium">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bottom style="double">
        <color indexed="64"/>
      </bottom>
      <diagonal/>
    </border>
    <border>
      <left/>
      <right style="medium">
        <color indexed="64"/>
      </right>
      <top/>
      <bottom style="double">
        <color indexed="64"/>
      </bottom>
      <diagonal/>
    </border>
    <border>
      <left style="medium">
        <color indexed="64"/>
      </left>
      <right style="thin">
        <color indexed="64"/>
      </right>
      <top style="double">
        <color indexed="64"/>
      </top>
      <bottom style="hair">
        <color indexed="64"/>
      </bottom>
      <diagonal/>
    </border>
    <border>
      <left style="thin">
        <color indexed="64"/>
      </left>
      <right/>
      <top style="double">
        <color indexed="64"/>
      </top>
      <bottom style="hair">
        <color indexed="64"/>
      </bottom>
      <diagonal/>
    </border>
    <border>
      <left/>
      <right/>
      <top style="double">
        <color indexed="64"/>
      </top>
      <bottom style="hair">
        <color indexed="64"/>
      </bottom>
      <diagonal/>
    </border>
    <border>
      <left/>
      <right style="thin">
        <color indexed="64"/>
      </right>
      <top style="double">
        <color indexed="64"/>
      </top>
      <bottom style="hair">
        <color indexed="64"/>
      </bottom>
      <diagonal/>
    </border>
    <border>
      <left style="thin">
        <color indexed="64"/>
      </left>
      <right style="hair">
        <color indexed="64"/>
      </right>
      <top style="double">
        <color indexed="64"/>
      </top>
      <bottom style="hair">
        <color indexed="64"/>
      </bottom>
      <diagonal/>
    </border>
    <border>
      <left style="hair">
        <color indexed="64"/>
      </left>
      <right style="hair">
        <color indexed="64"/>
      </right>
      <top style="double">
        <color indexed="64"/>
      </top>
      <bottom style="hair">
        <color indexed="64"/>
      </bottom>
      <diagonal/>
    </border>
    <border>
      <left style="hair">
        <color indexed="64"/>
      </left>
      <right/>
      <top style="double">
        <color indexed="64"/>
      </top>
      <bottom style="hair">
        <color indexed="64"/>
      </bottom>
      <diagonal/>
    </border>
    <border>
      <left style="medium">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hair">
        <color indexed="64"/>
      </right>
      <top style="double">
        <color indexed="64"/>
      </top>
      <bottom style="hair">
        <color indexed="64"/>
      </bottom>
      <diagonal/>
    </border>
    <border>
      <left style="hair">
        <color indexed="64"/>
      </left>
      <right style="medium">
        <color indexed="64"/>
      </right>
      <top style="double">
        <color indexed="64"/>
      </top>
      <bottom style="hair">
        <color indexed="64"/>
      </bottom>
      <diagonal/>
    </border>
    <border>
      <left style="thin">
        <color indexed="64"/>
      </left>
      <right style="thin">
        <color indexed="64"/>
      </right>
      <top style="double">
        <color indexed="64"/>
      </top>
      <bottom style="hair">
        <color indexed="64"/>
      </bottom>
      <diagonal/>
    </border>
    <border>
      <left/>
      <right style="medium">
        <color indexed="64"/>
      </right>
      <top style="double">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thin">
        <color indexed="64"/>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medium">
        <color indexed="64"/>
      </left>
      <right style="hair">
        <color indexed="64"/>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diagonalUp="1">
      <left/>
      <right style="hair">
        <color indexed="64"/>
      </right>
      <top style="thin">
        <color indexed="64"/>
      </top>
      <bottom style="medium">
        <color indexed="64"/>
      </bottom>
      <diagonal style="thin">
        <color indexed="64"/>
      </diagonal>
    </border>
    <border diagonalUp="1">
      <left style="hair">
        <color indexed="64"/>
      </left>
      <right style="hair">
        <color indexed="64"/>
      </right>
      <top style="thin">
        <color indexed="64"/>
      </top>
      <bottom style="medium">
        <color indexed="64"/>
      </bottom>
      <diagonal style="thin">
        <color indexed="64"/>
      </diagonal>
    </border>
    <border>
      <left style="medium">
        <color indexed="64"/>
      </left>
      <right style="thin">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style="medium">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right style="hair">
        <color indexed="64"/>
      </right>
      <top style="thin">
        <color indexed="64"/>
      </top>
      <bottom style="hair">
        <color indexed="64"/>
      </bottom>
      <diagonal/>
    </border>
    <border diagonalUp="1">
      <left style="thin">
        <color indexed="64"/>
      </left>
      <right style="hair">
        <color indexed="64"/>
      </right>
      <top style="thin">
        <color indexed="64"/>
      </top>
      <bottom style="medium">
        <color indexed="64"/>
      </bottom>
      <diagonal style="thin">
        <color indexed="64"/>
      </diagonal>
    </border>
    <border diagonalUp="1">
      <left style="hair">
        <color indexed="64"/>
      </left>
      <right/>
      <top style="thin">
        <color indexed="64"/>
      </top>
      <bottom style="medium">
        <color indexed="64"/>
      </bottom>
      <diagonal style="thin">
        <color indexed="64"/>
      </diagonal>
    </border>
    <border>
      <left style="medium">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style="hair">
        <color indexed="64"/>
      </right>
      <top style="thin">
        <color indexed="64"/>
      </top>
      <bottom/>
      <diagonal/>
    </border>
    <border>
      <left style="hair">
        <color indexed="64"/>
      </left>
      <right style="thin">
        <color indexed="64"/>
      </right>
      <top style="thin">
        <color indexed="64"/>
      </top>
      <bottom/>
      <diagonal/>
    </border>
    <border>
      <left style="hair">
        <color indexed="64"/>
      </left>
      <right style="medium">
        <color indexed="64"/>
      </right>
      <top style="thin">
        <color indexed="64"/>
      </top>
      <bottom/>
      <diagonal/>
    </border>
    <border>
      <left style="thin">
        <color indexed="64"/>
      </left>
      <right style="hair">
        <color indexed="64"/>
      </right>
      <top/>
      <bottom/>
      <diagonal/>
    </border>
    <border>
      <left style="hair">
        <color indexed="64"/>
      </left>
      <right style="medium">
        <color indexed="64"/>
      </right>
      <top/>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diagonalUp="1">
      <left style="hair">
        <color indexed="64"/>
      </left>
      <right/>
      <top style="thin">
        <color indexed="64"/>
      </top>
      <bottom style="thin">
        <color indexed="64"/>
      </bottom>
      <diagonal style="hair">
        <color indexed="64"/>
      </diagonal>
    </border>
    <border diagonalUp="1">
      <left/>
      <right/>
      <top style="thin">
        <color indexed="64"/>
      </top>
      <bottom style="thin">
        <color indexed="64"/>
      </bottom>
      <diagonal style="hair">
        <color indexed="64"/>
      </diagonal>
    </border>
    <border diagonalUp="1">
      <left/>
      <right style="medium">
        <color indexed="64"/>
      </right>
      <top style="thin">
        <color indexed="64"/>
      </top>
      <bottom style="thin">
        <color indexed="64"/>
      </bottom>
      <diagonal style="hair">
        <color indexed="64"/>
      </diagonal>
    </border>
    <border>
      <left style="thin">
        <color indexed="64"/>
      </left>
      <right style="hair">
        <color indexed="64"/>
      </right>
      <top/>
      <bottom style="thin">
        <color indexed="64"/>
      </bottom>
      <diagonal/>
    </border>
    <border diagonalUp="1">
      <left/>
      <right style="thin">
        <color indexed="64"/>
      </right>
      <top style="thin">
        <color indexed="64"/>
      </top>
      <bottom style="thin">
        <color indexed="64"/>
      </bottom>
      <diagonal style="hair">
        <color indexed="64"/>
      </diagonal>
    </border>
    <border>
      <left style="hair">
        <color indexed="64"/>
      </left>
      <right style="thin">
        <color indexed="64"/>
      </right>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diagonalUp="1">
      <left style="hair">
        <color indexed="64"/>
      </left>
      <right/>
      <top style="thin">
        <color indexed="64"/>
      </top>
      <bottom style="medium">
        <color indexed="64"/>
      </bottom>
      <diagonal style="hair">
        <color indexed="64"/>
      </diagonal>
    </border>
    <border diagonalUp="1">
      <left/>
      <right/>
      <top style="thin">
        <color indexed="64"/>
      </top>
      <bottom style="medium">
        <color indexed="64"/>
      </bottom>
      <diagonal style="hair">
        <color indexed="64"/>
      </diagonal>
    </border>
    <border diagonalUp="1">
      <left/>
      <right style="thin">
        <color indexed="64"/>
      </right>
      <top style="thin">
        <color indexed="64"/>
      </top>
      <bottom style="medium">
        <color indexed="64"/>
      </bottom>
      <diagonal style="hair">
        <color indexed="64"/>
      </diagonal>
    </border>
    <border diagonalUp="1">
      <left style="hair">
        <color indexed="64"/>
      </left>
      <right/>
      <top style="thin">
        <color indexed="64"/>
      </top>
      <bottom/>
      <diagonal style="hair">
        <color indexed="64"/>
      </diagonal>
    </border>
    <border diagonalUp="1">
      <left/>
      <right/>
      <top style="thin">
        <color indexed="64"/>
      </top>
      <bottom/>
      <diagonal style="hair">
        <color indexed="64"/>
      </diagonal>
    </border>
    <border diagonalUp="1">
      <left/>
      <right style="medium">
        <color indexed="64"/>
      </right>
      <top style="thin">
        <color indexed="64"/>
      </top>
      <bottom/>
      <diagonal style="hair">
        <color indexed="64"/>
      </diagonal>
    </border>
    <border>
      <left style="thin">
        <color indexed="64"/>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diagonalUp="1">
      <left style="hair">
        <color indexed="64"/>
      </left>
      <right/>
      <top/>
      <bottom/>
      <diagonal style="hair">
        <color indexed="64"/>
      </diagonal>
    </border>
    <border diagonalUp="1">
      <left/>
      <right/>
      <top/>
      <bottom/>
      <diagonal style="hair">
        <color indexed="64"/>
      </diagonal>
    </border>
    <border diagonalUp="1">
      <left/>
      <right style="medium">
        <color indexed="64"/>
      </right>
      <top/>
      <bottom/>
      <diagonal style="hair">
        <color indexed="64"/>
      </diagonal>
    </border>
    <border diagonalUp="1">
      <left style="hair">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medium">
        <color indexed="64"/>
      </right>
      <top/>
      <bottom style="thin">
        <color indexed="64"/>
      </bottom>
      <diagonal style="hair">
        <color indexed="64"/>
      </diagonal>
    </border>
    <border diagonalUp="1">
      <left style="thin">
        <color indexed="64"/>
      </left>
      <right/>
      <top/>
      <bottom style="medium">
        <color indexed="64"/>
      </bottom>
      <diagonal style="thin">
        <color indexed="64"/>
      </diagonal>
    </border>
    <border diagonalUp="1">
      <left/>
      <right/>
      <top/>
      <bottom style="medium">
        <color indexed="64"/>
      </bottom>
      <diagonal style="thin">
        <color indexed="64"/>
      </diagonal>
    </border>
    <border diagonalUp="1">
      <left/>
      <right style="medium">
        <color indexed="64"/>
      </right>
      <top/>
      <bottom style="medium">
        <color indexed="64"/>
      </bottom>
      <diagonal style="thin">
        <color indexed="64"/>
      </diagonal>
    </border>
    <border>
      <left/>
      <right style="hair">
        <color indexed="64"/>
      </right>
      <top style="thin">
        <color indexed="64"/>
      </top>
      <bottom style="medium">
        <color indexed="64"/>
      </bottom>
      <diagonal/>
    </border>
    <border diagonalUp="1">
      <left/>
      <right style="medium">
        <color indexed="64"/>
      </right>
      <top style="thin">
        <color indexed="64"/>
      </top>
      <bottom style="medium">
        <color indexed="64"/>
      </bottom>
      <diagonal style="hair">
        <color indexed="64"/>
      </diagonal>
    </border>
    <border>
      <left style="thin">
        <color indexed="64"/>
      </left>
      <right style="dashed">
        <color indexed="64"/>
      </right>
      <top style="thin">
        <color indexed="64"/>
      </top>
      <bottom style="thin">
        <color indexed="64"/>
      </bottom>
      <diagonal/>
    </border>
    <border>
      <left style="dashed">
        <color indexed="64"/>
      </left>
      <right style="thin">
        <color indexed="64"/>
      </right>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s>
  <cellStyleXfs count="21">
    <xf numFmtId="0" fontId="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5" fillId="0" borderId="0">
      <alignment vertical="center"/>
    </xf>
    <xf numFmtId="0" fontId="17" fillId="0" borderId="0"/>
    <xf numFmtId="0" fontId="17" fillId="0" borderId="0">
      <alignment vertical="center"/>
    </xf>
    <xf numFmtId="0" fontId="15" fillId="0" borderId="0">
      <alignment vertical="center"/>
    </xf>
    <xf numFmtId="0" fontId="1" fillId="0" borderId="0">
      <alignment vertical="center"/>
    </xf>
    <xf numFmtId="0" fontId="2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7" fillId="0" borderId="0">
      <alignment vertical="center"/>
    </xf>
    <xf numFmtId="0" fontId="17" fillId="0" borderId="0">
      <alignment vertical="center"/>
    </xf>
    <xf numFmtId="0" fontId="17" fillId="0" borderId="0"/>
    <xf numFmtId="0" fontId="17" fillId="0" borderId="0"/>
    <xf numFmtId="0" fontId="39" fillId="0" borderId="0">
      <alignment vertical="center"/>
    </xf>
  </cellStyleXfs>
  <cellXfs count="1276">
    <xf numFmtId="0" fontId="0" fillId="0" borderId="0" xfId="0">
      <alignment vertical="center"/>
    </xf>
    <xf numFmtId="0" fontId="1" fillId="0" borderId="0" xfId="1">
      <alignment vertical="center"/>
    </xf>
    <xf numFmtId="0" fontId="3" fillId="0" borderId="0" xfId="1" applyFont="1">
      <alignment vertical="center"/>
    </xf>
    <xf numFmtId="0" fontId="4" fillId="0" borderId="0" xfId="1" applyFont="1" applyAlignment="1">
      <alignment horizontal="right" vertical="center"/>
    </xf>
    <xf numFmtId="0" fontId="6" fillId="2" borderId="1" xfId="1" applyFont="1" applyFill="1" applyBorder="1" applyAlignment="1"/>
    <xf numFmtId="0" fontId="6" fillId="2" borderId="2" xfId="1" applyFont="1" applyFill="1" applyBorder="1" applyAlignment="1">
      <alignment horizontal="right" vertical="top"/>
    </xf>
    <xf numFmtId="0" fontId="6" fillId="2" borderId="3" xfId="1" applyFont="1" applyFill="1" applyBorder="1" applyAlignment="1">
      <alignment horizontal="right" vertical="top"/>
    </xf>
    <xf numFmtId="0" fontId="6" fillId="2" borderId="4" xfId="1" applyFont="1" applyFill="1" applyBorder="1" applyAlignment="1">
      <alignment horizontal="center" vertical="center"/>
    </xf>
    <xf numFmtId="0" fontId="6" fillId="2" borderId="5" xfId="1" applyFont="1" applyFill="1" applyBorder="1" applyAlignment="1">
      <alignment horizontal="center" vertical="center"/>
    </xf>
    <xf numFmtId="0" fontId="6" fillId="2" borderId="6" xfId="1" applyFont="1" applyFill="1" applyBorder="1" applyAlignment="1">
      <alignment horizontal="center" vertical="center"/>
    </xf>
    <xf numFmtId="0" fontId="6" fillId="0" borderId="7" xfId="1" applyFont="1" applyFill="1" applyBorder="1" applyAlignment="1">
      <alignment horizontal="center" vertical="center" wrapText="1"/>
    </xf>
    <xf numFmtId="176" fontId="6" fillId="0" borderId="4" xfId="1" applyNumberFormat="1" applyFont="1" applyFill="1" applyBorder="1" applyAlignment="1" applyProtection="1">
      <alignment horizontal="right" vertical="center" shrinkToFit="1"/>
    </xf>
    <xf numFmtId="176" fontId="6" fillId="0" borderId="5" xfId="1" applyNumberFormat="1" applyFont="1" applyFill="1" applyBorder="1" applyAlignment="1" applyProtection="1">
      <alignment horizontal="right" vertical="center" shrinkToFit="1"/>
    </xf>
    <xf numFmtId="176" fontId="6" fillId="0" borderId="10" xfId="1" applyNumberFormat="1" applyFont="1" applyFill="1" applyBorder="1" applyAlignment="1" applyProtection="1">
      <alignment horizontal="right" vertical="center" shrinkToFit="1"/>
    </xf>
    <xf numFmtId="0" fontId="6" fillId="0" borderId="11" xfId="1" applyFont="1" applyFill="1" applyBorder="1" applyAlignment="1">
      <alignment horizontal="center" vertical="center" wrapText="1"/>
    </xf>
    <xf numFmtId="176" fontId="6" fillId="0" borderId="14" xfId="1" applyNumberFormat="1" applyFont="1" applyFill="1" applyBorder="1" applyAlignment="1" applyProtection="1">
      <alignment horizontal="right" vertical="center" shrinkToFit="1"/>
    </xf>
    <xf numFmtId="176" fontId="6" fillId="0" borderId="15" xfId="1" applyNumberFormat="1" applyFont="1" applyFill="1" applyBorder="1" applyAlignment="1" applyProtection="1">
      <alignment horizontal="right" vertical="center" shrinkToFit="1"/>
    </xf>
    <xf numFmtId="176" fontId="6" fillId="0" borderId="16" xfId="1" applyNumberFormat="1" applyFont="1" applyFill="1" applyBorder="1" applyAlignment="1" applyProtection="1">
      <alignment horizontal="right" vertical="center" shrinkToFit="1"/>
    </xf>
    <xf numFmtId="0" fontId="6" fillId="0" borderId="17" xfId="1" applyFont="1" applyFill="1" applyBorder="1" applyAlignment="1">
      <alignment horizontal="center" vertical="center"/>
    </xf>
    <xf numFmtId="176" fontId="6" fillId="0" borderId="20" xfId="1" applyNumberFormat="1" applyFont="1" applyFill="1" applyBorder="1" applyAlignment="1" applyProtection="1">
      <alignment horizontal="right" vertical="center" shrinkToFit="1"/>
    </xf>
    <xf numFmtId="176" fontId="6" fillId="0" borderId="21" xfId="1" applyNumberFormat="1" applyFont="1" applyFill="1" applyBorder="1" applyAlignment="1" applyProtection="1">
      <alignment horizontal="right" vertical="center" shrinkToFit="1"/>
    </xf>
    <xf numFmtId="176" fontId="6" fillId="0" borderId="22" xfId="1" applyNumberFormat="1" applyFont="1" applyFill="1" applyBorder="1" applyAlignment="1" applyProtection="1">
      <alignment horizontal="right" vertical="center" shrinkToFit="1"/>
    </xf>
    <xf numFmtId="0" fontId="6" fillId="0" borderId="0" xfId="2" applyFont="1">
      <alignment vertical="center"/>
    </xf>
    <xf numFmtId="0" fontId="1" fillId="0" borderId="0" xfId="2">
      <alignment vertical="center"/>
    </xf>
    <xf numFmtId="0" fontId="4" fillId="0" borderId="0" xfId="2" applyFont="1" applyAlignment="1">
      <alignment horizontal="right" vertical="center"/>
    </xf>
    <xf numFmtId="0" fontId="6" fillId="3" borderId="1" xfId="2" applyFont="1" applyFill="1" applyBorder="1" applyAlignment="1"/>
    <xf numFmtId="0" fontId="6" fillId="3" borderId="2" xfId="2" applyFont="1" applyFill="1" applyBorder="1" applyAlignment="1">
      <alignment horizontal="right" vertical="top"/>
    </xf>
    <xf numFmtId="0" fontId="6" fillId="3" borderId="3" xfId="2" applyFont="1" applyFill="1" applyBorder="1" applyAlignment="1">
      <alignment horizontal="right" vertical="top"/>
    </xf>
    <xf numFmtId="0" fontId="6" fillId="3" borderId="23" xfId="2" applyFont="1" applyFill="1" applyBorder="1" applyAlignment="1">
      <alignment horizontal="center" vertical="center"/>
    </xf>
    <xf numFmtId="0" fontId="6" fillId="3" borderId="5" xfId="2" applyFont="1" applyFill="1" applyBorder="1" applyAlignment="1">
      <alignment horizontal="center" vertical="center"/>
    </xf>
    <xf numFmtId="0" fontId="6" fillId="3" borderId="10" xfId="2" applyFont="1" applyFill="1" applyBorder="1" applyAlignment="1">
      <alignment horizontal="center" vertical="center"/>
    </xf>
    <xf numFmtId="0" fontId="6" fillId="0" borderId="24" xfId="2" applyFont="1" applyFill="1" applyBorder="1" applyAlignment="1">
      <alignment vertical="center" wrapText="1"/>
    </xf>
    <xf numFmtId="176" fontId="6" fillId="0" borderId="27" xfId="2" applyNumberFormat="1" applyFont="1" applyFill="1" applyBorder="1" applyAlignment="1">
      <alignment horizontal="right" vertical="center" shrinkToFit="1"/>
    </xf>
    <xf numFmtId="176" fontId="6" fillId="0" borderId="28" xfId="2" applyNumberFormat="1" applyFont="1" applyFill="1" applyBorder="1" applyAlignment="1">
      <alignment horizontal="right" vertical="center" shrinkToFit="1"/>
    </xf>
    <xf numFmtId="176" fontId="6" fillId="0" borderId="29" xfId="2" applyNumberFormat="1" applyFont="1" applyFill="1" applyBorder="1" applyAlignment="1">
      <alignment horizontal="right" vertical="center" shrinkToFit="1"/>
    </xf>
    <xf numFmtId="0" fontId="6" fillId="0" borderId="30" xfId="2" applyFont="1" applyFill="1" applyBorder="1" applyAlignment="1">
      <alignment vertical="center"/>
    </xf>
    <xf numFmtId="176" fontId="6" fillId="0" borderId="33" xfId="2" applyNumberFormat="1" applyFont="1" applyFill="1" applyBorder="1" applyAlignment="1">
      <alignment horizontal="right" vertical="center" shrinkToFit="1"/>
    </xf>
    <xf numFmtId="176" fontId="6" fillId="0" borderId="34" xfId="2" applyNumberFormat="1" applyFont="1" applyFill="1" applyBorder="1" applyAlignment="1">
      <alignment horizontal="right" vertical="center" shrinkToFit="1"/>
    </xf>
    <xf numFmtId="176" fontId="6" fillId="0" borderId="35" xfId="2" applyNumberFormat="1" applyFont="1" applyFill="1" applyBorder="1" applyAlignment="1">
      <alignment horizontal="right" vertical="center" shrinkToFit="1"/>
    </xf>
    <xf numFmtId="0" fontId="6" fillId="0" borderId="11" xfId="2" applyFont="1" applyFill="1" applyBorder="1" applyAlignment="1">
      <alignment vertical="center"/>
    </xf>
    <xf numFmtId="0" fontId="6" fillId="0" borderId="17" xfId="2" applyFont="1" applyFill="1" applyBorder="1" applyAlignment="1">
      <alignment vertical="center"/>
    </xf>
    <xf numFmtId="176" fontId="6" fillId="0" borderId="20" xfId="2" applyNumberFormat="1" applyFont="1" applyFill="1" applyBorder="1" applyAlignment="1">
      <alignment horizontal="right" vertical="center" shrinkToFit="1"/>
    </xf>
    <xf numFmtId="176" fontId="6" fillId="0" borderId="21" xfId="2" applyNumberFormat="1" applyFont="1" applyFill="1" applyBorder="1" applyAlignment="1">
      <alignment horizontal="right" vertical="center" shrinkToFit="1"/>
    </xf>
    <xf numFmtId="176" fontId="6" fillId="0" borderId="22" xfId="2" applyNumberFormat="1" applyFont="1" applyFill="1" applyBorder="1" applyAlignment="1">
      <alignment horizontal="right" vertical="center" shrinkToFit="1"/>
    </xf>
    <xf numFmtId="0" fontId="7" fillId="0" borderId="0" xfId="2" applyFont="1" applyFill="1" applyBorder="1" applyAlignment="1">
      <alignment vertical="center"/>
    </xf>
    <xf numFmtId="0" fontId="7" fillId="0" borderId="0" xfId="2" applyNumberFormat="1" applyFont="1" applyFill="1" applyBorder="1" applyAlignment="1">
      <alignment vertical="center" wrapText="1"/>
    </xf>
    <xf numFmtId="0" fontId="7" fillId="0" borderId="0" xfId="2" applyNumberFormat="1" applyFont="1" applyBorder="1" applyAlignment="1">
      <alignment vertical="center" wrapText="1"/>
    </xf>
    <xf numFmtId="0" fontId="6" fillId="0" borderId="0" xfId="2" applyNumberFormat="1" applyFont="1" applyFill="1" applyBorder="1" applyAlignment="1">
      <alignment vertical="center"/>
    </xf>
    <xf numFmtId="0" fontId="3" fillId="0" borderId="0" xfId="3" applyFont="1">
      <alignment vertical="center"/>
    </xf>
    <xf numFmtId="0" fontId="1" fillId="0" borderId="0" xfId="3">
      <alignment vertical="center"/>
    </xf>
    <xf numFmtId="0" fontId="4" fillId="0" borderId="0" xfId="3" applyFont="1" applyAlignment="1">
      <alignment horizontal="center" vertical="center"/>
    </xf>
    <xf numFmtId="0" fontId="7" fillId="2" borderId="1" xfId="3" applyFont="1" applyFill="1" applyBorder="1" applyAlignment="1"/>
    <xf numFmtId="0" fontId="7" fillId="2" borderId="2" xfId="3" applyFont="1" applyFill="1" applyBorder="1" applyAlignment="1"/>
    <xf numFmtId="0" fontId="7" fillId="2" borderId="2" xfId="3" applyFont="1" applyFill="1" applyBorder="1" applyAlignment="1">
      <alignment horizontal="right" vertical="center"/>
    </xf>
    <xf numFmtId="0" fontId="7" fillId="2" borderId="3" xfId="3" applyFont="1" applyFill="1" applyBorder="1" applyAlignment="1">
      <alignment horizontal="right" vertical="top"/>
    </xf>
    <xf numFmtId="0" fontId="7" fillId="2" borderId="23" xfId="3" applyFont="1" applyFill="1" applyBorder="1" applyAlignment="1">
      <alignment horizontal="center" vertical="center"/>
    </xf>
    <xf numFmtId="0" fontId="7" fillId="2" borderId="5" xfId="3" applyFont="1" applyFill="1" applyBorder="1" applyAlignment="1">
      <alignment horizontal="center" vertical="center"/>
    </xf>
    <xf numFmtId="0" fontId="7" fillId="2" borderId="6" xfId="3" applyFont="1" applyFill="1" applyBorder="1" applyAlignment="1">
      <alignment horizontal="center" vertical="center"/>
    </xf>
    <xf numFmtId="0" fontId="7" fillId="0" borderId="37" xfId="3" applyFont="1" applyFill="1" applyBorder="1" applyAlignment="1">
      <alignment vertical="center" wrapText="1"/>
    </xf>
    <xf numFmtId="177" fontId="7" fillId="0" borderId="27" xfId="3" applyNumberFormat="1" applyFont="1" applyFill="1" applyBorder="1" applyAlignment="1" applyProtection="1">
      <alignment horizontal="right" vertical="center" shrinkToFit="1"/>
    </xf>
    <xf numFmtId="177" fontId="7" fillId="0" borderId="28" xfId="3" applyNumberFormat="1" applyFont="1" applyFill="1" applyBorder="1" applyAlignment="1" applyProtection="1">
      <alignment horizontal="right" vertical="center" shrinkToFit="1"/>
    </xf>
    <xf numFmtId="177" fontId="7" fillId="0" borderId="29" xfId="3" applyNumberFormat="1" applyFont="1" applyFill="1" applyBorder="1" applyAlignment="1" applyProtection="1">
      <alignment horizontal="right" vertical="center" shrinkToFit="1"/>
    </xf>
    <xf numFmtId="0" fontId="7" fillId="0" borderId="39" xfId="3" applyFont="1" applyFill="1" applyBorder="1" applyAlignment="1">
      <alignment vertical="center"/>
    </xf>
    <xf numFmtId="177" fontId="7" fillId="0" borderId="33" xfId="3" applyNumberFormat="1" applyFont="1" applyFill="1" applyBorder="1" applyAlignment="1" applyProtection="1">
      <alignment horizontal="right" vertical="center" shrinkToFit="1"/>
    </xf>
    <xf numFmtId="177" fontId="7" fillId="0" borderId="34" xfId="3" applyNumberFormat="1" applyFont="1" applyFill="1" applyBorder="1" applyAlignment="1" applyProtection="1">
      <alignment horizontal="right" vertical="center" shrinkToFit="1"/>
    </xf>
    <xf numFmtId="177" fontId="7" fillId="0" borderId="35" xfId="3" applyNumberFormat="1" applyFont="1" applyFill="1" applyBorder="1" applyAlignment="1" applyProtection="1">
      <alignment horizontal="right" vertical="center" shrinkToFit="1"/>
    </xf>
    <xf numFmtId="0" fontId="7" fillId="0" borderId="41" xfId="3" applyFont="1" applyFill="1" applyBorder="1" applyAlignment="1">
      <alignment vertical="center"/>
    </xf>
    <xf numFmtId="0" fontId="7" fillId="0" borderId="44" xfId="3" applyFont="1" applyFill="1" applyBorder="1" applyAlignment="1">
      <alignment vertical="center"/>
    </xf>
    <xf numFmtId="177" fontId="7" fillId="0" borderId="20" xfId="3" applyNumberFormat="1" applyFont="1" applyFill="1" applyBorder="1" applyAlignment="1" applyProtection="1">
      <alignment horizontal="right" vertical="center" shrinkToFit="1"/>
    </xf>
    <xf numFmtId="177" fontId="7" fillId="0" borderId="21" xfId="3" applyNumberFormat="1" applyFont="1" applyFill="1" applyBorder="1" applyAlignment="1" applyProtection="1">
      <alignment horizontal="right" vertical="center" shrinkToFit="1"/>
    </xf>
    <xf numFmtId="177" fontId="7" fillId="0" borderId="22" xfId="3" applyNumberFormat="1" applyFont="1" applyFill="1" applyBorder="1" applyAlignment="1" applyProtection="1">
      <alignment horizontal="right" vertical="center" shrinkToFit="1"/>
    </xf>
    <xf numFmtId="0" fontId="7" fillId="0" borderId="0" xfId="3" applyFont="1" applyAlignment="1"/>
    <xf numFmtId="0" fontId="8" fillId="0" borderId="0" xfId="3" applyFont="1" applyAlignment="1"/>
    <xf numFmtId="0" fontId="8" fillId="0" borderId="0" xfId="3" applyFont="1">
      <alignment vertical="center"/>
    </xf>
    <xf numFmtId="177" fontId="8" fillId="0" borderId="0" xfId="3" applyNumberFormat="1" applyFont="1" applyAlignment="1">
      <alignment horizontal="right" vertical="center" shrinkToFit="1"/>
    </xf>
    <xf numFmtId="0" fontId="9" fillId="0" borderId="0" xfId="3" applyNumberFormat="1" applyFont="1" applyAlignment="1">
      <alignment horizontal="center" vertical="center" shrinkToFit="1"/>
    </xf>
    <xf numFmtId="0" fontId="8" fillId="4" borderId="1" xfId="3" applyFont="1" applyFill="1" applyBorder="1" applyAlignment="1"/>
    <xf numFmtId="0" fontId="8" fillId="4" borderId="2" xfId="3" applyFont="1" applyFill="1" applyBorder="1" applyAlignment="1"/>
    <xf numFmtId="0" fontId="8" fillId="4" borderId="2" xfId="3" applyFont="1" applyFill="1" applyBorder="1" applyAlignment="1">
      <alignment horizontal="right" vertical="center"/>
    </xf>
    <xf numFmtId="0" fontId="8" fillId="4" borderId="3" xfId="3" applyFont="1" applyFill="1" applyBorder="1" applyAlignment="1">
      <alignment horizontal="right" vertical="top"/>
    </xf>
    <xf numFmtId="0" fontId="8" fillId="4" borderId="23" xfId="3" applyFont="1" applyFill="1" applyBorder="1" applyAlignment="1">
      <alignment horizontal="center" vertical="center"/>
    </xf>
    <xf numFmtId="0" fontId="8" fillId="4" borderId="5" xfId="3" applyFont="1" applyFill="1" applyBorder="1" applyAlignment="1">
      <alignment horizontal="center" vertical="center"/>
    </xf>
    <xf numFmtId="0" fontId="8" fillId="4" borderId="6" xfId="3" applyFont="1" applyFill="1" applyBorder="1" applyAlignment="1">
      <alignment horizontal="center" vertical="center"/>
    </xf>
    <xf numFmtId="177" fontId="8" fillId="0" borderId="27" xfId="3" applyNumberFormat="1" applyFont="1" applyBorder="1" applyAlignment="1" applyProtection="1">
      <alignment horizontal="right" vertical="center" shrinkToFit="1"/>
      <protection locked="0"/>
    </xf>
    <xf numFmtId="177" fontId="8" fillId="0" borderId="28" xfId="3" applyNumberFormat="1" applyFont="1" applyBorder="1" applyAlignment="1" applyProtection="1">
      <alignment horizontal="right" vertical="center" shrinkToFit="1"/>
      <protection locked="0"/>
    </xf>
    <xf numFmtId="177" fontId="8" fillId="0" borderId="29" xfId="3" applyNumberFormat="1" applyFont="1" applyBorder="1" applyAlignment="1" applyProtection="1">
      <alignment horizontal="right" vertical="center" shrinkToFit="1"/>
      <protection locked="0"/>
    </xf>
    <xf numFmtId="177" fontId="8" fillId="0" borderId="47" xfId="3" applyNumberFormat="1" applyFont="1" applyBorder="1" applyAlignment="1" applyProtection="1">
      <alignment horizontal="right" vertical="center" shrinkToFit="1"/>
      <protection locked="0"/>
    </xf>
    <xf numFmtId="177" fontId="8" fillId="0" borderId="48" xfId="3" applyNumberFormat="1" applyFont="1" applyBorder="1" applyAlignment="1" applyProtection="1">
      <alignment horizontal="right" vertical="center" shrinkToFit="1"/>
      <protection locked="0"/>
    </xf>
    <xf numFmtId="177" fontId="8" fillId="0" borderId="49" xfId="3" applyNumberFormat="1" applyFont="1" applyBorder="1" applyAlignment="1" applyProtection="1">
      <alignment horizontal="right" vertical="center" shrinkToFit="1"/>
      <protection locked="0"/>
    </xf>
    <xf numFmtId="177" fontId="8" fillId="0" borderId="20" xfId="3" applyNumberFormat="1" applyFont="1" applyBorder="1" applyAlignment="1" applyProtection="1">
      <alignment horizontal="right" vertical="center" shrinkToFit="1"/>
      <protection locked="0"/>
    </xf>
    <xf numFmtId="177" fontId="8" fillId="0" borderId="21" xfId="3" applyNumberFormat="1" applyFont="1" applyBorder="1" applyAlignment="1" applyProtection="1">
      <alignment horizontal="right" vertical="center" shrinkToFit="1"/>
      <protection locked="0"/>
    </xf>
    <xf numFmtId="177" fontId="8" fillId="0" borderId="22" xfId="3" applyNumberFormat="1" applyFont="1" applyBorder="1" applyAlignment="1" applyProtection="1">
      <alignment horizontal="right" vertical="center" shrinkToFit="1"/>
      <protection locked="0"/>
    </xf>
    <xf numFmtId="0" fontId="12" fillId="0" borderId="0" xfId="3" applyFont="1" applyAlignment="1">
      <alignment horizontal="center" vertical="center" wrapText="1"/>
    </xf>
    <xf numFmtId="0" fontId="8" fillId="0" borderId="0" xfId="3" applyFont="1" applyAlignment="1">
      <alignment vertical="top"/>
    </xf>
    <xf numFmtId="0" fontId="13" fillId="0" borderId="0" xfId="3" applyFont="1">
      <alignment vertical="center"/>
    </xf>
    <xf numFmtId="0" fontId="12" fillId="0" borderId="0" xfId="3" applyFont="1" applyAlignment="1">
      <alignment vertical="center" wrapText="1"/>
    </xf>
    <xf numFmtId="0" fontId="1" fillId="0" borderId="0" xfId="4">
      <alignment vertical="center"/>
    </xf>
    <xf numFmtId="0" fontId="4" fillId="0" borderId="0" xfId="4" applyFont="1" applyAlignment="1">
      <alignment horizontal="center" vertical="center"/>
    </xf>
    <xf numFmtId="0" fontId="7" fillId="2" borderId="1" xfId="4" applyFont="1" applyFill="1" applyBorder="1" applyAlignment="1"/>
    <xf numFmtId="0" fontId="7" fillId="2" borderId="2" xfId="4" applyFont="1" applyFill="1" applyBorder="1" applyAlignment="1"/>
    <xf numFmtId="0" fontId="7" fillId="2" borderId="2" xfId="4" applyFont="1" applyFill="1" applyBorder="1" applyAlignment="1">
      <alignment horizontal="right" vertical="center"/>
    </xf>
    <xf numFmtId="0" fontId="7" fillId="2" borderId="3" xfId="4" applyFont="1" applyFill="1" applyBorder="1" applyAlignment="1">
      <alignment horizontal="right" vertical="top"/>
    </xf>
    <xf numFmtId="0" fontId="7" fillId="2" borderId="23" xfId="4" applyFont="1" applyFill="1" applyBorder="1" applyAlignment="1">
      <alignment horizontal="center" vertical="center"/>
    </xf>
    <xf numFmtId="0" fontId="7" fillId="2" borderId="5" xfId="4" applyFont="1" applyFill="1" applyBorder="1" applyAlignment="1">
      <alignment horizontal="center" vertical="center"/>
    </xf>
    <xf numFmtId="0" fontId="7" fillId="2" borderId="10" xfId="4" applyFont="1" applyFill="1" applyBorder="1" applyAlignment="1">
      <alignment horizontal="center" vertical="center"/>
    </xf>
    <xf numFmtId="0" fontId="7" fillId="0" borderId="37" xfId="4" applyFont="1" applyFill="1" applyBorder="1" applyAlignment="1">
      <alignment vertical="center" wrapText="1"/>
    </xf>
    <xf numFmtId="0" fontId="7" fillId="0" borderId="39" xfId="4" applyFont="1" applyFill="1" applyBorder="1" applyAlignment="1">
      <alignment vertical="center"/>
    </xf>
    <xf numFmtId="0" fontId="7" fillId="0" borderId="41" xfId="4" applyFont="1" applyFill="1" applyBorder="1" applyAlignment="1">
      <alignment vertical="center"/>
    </xf>
    <xf numFmtId="0" fontId="7" fillId="0" borderId="50" xfId="4" applyFont="1" applyFill="1" applyBorder="1" applyAlignment="1">
      <alignment vertical="center"/>
    </xf>
    <xf numFmtId="0" fontId="7" fillId="0" borderId="39" xfId="4" applyFont="1" applyFill="1" applyBorder="1" applyAlignment="1">
      <alignment vertical="center" wrapText="1"/>
    </xf>
    <xf numFmtId="0" fontId="7" fillId="0" borderId="44" xfId="4" applyFont="1" applyFill="1" applyBorder="1" applyAlignment="1">
      <alignment vertical="center"/>
    </xf>
    <xf numFmtId="0" fontId="7" fillId="0" borderId="0" xfId="4" applyFont="1" applyFill="1" applyBorder="1" applyAlignment="1"/>
    <xf numFmtId="0" fontId="7" fillId="0" borderId="0" xfId="4" applyFont="1" applyFill="1" applyBorder="1" applyAlignment="1">
      <alignment vertical="center"/>
    </xf>
    <xf numFmtId="0" fontId="7" fillId="0" borderId="0" xfId="4" applyFont="1" applyFill="1" applyBorder="1" applyAlignment="1">
      <alignment horizontal="left" vertical="center"/>
    </xf>
    <xf numFmtId="177" fontId="7" fillId="0" borderId="0" xfId="4" applyNumberFormat="1" applyFont="1" applyFill="1" applyBorder="1" applyAlignment="1" applyProtection="1">
      <alignment horizontal="right" vertical="center"/>
    </xf>
    <xf numFmtId="0" fontId="4" fillId="0" borderId="0" xfId="1" applyFont="1" applyAlignment="1">
      <alignment horizontal="right"/>
    </xf>
    <xf numFmtId="0" fontId="14" fillId="2" borderId="1" xfId="1" applyFont="1" applyFill="1" applyBorder="1" applyAlignment="1"/>
    <xf numFmtId="0" fontId="14" fillId="2" borderId="2" xfId="1" applyFont="1" applyFill="1" applyBorder="1" applyAlignment="1">
      <alignment horizontal="right" vertical="top"/>
    </xf>
    <xf numFmtId="0" fontId="14" fillId="2" borderId="3" xfId="1" applyFont="1" applyFill="1" applyBorder="1" applyAlignment="1">
      <alignment horizontal="right" vertical="top"/>
    </xf>
    <xf numFmtId="0" fontId="16" fillId="4" borderId="5" xfId="5" applyFont="1" applyFill="1" applyBorder="1" applyAlignment="1">
      <alignment horizontal="center" vertical="center"/>
    </xf>
    <xf numFmtId="0" fontId="16" fillId="4" borderId="6" xfId="5" applyFont="1" applyFill="1" applyBorder="1" applyAlignment="1">
      <alignment horizontal="center" vertical="center"/>
    </xf>
    <xf numFmtId="0" fontId="14" fillId="0" borderId="7" xfId="1" applyFont="1" applyFill="1" applyBorder="1" applyAlignment="1">
      <alignment horizontal="center" vertical="center" wrapText="1"/>
    </xf>
    <xf numFmtId="177" fontId="14" fillId="0" borderId="5" xfId="5" applyNumberFormat="1" applyFont="1" applyFill="1" applyBorder="1" applyAlignment="1" applyProtection="1">
      <alignment horizontal="right" vertical="center" shrinkToFit="1"/>
    </xf>
    <xf numFmtId="177" fontId="14" fillId="0" borderId="10" xfId="5" applyNumberFormat="1" applyFont="1" applyFill="1" applyBorder="1" applyAlignment="1" applyProtection="1">
      <alignment horizontal="right" vertical="center" shrinkToFit="1"/>
    </xf>
    <xf numFmtId="0" fontId="14" fillId="0" borderId="11" xfId="1" applyFont="1" applyFill="1" applyBorder="1" applyAlignment="1">
      <alignment horizontal="center" vertical="center" wrapText="1"/>
    </xf>
    <xf numFmtId="177" fontId="14" fillId="0" borderId="15" xfId="5" applyNumberFormat="1" applyFont="1" applyFill="1" applyBorder="1" applyAlignment="1" applyProtection="1">
      <alignment horizontal="right" vertical="center" shrinkToFit="1"/>
    </xf>
    <xf numFmtId="177" fontId="14" fillId="0" borderId="16" xfId="5" applyNumberFormat="1" applyFont="1" applyFill="1" applyBorder="1" applyAlignment="1" applyProtection="1">
      <alignment horizontal="right" vertical="center" shrinkToFit="1"/>
    </xf>
    <xf numFmtId="177" fontId="14" fillId="0" borderId="34" xfId="5" applyNumberFormat="1" applyFont="1" applyFill="1" applyBorder="1" applyAlignment="1" applyProtection="1">
      <alignment horizontal="right" vertical="center" shrinkToFit="1"/>
    </xf>
    <xf numFmtId="177" fontId="14" fillId="0" borderId="35" xfId="5" applyNumberFormat="1" applyFont="1" applyFill="1" applyBorder="1" applyAlignment="1" applyProtection="1">
      <alignment horizontal="right" vertical="center" shrinkToFit="1"/>
    </xf>
    <xf numFmtId="0" fontId="14" fillId="0" borderId="47" xfId="1" applyFont="1" applyFill="1" applyBorder="1" applyAlignment="1">
      <alignment horizontal="center" vertical="center"/>
    </xf>
    <xf numFmtId="177" fontId="14" fillId="0" borderId="34" xfId="5" applyNumberFormat="1" applyFont="1" applyFill="1" applyBorder="1" applyAlignment="1" applyProtection="1">
      <alignment horizontal="right" vertical="center" shrinkToFit="1"/>
      <protection locked="0"/>
    </xf>
    <xf numFmtId="177" fontId="14" fillId="0" borderId="35" xfId="5" applyNumberFormat="1" applyFont="1" applyFill="1" applyBorder="1" applyAlignment="1" applyProtection="1">
      <alignment horizontal="right" vertical="center" shrinkToFit="1"/>
      <protection locked="0"/>
    </xf>
    <xf numFmtId="0" fontId="14" fillId="0" borderId="52" xfId="1" applyFont="1" applyFill="1" applyBorder="1" applyAlignment="1">
      <alignment horizontal="center" vertical="center"/>
    </xf>
    <xf numFmtId="177" fontId="14" fillId="0" borderId="21" xfId="5" applyNumberFormat="1" applyFont="1" applyFill="1" applyBorder="1" applyAlignment="1" applyProtection="1">
      <alignment horizontal="right" vertical="center" shrinkToFit="1"/>
      <protection locked="0"/>
    </xf>
    <xf numFmtId="177" fontId="14" fillId="0" borderId="22" xfId="5" applyNumberFormat="1" applyFont="1" applyFill="1" applyBorder="1" applyAlignment="1" applyProtection="1">
      <alignment horizontal="right" vertical="center" shrinkToFit="1"/>
      <protection locked="0"/>
    </xf>
    <xf numFmtId="0" fontId="14" fillId="0" borderId="1" xfId="1" applyFont="1" applyFill="1" applyBorder="1" applyAlignment="1">
      <alignment horizontal="center" vertical="center"/>
    </xf>
    <xf numFmtId="177" fontId="14" fillId="0" borderId="53" xfId="5" applyNumberFormat="1" applyFont="1" applyFill="1" applyBorder="1" applyAlignment="1" applyProtection="1">
      <alignment horizontal="right" vertical="center" shrinkToFit="1"/>
    </xf>
    <xf numFmtId="177" fontId="14" fillId="0" borderId="6" xfId="5" applyNumberFormat="1" applyFont="1" applyFill="1" applyBorder="1" applyAlignment="1" applyProtection="1">
      <alignment horizontal="right" vertical="center" shrinkToFit="1"/>
    </xf>
    <xf numFmtId="178" fontId="18" fillId="0" borderId="41" xfId="6" applyNumberFormat="1" applyFont="1" applyBorder="1" applyAlignment="1">
      <alignment vertical="center"/>
    </xf>
    <xf numFmtId="178" fontId="18" fillId="0" borderId="51" xfId="6" applyNumberFormat="1" applyFont="1" applyBorder="1" applyAlignment="1">
      <alignment vertical="center"/>
    </xf>
    <xf numFmtId="178" fontId="18" fillId="0" borderId="15" xfId="6" applyNumberFormat="1" applyFont="1" applyBorder="1" applyAlignment="1">
      <alignment horizontal="center" vertical="center" wrapText="1"/>
    </xf>
    <xf numFmtId="178" fontId="18" fillId="0" borderId="39" xfId="6" applyNumberFormat="1" applyFont="1" applyBorder="1" applyAlignment="1">
      <alignment horizontal="center" vertical="center"/>
    </xf>
    <xf numFmtId="178" fontId="18" fillId="0" borderId="31" xfId="6" applyNumberFormat="1" applyFont="1" applyBorder="1" applyAlignment="1">
      <alignment horizontal="center" vertical="center"/>
    </xf>
    <xf numFmtId="178" fontId="18" fillId="0" borderId="42" xfId="6" applyNumberFormat="1" applyFont="1" applyBorder="1" applyAlignment="1">
      <alignment horizontal="center" vertical="center"/>
    </xf>
    <xf numFmtId="0" fontId="17" fillId="0" borderId="0" xfId="6"/>
    <xf numFmtId="178" fontId="18" fillId="0" borderId="37" xfId="6" applyNumberFormat="1" applyFont="1" applyBorder="1" applyAlignment="1">
      <alignment vertical="center"/>
    </xf>
    <xf numFmtId="178" fontId="18" fillId="0" borderId="40" xfId="6" applyNumberFormat="1" applyFont="1" applyBorder="1" applyAlignment="1">
      <alignment vertical="center"/>
    </xf>
    <xf numFmtId="0" fontId="17" fillId="0" borderId="50" xfId="6" applyFont="1" applyBorder="1" applyAlignment="1">
      <alignment vertical="center"/>
    </xf>
    <xf numFmtId="178" fontId="18" fillId="0" borderId="41" xfId="6" applyNumberFormat="1" applyFont="1" applyBorder="1" applyAlignment="1">
      <alignment horizontal="center" vertical="center"/>
    </xf>
    <xf numFmtId="178" fontId="18" fillId="0" borderId="54" xfId="6" applyNumberFormat="1" applyFont="1" applyBorder="1" applyAlignment="1">
      <alignment horizontal="center" vertical="center" wrapText="1"/>
    </xf>
    <xf numFmtId="178" fontId="18" fillId="0" borderId="55" xfId="6" applyNumberFormat="1" applyFont="1" applyBorder="1" applyAlignment="1">
      <alignment horizontal="center" vertical="center"/>
    </xf>
    <xf numFmtId="178" fontId="18" fillId="0" borderId="56" xfId="6" applyNumberFormat="1" applyFont="1" applyBorder="1" applyAlignment="1">
      <alignment horizontal="center" vertical="center" wrapText="1"/>
    </xf>
    <xf numFmtId="178" fontId="18" fillId="0" borderId="34" xfId="6" applyNumberFormat="1" applyFont="1" applyBorder="1" applyAlignment="1">
      <alignment horizontal="center" vertical="center"/>
    </xf>
    <xf numFmtId="178" fontId="18" fillId="0" borderId="51" xfId="6" applyNumberFormat="1" applyFont="1" applyBorder="1" applyAlignment="1">
      <alignment horizontal="center" vertical="center"/>
    </xf>
    <xf numFmtId="179" fontId="18" fillId="0" borderId="15" xfId="6" applyNumberFormat="1" applyFont="1" applyFill="1" applyBorder="1" applyAlignment="1">
      <alignment vertical="center"/>
    </xf>
    <xf numFmtId="179" fontId="18" fillId="0" borderId="41" xfId="6" applyNumberFormat="1" applyFont="1" applyFill="1" applyBorder="1" applyAlignment="1">
      <alignment vertical="center"/>
    </xf>
    <xf numFmtId="180" fontId="18" fillId="0" borderId="57" xfId="6" applyNumberFormat="1" applyFont="1" applyFill="1" applyBorder="1" applyAlignment="1">
      <alignment vertical="center"/>
    </xf>
    <xf numFmtId="179" fontId="18" fillId="0" borderId="55" xfId="6" applyNumberFormat="1" applyFont="1" applyFill="1" applyBorder="1" applyAlignment="1">
      <alignment vertical="center"/>
    </xf>
    <xf numFmtId="180" fontId="18" fillId="0" borderId="58" xfId="6" applyNumberFormat="1" applyFont="1" applyFill="1" applyBorder="1" applyAlignment="1">
      <alignment vertical="center"/>
    </xf>
    <xf numFmtId="180" fontId="18" fillId="0" borderId="15" xfId="6" applyNumberFormat="1" applyFont="1" applyBorder="1" applyAlignment="1">
      <alignment vertical="center"/>
    </xf>
    <xf numFmtId="178" fontId="18" fillId="0" borderId="37" xfId="6" applyNumberFormat="1" applyFont="1" applyBorder="1" applyAlignment="1">
      <alignment horizontal="center" vertical="center"/>
    </xf>
    <xf numFmtId="178" fontId="18" fillId="0" borderId="59" xfId="6" applyNumberFormat="1" applyFont="1" applyBorder="1" applyAlignment="1">
      <alignment horizontal="center" vertical="center"/>
    </xf>
    <xf numFmtId="179" fontId="18" fillId="0" borderId="60" xfId="6" applyNumberFormat="1" applyFont="1" applyFill="1" applyBorder="1" applyAlignment="1">
      <alignment vertical="center"/>
    </xf>
    <xf numFmtId="179" fontId="18" fillId="0" borderId="61" xfId="6" applyNumberFormat="1" applyFont="1" applyFill="1" applyBorder="1" applyAlignment="1">
      <alignment vertical="center"/>
    </xf>
    <xf numFmtId="180" fontId="18" fillId="0" borderId="59" xfId="6" applyNumberFormat="1" applyFont="1" applyFill="1" applyBorder="1" applyAlignment="1">
      <alignment vertical="center"/>
    </xf>
    <xf numFmtId="179" fontId="18" fillId="0" borderId="62" xfId="6" applyNumberFormat="1" applyFont="1" applyFill="1" applyBorder="1" applyAlignment="1">
      <alignment vertical="center"/>
    </xf>
    <xf numFmtId="180" fontId="18" fillId="0" borderId="63" xfId="6" applyNumberFormat="1" applyFont="1" applyFill="1" applyBorder="1" applyAlignment="1">
      <alignment vertical="center"/>
    </xf>
    <xf numFmtId="180" fontId="18" fillId="0" borderId="60" xfId="6" applyNumberFormat="1" applyFont="1" applyBorder="1" applyAlignment="1">
      <alignment vertical="center"/>
    </xf>
    <xf numFmtId="179" fontId="18" fillId="0" borderId="60" xfId="6" applyNumberFormat="1" applyFont="1" applyFill="1" applyBorder="1" applyAlignment="1">
      <alignment vertical="center" wrapText="1"/>
    </xf>
    <xf numFmtId="179" fontId="18" fillId="0" borderId="15" xfId="6" applyNumberFormat="1" applyFont="1" applyBorder="1" applyAlignment="1">
      <alignment vertical="center"/>
    </xf>
    <xf numFmtId="179" fontId="18" fillId="0" borderId="41" xfId="6" applyNumberFormat="1" applyFont="1" applyBorder="1" applyAlignment="1">
      <alignment vertical="center"/>
    </xf>
    <xf numFmtId="180" fontId="18" fillId="0" borderId="57" xfId="6" applyNumberFormat="1" applyFont="1" applyBorder="1" applyAlignment="1">
      <alignment vertical="center"/>
    </xf>
    <xf numFmtId="179" fontId="18" fillId="0" borderId="55" xfId="6" applyNumberFormat="1" applyFont="1" applyBorder="1" applyAlignment="1">
      <alignment vertical="center"/>
    </xf>
    <xf numFmtId="180" fontId="18" fillId="0" borderId="12" xfId="6" applyNumberFormat="1" applyFont="1" applyBorder="1" applyAlignment="1">
      <alignment vertical="center"/>
    </xf>
    <xf numFmtId="0" fontId="17" fillId="0" borderId="34" xfId="6" applyBorder="1"/>
    <xf numFmtId="0" fontId="17" fillId="0" borderId="34" xfId="6" applyBorder="1" applyAlignment="1">
      <alignment vertical="center"/>
    </xf>
    <xf numFmtId="0" fontId="19" fillId="0" borderId="34" xfId="6" applyFont="1" applyBorder="1"/>
    <xf numFmtId="0" fontId="17" fillId="0" borderId="0" xfId="7" applyAlignment="1"/>
    <xf numFmtId="0" fontId="17" fillId="0" borderId="34" xfId="7" applyBorder="1" applyAlignment="1"/>
    <xf numFmtId="177" fontId="17" fillId="0" borderId="34" xfId="7" applyNumberFormat="1" applyBorder="1" applyAlignment="1"/>
    <xf numFmtId="0" fontId="21" fillId="0" borderId="0" xfId="8" applyFont="1">
      <alignment vertical="center"/>
    </xf>
    <xf numFmtId="49" fontId="21" fillId="0" borderId="0" xfId="8" applyNumberFormat="1" applyFont="1">
      <alignment vertical="center"/>
    </xf>
    <xf numFmtId="0" fontId="23" fillId="0" borderId="0" xfId="8" applyFont="1">
      <alignment vertical="center"/>
    </xf>
    <xf numFmtId="0" fontId="24" fillId="0" borderId="0" xfId="8" applyFont="1">
      <alignment vertical="center"/>
    </xf>
    <xf numFmtId="0" fontId="21" fillId="0" borderId="36" xfId="8" applyFont="1" applyBorder="1" applyAlignment="1">
      <alignment horizontal="left" vertical="center"/>
    </xf>
    <xf numFmtId="0" fontId="21" fillId="0" borderId="8" xfId="8" applyFont="1" applyBorder="1" applyAlignment="1">
      <alignment horizontal="left" vertical="center"/>
    </xf>
    <xf numFmtId="0" fontId="21" fillId="0" borderId="9" xfId="8" applyFont="1" applyBorder="1" applyAlignment="1">
      <alignment horizontal="left" vertical="center"/>
    </xf>
    <xf numFmtId="184" fontId="21" fillId="0" borderId="36" xfId="8" applyNumberFormat="1" applyFont="1" applyBorder="1" applyAlignment="1">
      <alignment horizontal="right" vertical="center" shrinkToFit="1"/>
    </xf>
    <xf numFmtId="184" fontId="21" fillId="0" borderId="8" xfId="8" applyNumberFormat="1" applyFont="1" applyBorder="1" applyAlignment="1">
      <alignment horizontal="right" vertical="center" shrinkToFit="1"/>
    </xf>
    <xf numFmtId="184" fontId="21" fillId="0" borderId="9" xfId="8" applyNumberFormat="1" applyFont="1" applyBorder="1" applyAlignment="1">
      <alignment horizontal="right" vertical="center" shrinkToFit="1"/>
    </xf>
    <xf numFmtId="0" fontId="25" fillId="0" borderId="50" xfId="9" applyFont="1" applyBorder="1">
      <alignment vertical="center"/>
    </xf>
    <xf numFmtId="184" fontId="21" fillId="0" borderId="36" xfId="8" applyNumberFormat="1" applyFont="1" applyBorder="1" applyAlignment="1">
      <alignment vertical="center" shrinkToFit="1"/>
    </xf>
    <xf numFmtId="184" fontId="21" fillId="0" borderId="8" xfId="8" applyNumberFormat="1" applyFont="1" applyBorder="1" applyAlignment="1">
      <alignment vertical="center" shrinkToFit="1"/>
    </xf>
    <xf numFmtId="184" fontId="21" fillId="0" borderId="9" xfId="8" applyNumberFormat="1" applyFont="1" applyBorder="1" applyAlignment="1">
      <alignment vertical="center" shrinkToFit="1"/>
    </xf>
    <xf numFmtId="0" fontId="21" fillId="0" borderId="7" xfId="8" applyFont="1" applyBorder="1" applyAlignment="1">
      <alignment horizontal="left" vertical="center"/>
    </xf>
    <xf numFmtId="0" fontId="25" fillId="0" borderId="71" xfId="9" applyFont="1" applyBorder="1" applyAlignment="1">
      <alignment horizontal="center" vertical="center"/>
    </xf>
    <xf numFmtId="0" fontId="21" fillId="0" borderId="7" xfId="8" applyFont="1" applyBorder="1" applyAlignment="1">
      <alignment horizontal="center" vertical="center"/>
    </xf>
    <xf numFmtId="0" fontId="21" fillId="0" borderId="74" xfId="8" applyFont="1" applyBorder="1" applyAlignment="1">
      <alignment horizontal="center" vertical="center"/>
    </xf>
    <xf numFmtId="0" fontId="27" fillId="0" borderId="75" xfId="8" applyFont="1" applyBorder="1" applyAlignment="1">
      <alignment vertical="center" wrapText="1"/>
    </xf>
    <xf numFmtId="0" fontId="27" fillId="0" borderId="76" xfId="8" applyFont="1" applyBorder="1" applyAlignment="1">
      <alignment vertical="center" wrapText="1"/>
    </xf>
    <xf numFmtId="181" fontId="21" fillId="0" borderId="74" xfId="8" applyNumberFormat="1" applyFont="1" applyBorder="1">
      <alignment vertical="center"/>
    </xf>
    <xf numFmtId="181" fontId="21" fillId="0" borderId="75" xfId="8" applyNumberFormat="1" applyFont="1" applyBorder="1">
      <alignment vertical="center"/>
    </xf>
    <xf numFmtId="181" fontId="21" fillId="0" borderId="76" xfId="8" applyNumberFormat="1" applyFont="1" applyBorder="1">
      <alignment vertical="center"/>
    </xf>
    <xf numFmtId="0" fontId="21" fillId="0" borderId="7" xfId="8" applyFont="1" applyBorder="1">
      <alignment vertical="center"/>
    </xf>
    <xf numFmtId="0" fontId="21" fillId="0" borderId="66" xfId="8" applyFont="1" applyBorder="1">
      <alignment vertical="center"/>
    </xf>
    <xf numFmtId="49" fontId="21" fillId="0" borderId="7" xfId="8" applyNumberFormat="1" applyFont="1" applyBorder="1">
      <alignment vertical="center"/>
    </xf>
    <xf numFmtId="0" fontId="21" fillId="0" borderId="0" xfId="8" applyFont="1" applyAlignment="1">
      <alignment horizontal="center" vertical="center"/>
    </xf>
    <xf numFmtId="49" fontId="21" fillId="0" borderId="0" xfId="8" applyNumberFormat="1" applyFont="1" applyAlignment="1">
      <alignment horizontal="center" vertical="center"/>
    </xf>
    <xf numFmtId="0" fontId="21" fillId="0" borderId="66" xfId="8" applyFont="1" applyBorder="1" applyAlignment="1">
      <alignment horizontal="center" vertical="center"/>
    </xf>
    <xf numFmtId="0" fontId="21" fillId="0" borderId="74" xfId="8" applyFont="1" applyBorder="1">
      <alignment vertical="center"/>
    </xf>
    <xf numFmtId="0" fontId="21" fillId="0" borderId="75" xfId="8" applyFont="1" applyBorder="1">
      <alignment vertical="center"/>
    </xf>
    <xf numFmtId="0" fontId="21" fillId="0" borderId="76" xfId="8" applyFont="1" applyBorder="1">
      <alignment vertical="center"/>
    </xf>
    <xf numFmtId="49" fontId="31" fillId="0" borderId="0" xfId="11" applyNumberFormat="1" applyFont="1">
      <alignment vertical="center"/>
    </xf>
    <xf numFmtId="49" fontId="21" fillId="0" borderId="0" xfId="11" applyNumberFormat="1" applyFont="1">
      <alignment vertical="center"/>
    </xf>
    <xf numFmtId="0" fontId="21" fillId="0" borderId="0" xfId="11" applyFont="1">
      <alignment vertical="center"/>
    </xf>
    <xf numFmtId="0" fontId="32" fillId="0" borderId="0" xfId="11" applyFont="1">
      <alignment vertical="center"/>
    </xf>
    <xf numFmtId="0" fontId="3" fillId="0" borderId="56" xfId="11" applyFont="1" applyBorder="1" applyAlignment="1">
      <alignment horizontal="center" vertical="center"/>
    </xf>
    <xf numFmtId="0" fontId="3" fillId="0" borderId="56" xfId="11" applyFont="1" applyBorder="1">
      <alignment vertical="center"/>
    </xf>
    <xf numFmtId="0" fontId="21" fillId="0" borderId="12" xfId="11" applyFont="1" applyBorder="1">
      <alignment vertical="center"/>
    </xf>
    <xf numFmtId="0" fontId="21" fillId="0" borderId="56" xfId="11" applyFont="1" applyBorder="1">
      <alignment vertical="center"/>
    </xf>
    <xf numFmtId="0" fontId="21" fillId="0" borderId="41" xfId="11" applyFont="1" applyBorder="1" applyAlignment="1">
      <alignment horizontal="center" vertical="center"/>
    </xf>
    <xf numFmtId="0" fontId="21" fillId="0" borderId="12" xfId="11" applyFont="1" applyBorder="1" applyAlignment="1">
      <alignment horizontal="center" vertical="center"/>
    </xf>
    <xf numFmtId="0" fontId="21" fillId="0" borderId="65" xfId="11" applyFont="1" applyBorder="1" applyAlignment="1">
      <alignment horizontal="center" vertical="center"/>
    </xf>
    <xf numFmtId="0" fontId="21" fillId="0" borderId="0" xfId="11" applyFont="1" applyAlignment="1">
      <alignment horizontal="center" vertical="center" wrapText="1"/>
    </xf>
    <xf numFmtId="0" fontId="21" fillId="0" borderId="56" xfId="11" applyFont="1" applyBorder="1" applyAlignment="1">
      <alignment horizontal="center" vertical="center" wrapText="1"/>
    </xf>
    <xf numFmtId="0" fontId="25" fillId="0" borderId="0" xfId="11" applyFont="1">
      <alignment vertical="center"/>
    </xf>
    <xf numFmtId="0" fontId="21" fillId="0" borderId="0" xfId="11" applyFont="1" applyAlignment="1">
      <alignment vertical="center" shrinkToFit="1"/>
    </xf>
    <xf numFmtId="49" fontId="21" fillId="6" borderId="0" xfId="12" applyNumberFormat="1" applyFont="1" applyFill="1">
      <alignment vertical="center"/>
    </xf>
    <xf numFmtId="0" fontId="21" fillId="6" borderId="0" xfId="12" applyFont="1" applyFill="1">
      <alignment vertical="center"/>
    </xf>
    <xf numFmtId="0" fontId="21" fillId="6" borderId="75" xfId="12" applyFont="1" applyFill="1" applyBorder="1">
      <alignment vertical="center"/>
    </xf>
    <xf numFmtId="0" fontId="1" fillId="6" borderId="0" xfId="13" applyFill="1">
      <alignment vertical="center"/>
    </xf>
    <xf numFmtId="0" fontId="1" fillId="0" borderId="0" xfId="13">
      <alignment vertical="center"/>
    </xf>
    <xf numFmtId="0" fontId="35" fillId="6" borderId="0" xfId="12" applyFont="1" applyFill="1">
      <alignment vertical="center"/>
    </xf>
    <xf numFmtId="0" fontId="36" fillId="6" borderId="0" xfId="12" applyFont="1" applyFill="1">
      <alignment vertical="center"/>
    </xf>
    <xf numFmtId="0" fontId="36" fillId="6" borderId="0" xfId="13" applyFont="1" applyFill="1">
      <alignment vertical="center"/>
    </xf>
    <xf numFmtId="0" fontId="36" fillId="0" borderId="0" xfId="13" applyFont="1">
      <alignment vertical="center"/>
    </xf>
    <xf numFmtId="0" fontId="35" fillId="0" borderId="97" xfId="12" applyFont="1" applyBorder="1" applyAlignment="1" applyProtection="1">
      <alignment horizontal="center" vertical="center" shrinkToFit="1"/>
      <protection locked="0"/>
    </xf>
    <xf numFmtId="0" fontId="35" fillId="0" borderId="109" xfId="15" applyFont="1" applyBorder="1" applyAlignment="1" applyProtection="1">
      <alignment horizontal="center" vertical="center" shrinkToFit="1"/>
      <protection locked="0"/>
    </xf>
    <xf numFmtId="0" fontId="35" fillId="0" borderId="111" xfId="12" applyFont="1" applyBorder="1" applyAlignment="1" applyProtection="1">
      <alignment horizontal="center" vertical="center" shrinkToFit="1"/>
      <protection locked="0"/>
    </xf>
    <xf numFmtId="0" fontId="35" fillId="0" borderId="122" xfId="15" applyFont="1" applyBorder="1" applyAlignment="1" applyProtection="1">
      <alignment horizontal="center" vertical="center" shrinkToFit="1"/>
      <protection locked="0"/>
    </xf>
    <xf numFmtId="0" fontId="35" fillId="8" borderId="20" xfId="12" applyFont="1" applyFill="1" applyBorder="1" applyAlignment="1" applyProtection="1">
      <alignment horizontal="center" vertical="center" shrinkToFit="1"/>
      <protection locked="0"/>
    </xf>
    <xf numFmtId="0" fontId="28" fillId="6" borderId="0" xfId="12" applyFont="1" applyFill="1">
      <alignment vertical="center"/>
    </xf>
    <xf numFmtId="0" fontId="35" fillId="0" borderId="135" xfId="12" applyFont="1" applyBorder="1" applyAlignment="1" applyProtection="1">
      <alignment horizontal="center" vertical="center" shrinkToFit="1"/>
      <protection locked="0"/>
    </xf>
    <xf numFmtId="0" fontId="35" fillId="6" borderId="122" xfId="12" applyFont="1" applyFill="1" applyBorder="1" applyAlignment="1" applyProtection="1">
      <alignment horizontal="center" vertical="center" shrinkToFit="1"/>
      <protection locked="0"/>
    </xf>
    <xf numFmtId="0" fontId="35" fillId="0" borderId="144" xfId="12" applyFont="1" applyBorder="1" applyAlignment="1" applyProtection="1">
      <alignment horizontal="center" vertical="center" shrinkToFit="1"/>
      <protection locked="0"/>
    </xf>
    <xf numFmtId="0" fontId="35" fillId="6" borderId="0" xfId="12" applyFont="1" applyFill="1" applyAlignment="1">
      <alignment horizontal="center" vertical="center" shrinkToFit="1"/>
    </xf>
    <xf numFmtId="0" fontId="35" fillId="6" borderId="0" xfId="12" applyFont="1" applyFill="1" applyAlignment="1">
      <alignment horizontal="left" vertical="center" shrinkToFit="1"/>
    </xf>
    <xf numFmtId="177" fontId="35" fillId="6" borderId="0" xfId="12" applyNumberFormat="1" applyFont="1" applyFill="1" applyAlignment="1">
      <alignment horizontal="right" vertical="center" shrinkToFit="1"/>
    </xf>
    <xf numFmtId="177" fontId="35" fillId="6" borderId="0" xfId="12" applyNumberFormat="1" applyFont="1" applyFill="1" applyAlignment="1">
      <alignment horizontal="left" vertical="center" shrinkToFit="1"/>
    </xf>
    <xf numFmtId="0" fontId="35" fillId="6" borderId="75" xfId="12" applyFont="1" applyFill="1" applyBorder="1">
      <alignment vertical="center"/>
    </xf>
    <xf numFmtId="0" fontId="35" fillId="6" borderId="75" xfId="12" applyFont="1" applyFill="1" applyBorder="1" applyAlignment="1">
      <alignment horizontal="center" vertical="center"/>
    </xf>
    <xf numFmtId="0" fontId="35" fillId="6" borderId="31" xfId="12" applyFont="1" applyFill="1" applyBorder="1">
      <alignment vertical="center"/>
    </xf>
    <xf numFmtId="0" fontId="35" fillId="6" borderId="11" xfId="12" applyFont="1" applyFill="1" applyBorder="1">
      <alignment vertical="center"/>
    </xf>
    <xf numFmtId="0" fontId="35" fillId="6" borderId="12" xfId="12" applyFont="1" applyFill="1" applyBorder="1">
      <alignment vertical="center"/>
    </xf>
    <xf numFmtId="0" fontId="35" fillId="6" borderId="66" xfId="12" applyFont="1" applyFill="1" applyBorder="1">
      <alignment vertical="center"/>
    </xf>
    <xf numFmtId="0" fontId="35" fillId="6" borderId="0" xfId="12" applyFont="1" applyFill="1" applyAlignment="1">
      <alignment horizontal="center" vertical="center"/>
    </xf>
    <xf numFmtId="0" fontId="36" fillId="6" borderId="0" xfId="12" applyFont="1" applyFill="1" applyAlignment="1">
      <alignment horizontal="center" vertical="center"/>
    </xf>
    <xf numFmtId="0" fontId="36" fillId="6" borderId="7" xfId="12" applyFont="1" applyFill="1" applyBorder="1">
      <alignment vertical="center"/>
    </xf>
    <xf numFmtId="0" fontId="38" fillId="6" borderId="0" xfId="13" applyFont="1" applyFill="1">
      <alignment vertical="center"/>
    </xf>
    <xf numFmtId="0" fontId="17" fillId="6" borderId="0" xfId="6" applyFill="1" applyProtection="1">
      <protection hidden="1"/>
    </xf>
    <xf numFmtId="0" fontId="17" fillId="6" borderId="0" xfId="6" applyFill="1"/>
    <xf numFmtId="0" fontId="1" fillId="0" borderId="0" xfId="16" applyFont="1" applyFill="1">
      <alignment vertical="center"/>
    </xf>
    <xf numFmtId="0" fontId="1" fillId="0" borderId="0" xfId="16" applyFont="1" applyFill="1" applyBorder="1">
      <alignment vertical="center"/>
    </xf>
    <xf numFmtId="0" fontId="35" fillId="0" borderId="41" xfId="16" applyFont="1" applyFill="1" applyBorder="1">
      <alignment vertical="center"/>
    </xf>
    <xf numFmtId="0" fontId="1" fillId="0" borderId="12" xfId="16" applyFont="1" applyFill="1" applyBorder="1">
      <alignment vertical="center"/>
    </xf>
    <xf numFmtId="0" fontId="1" fillId="0" borderId="51" xfId="16" applyFont="1" applyFill="1" applyBorder="1">
      <alignment vertical="center"/>
    </xf>
    <xf numFmtId="0" fontId="1" fillId="0" borderId="65" xfId="16" applyFont="1" applyFill="1" applyBorder="1">
      <alignment vertical="center"/>
    </xf>
    <xf numFmtId="178" fontId="3" fillId="0" borderId="0" xfId="16" applyNumberFormat="1" applyFont="1" applyFill="1" applyBorder="1">
      <alignment vertical="center"/>
    </xf>
    <xf numFmtId="0" fontId="1" fillId="0" borderId="38" xfId="16" applyFont="1" applyFill="1" applyBorder="1">
      <alignment vertical="center"/>
    </xf>
    <xf numFmtId="0" fontId="1" fillId="6" borderId="41" xfId="16" applyFont="1" applyFill="1" applyBorder="1">
      <alignment vertical="center"/>
    </xf>
    <xf numFmtId="0" fontId="1" fillId="6" borderId="12" xfId="16" applyFont="1" applyFill="1" applyBorder="1">
      <alignment vertical="center"/>
    </xf>
    <xf numFmtId="0" fontId="1" fillId="6" borderId="51" xfId="16" applyFont="1" applyFill="1" applyBorder="1">
      <alignment vertical="center"/>
    </xf>
    <xf numFmtId="0" fontId="1" fillId="6" borderId="39" xfId="16" applyFont="1" applyFill="1" applyBorder="1">
      <alignment vertical="center"/>
    </xf>
    <xf numFmtId="0" fontId="1" fillId="6" borderId="31" xfId="16" applyFont="1" applyFill="1" applyBorder="1">
      <alignment vertical="center"/>
    </xf>
    <xf numFmtId="0" fontId="1" fillId="6" borderId="42" xfId="16" applyFont="1" applyFill="1" applyBorder="1">
      <alignment vertical="center"/>
    </xf>
    <xf numFmtId="178" fontId="3" fillId="6" borderId="37" xfId="16" applyNumberFormat="1" applyFont="1" applyFill="1" applyBorder="1">
      <alignment vertical="center"/>
    </xf>
    <xf numFmtId="178" fontId="3" fillId="6" borderId="56" xfId="16" applyNumberFormat="1" applyFont="1" applyFill="1" applyBorder="1">
      <alignment vertical="center"/>
    </xf>
    <xf numFmtId="178" fontId="3" fillId="6" borderId="40" xfId="16" applyNumberFormat="1" applyFont="1" applyFill="1" applyBorder="1">
      <alignment vertical="center"/>
    </xf>
    <xf numFmtId="178" fontId="3" fillId="6" borderId="34" xfId="16" applyNumberFormat="1" applyFont="1" applyFill="1" applyBorder="1" applyAlignment="1">
      <alignment horizontal="center" vertical="center"/>
    </xf>
    <xf numFmtId="178" fontId="21" fillId="6" borderId="186" xfId="16" applyNumberFormat="1" applyFont="1" applyFill="1" applyBorder="1" applyAlignment="1">
      <alignment horizontal="center" vertical="center"/>
    </xf>
    <xf numFmtId="178" fontId="3" fillId="6" borderId="54" xfId="16" applyNumberFormat="1" applyFont="1" applyFill="1" applyBorder="1" applyAlignment="1">
      <alignment horizontal="center" vertical="center"/>
    </xf>
    <xf numFmtId="177" fontId="3" fillId="6" borderId="50" xfId="17" applyNumberFormat="1" applyFont="1" applyFill="1" applyBorder="1" applyAlignment="1">
      <alignment horizontal="right" vertical="center" shrinkToFit="1"/>
    </xf>
    <xf numFmtId="177" fontId="3" fillId="6" borderId="37" xfId="17" applyNumberFormat="1" applyFont="1" applyFill="1" applyBorder="1" applyAlignment="1">
      <alignment horizontal="right" vertical="center" shrinkToFit="1"/>
    </xf>
    <xf numFmtId="187" fontId="3" fillId="6" borderId="187" xfId="17" applyNumberFormat="1" applyFont="1" applyFill="1" applyBorder="1" applyAlignment="1">
      <alignment horizontal="right" vertical="center" shrinkToFit="1"/>
    </xf>
    <xf numFmtId="177" fontId="3" fillId="6" borderId="34" xfId="17" applyNumberFormat="1" applyFont="1" applyFill="1" applyBorder="1" applyAlignment="1">
      <alignment horizontal="right" vertical="center" shrinkToFit="1"/>
    </xf>
    <xf numFmtId="177" fontId="3" fillId="6" borderId="39" xfId="17" applyNumberFormat="1" applyFont="1" applyFill="1" applyBorder="1" applyAlignment="1">
      <alignment horizontal="right" vertical="center" shrinkToFit="1"/>
    </xf>
    <xf numFmtId="187" fontId="3" fillId="6" borderId="54" xfId="17" applyNumberFormat="1" applyFont="1" applyFill="1" applyBorder="1" applyAlignment="1">
      <alignment horizontal="right" vertical="center" shrinkToFit="1"/>
    </xf>
    <xf numFmtId="0" fontId="1" fillId="0" borderId="0" xfId="16" applyNumberFormat="1" applyFont="1" applyFill="1" applyBorder="1">
      <alignment vertical="center"/>
    </xf>
    <xf numFmtId="189" fontId="3" fillId="0" borderId="0" xfId="16" applyNumberFormat="1" applyFont="1" applyFill="1" applyBorder="1">
      <alignment vertical="center"/>
    </xf>
    <xf numFmtId="178" fontId="3" fillId="0" borderId="39" xfId="16" applyNumberFormat="1" applyFont="1" applyFill="1" applyBorder="1">
      <alignment vertical="center"/>
    </xf>
    <xf numFmtId="178" fontId="3" fillId="0" borderId="31" xfId="16" applyNumberFormat="1" applyFont="1" applyFill="1" applyBorder="1">
      <alignment vertical="center"/>
    </xf>
    <xf numFmtId="178" fontId="3" fillId="0" borderId="42" xfId="16" applyNumberFormat="1" applyFont="1" applyFill="1" applyBorder="1">
      <alignment vertical="center"/>
    </xf>
    <xf numFmtId="178" fontId="3" fillId="0" borderId="34" xfId="16" applyNumberFormat="1" applyFont="1" applyFill="1" applyBorder="1" applyAlignment="1">
      <alignment horizontal="center" vertical="center"/>
    </xf>
    <xf numFmtId="178" fontId="3" fillId="0" borderId="186" xfId="16" applyNumberFormat="1" applyFont="1" applyFill="1" applyBorder="1" applyAlignment="1">
      <alignment horizontal="center" vertical="center"/>
    </xf>
    <xf numFmtId="178" fontId="3" fillId="0" borderId="54" xfId="16" applyNumberFormat="1" applyFont="1" applyFill="1" applyBorder="1" applyAlignment="1">
      <alignment horizontal="center" vertical="center"/>
    </xf>
    <xf numFmtId="178" fontId="3" fillId="0" borderId="0" xfId="16" applyNumberFormat="1" applyFont="1" applyFill="1" applyBorder="1" applyAlignment="1">
      <alignment horizontal="center" vertical="center"/>
    </xf>
    <xf numFmtId="178" fontId="3" fillId="0" borderId="65" xfId="16" applyNumberFormat="1" applyFont="1" applyFill="1" applyBorder="1">
      <alignment vertical="center"/>
    </xf>
    <xf numFmtId="190" fontId="18" fillId="0" borderId="34" xfId="16" applyNumberFormat="1" applyFont="1" applyFill="1" applyBorder="1" applyAlignment="1">
      <alignment horizontal="right" vertical="center" shrinkToFit="1"/>
    </xf>
    <xf numFmtId="190" fontId="18" fillId="0" borderId="186" xfId="16" applyNumberFormat="1" applyFont="1" applyFill="1" applyBorder="1" applyAlignment="1">
      <alignment horizontal="right" vertical="center" shrinkToFit="1"/>
    </xf>
    <xf numFmtId="190" fontId="3" fillId="0" borderId="54" xfId="16" applyNumberFormat="1" applyFont="1" applyFill="1" applyBorder="1" applyAlignment="1">
      <alignment horizontal="right" vertical="center" shrinkToFit="1"/>
    </xf>
    <xf numFmtId="178" fontId="3" fillId="0" borderId="38" xfId="16" applyNumberFormat="1" applyFont="1" applyFill="1" applyBorder="1">
      <alignment vertical="center"/>
    </xf>
    <xf numFmtId="178" fontId="3" fillId="0" borderId="0" xfId="16" applyNumberFormat="1" applyFont="1" applyFill="1">
      <alignment vertical="center"/>
    </xf>
    <xf numFmtId="187" fontId="18" fillId="0" borderId="34" xfId="16" applyNumberFormat="1" applyFont="1" applyFill="1" applyBorder="1" applyAlignment="1">
      <alignment horizontal="right" vertical="center" shrinkToFit="1"/>
    </xf>
    <xf numFmtId="187" fontId="18" fillId="0" borderId="186" xfId="16" applyNumberFormat="1" applyFont="1" applyFill="1" applyBorder="1" applyAlignment="1">
      <alignment horizontal="right" vertical="center" shrinkToFit="1"/>
    </xf>
    <xf numFmtId="187" fontId="3" fillId="0" borderId="54" xfId="16" applyNumberFormat="1" applyFont="1" applyFill="1" applyBorder="1" applyAlignment="1">
      <alignment horizontal="right" vertical="center" shrinkToFit="1"/>
    </xf>
    <xf numFmtId="178" fontId="3" fillId="0" borderId="37" xfId="16" applyNumberFormat="1" applyFont="1" applyFill="1" applyBorder="1">
      <alignment vertical="center"/>
    </xf>
    <xf numFmtId="178" fontId="3" fillId="0" borderId="56" xfId="16" applyNumberFormat="1" applyFont="1" applyFill="1" applyBorder="1">
      <alignment vertical="center"/>
    </xf>
    <xf numFmtId="189" fontId="3" fillId="0" borderId="56" xfId="16" applyNumberFormat="1" applyFont="1" applyFill="1" applyBorder="1">
      <alignment vertical="center"/>
    </xf>
    <xf numFmtId="178" fontId="3" fillId="0" borderId="40" xfId="16" applyNumberFormat="1" applyFont="1" applyFill="1" applyBorder="1">
      <alignment vertical="center"/>
    </xf>
    <xf numFmtId="0" fontId="3" fillId="0" borderId="0" xfId="16" applyFont="1" applyFill="1">
      <alignment vertical="center"/>
    </xf>
    <xf numFmtId="0" fontId="1" fillId="0" borderId="51" xfId="16" applyFont="1" applyFill="1" applyBorder="1" applyAlignment="1"/>
    <xf numFmtId="0" fontId="1" fillId="0" borderId="38" xfId="16" applyFont="1" applyFill="1" applyBorder="1" applyAlignment="1"/>
    <xf numFmtId="177" fontId="3" fillId="6" borderId="34" xfId="16" applyNumberFormat="1" applyFont="1" applyFill="1" applyBorder="1" applyAlignment="1">
      <alignment horizontal="right" vertical="center" shrinkToFit="1"/>
    </xf>
    <xf numFmtId="177" fontId="3" fillId="6" borderId="186" xfId="16" applyNumberFormat="1" applyFont="1" applyFill="1" applyBorder="1" applyAlignment="1">
      <alignment horizontal="right" vertical="center" shrinkToFit="1"/>
    </xf>
    <xf numFmtId="187" fontId="3" fillId="6" borderId="54" xfId="16" applyNumberFormat="1" applyFont="1" applyFill="1" applyBorder="1" applyAlignment="1">
      <alignment horizontal="right" vertical="center" shrinkToFit="1"/>
    </xf>
    <xf numFmtId="177" fontId="3" fillId="0" borderId="34" xfId="16" applyNumberFormat="1" applyFont="1" applyFill="1" applyBorder="1" applyAlignment="1">
      <alignment horizontal="right" vertical="center" shrinkToFit="1"/>
    </xf>
    <xf numFmtId="177" fontId="3" fillId="0" borderId="186" xfId="16" applyNumberFormat="1" applyFont="1" applyFill="1" applyBorder="1" applyAlignment="1">
      <alignment horizontal="right" vertical="center" shrinkToFit="1"/>
    </xf>
    <xf numFmtId="0" fontId="3" fillId="0" borderId="0" xfId="16" applyFont="1" applyFill="1" applyBorder="1" applyAlignment="1"/>
    <xf numFmtId="0" fontId="1" fillId="0" borderId="0" xfId="16" applyFont="1" applyFill="1" applyBorder="1" applyAlignment="1"/>
    <xf numFmtId="189" fontId="3" fillId="0" borderId="12" xfId="16" applyNumberFormat="1" applyFont="1" applyFill="1" applyBorder="1">
      <alignment vertical="center"/>
    </xf>
    <xf numFmtId="0" fontId="1" fillId="0" borderId="56" xfId="16" applyFont="1" applyFill="1" applyBorder="1">
      <alignment vertical="center"/>
    </xf>
    <xf numFmtId="0" fontId="35" fillId="0" borderId="65" xfId="16" applyFont="1" applyFill="1" applyBorder="1">
      <alignment vertical="center"/>
    </xf>
    <xf numFmtId="0" fontId="1" fillId="0" borderId="56" xfId="17" applyFont="1" applyFill="1" applyBorder="1">
      <alignment vertical="center"/>
    </xf>
    <xf numFmtId="189" fontId="3" fillId="0" borderId="56" xfId="17" applyNumberFormat="1" applyFont="1" applyFill="1" applyBorder="1">
      <alignment vertical="center"/>
    </xf>
    <xf numFmtId="178" fontId="18" fillId="0" borderId="41" xfId="18" applyNumberFormat="1" applyFont="1" applyBorder="1" applyAlignment="1">
      <alignment vertical="center"/>
    </xf>
    <xf numFmtId="178" fontId="18" fillId="0" borderId="51" xfId="18" applyNumberFormat="1" applyFont="1" applyBorder="1" applyAlignment="1">
      <alignment vertical="center"/>
    </xf>
    <xf numFmtId="178" fontId="18" fillId="0" borderId="37" xfId="18" applyNumberFormat="1" applyFont="1" applyBorder="1" applyAlignment="1">
      <alignment vertical="center"/>
    </xf>
    <xf numFmtId="178" fontId="18" fillId="0" borderId="40" xfId="18" applyNumberFormat="1" applyFont="1" applyBorder="1" applyAlignment="1">
      <alignment vertical="center"/>
    </xf>
    <xf numFmtId="178" fontId="18" fillId="0" borderId="41" xfId="18" applyNumberFormat="1" applyFont="1" applyBorder="1" applyAlignment="1">
      <alignment horizontal="center" vertical="center"/>
    </xf>
    <xf numFmtId="178" fontId="18" fillId="0" borderId="54" xfId="18" applyNumberFormat="1" applyFont="1" applyBorder="1" applyAlignment="1">
      <alignment horizontal="center" vertical="center" wrapText="1"/>
    </xf>
    <xf numFmtId="178" fontId="25" fillId="0" borderId="55" xfId="18" applyNumberFormat="1" applyFont="1" applyBorder="1" applyAlignment="1">
      <alignment horizontal="center" vertical="center"/>
    </xf>
    <xf numFmtId="178" fontId="18" fillId="0" borderId="56" xfId="18" applyNumberFormat="1" applyFont="1" applyBorder="1" applyAlignment="1">
      <alignment horizontal="center" vertical="center" wrapText="1"/>
    </xf>
    <xf numFmtId="178" fontId="18" fillId="0" borderId="34" xfId="18" applyNumberFormat="1" applyFont="1" applyBorder="1" applyAlignment="1">
      <alignment horizontal="center" vertical="center"/>
    </xf>
    <xf numFmtId="177" fontId="18" fillId="0" borderId="15" xfId="19" applyNumberFormat="1" applyFont="1" applyFill="1" applyBorder="1" applyAlignment="1">
      <alignment horizontal="right" vertical="center" shrinkToFit="1"/>
    </xf>
    <xf numFmtId="177" fontId="18" fillId="0" borderId="41" xfId="19" applyNumberFormat="1" applyFont="1" applyFill="1" applyBorder="1" applyAlignment="1">
      <alignment horizontal="right" vertical="center" shrinkToFit="1"/>
    </xf>
    <xf numFmtId="187" fontId="18" fillId="0" borderId="57" xfId="19" applyNumberFormat="1" applyFont="1" applyFill="1" applyBorder="1" applyAlignment="1">
      <alignment horizontal="right" vertical="center" shrinkToFit="1"/>
    </xf>
    <xf numFmtId="177" fontId="18" fillId="0" borderId="55" xfId="19" applyNumberFormat="1" applyFont="1" applyFill="1" applyBorder="1" applyAlignment="1">
      <alignment horizontal="right" vertical="center" shrinkToFit="1"/>
    </xf>
    <xf numFmtId="187" fontId="18" fillId="0" borderId="58" xfId="19" applyNumberFormat="1" applyFont="1" applyFill="1" applyBorder="1" applyAlignment="1">
      <alignment horizontal="right" vertical="center" shrinkToFit="1"/>
    </xf>
    <xf numFmtId="187" fontId="18" fillId="0" borderId="15" xfId="19" applyNumberFormat="1" applyFont="1" applyBorder="1" applyAlignment="1">
      <alignment horizontal="right" vertical="center" shrinkToFit="1"/>
    </xf>
    <xf numFmtId="178" fontId="18" fillId="0" borderId="37" xfId="18" applyNumberFormat="1" applyFont="1" applyBorder="1" applyAlignment="1">
      <alignment horizontal="center" vertical="center"/>
    </xf>
    <xf numFmtId="178" fontId="18" fillId="0" borderId="59" xfId="18" applyNumberFormat="1" applyFont="1" applyBorder="1" applyAlignment="1">
      <alignment horizontal="center" vertical="center"/>
    </xf>
    <xf numFmtId="177" fontId="18" fillId="0" borderId="60" xfId="19" applyNumberFormat="1" applyFont="1" applyFill="1" applyBorder="1" applyAlignment="1">
      <alignment horizontal="right" vertical="center" shrinkToFit="1"/>
    </xf>
    <xf numFmtId="177" fontId="18" fillId="0" borderId="61" xfId="19" applyNumberFormat="1" applyFont="1" applyFill="1" applyBorder="1" applyAlignment="1">
      <alignment horizontal="right" vertical="center" shrinkToFit="1"/>
    </xf>
    <xf numFmtId="187" fontId="18" fillId="0" borderId="59" xfId="19" applyNumberFormat="1" applyFont="1" applyFill="1" applyBorder="1" applyAlignment="1">
      <alignment horizontal="right" vertical="center" shrinkToFit="1"/>
    </xf>
    <xf numFmtId="177" fontId="18" fillId="0" borderId="62" xfId="19" applyNumberFormat="1" applyFont="1" applyFill="1" applyBorder="1" applyAlignment="1">
      <alignment horizontal="right" vertical="center" shrinkToFit="1"/>
    </xf>
    <xf numFmtId="187" fontId="18" fillId="0" borderId="63" xfId="19" applyNumberFormat="1" applyFont="1" applyFill="1" applyBorder="1" applyAlignment="1">
      <alignment horizontal="right" vertical="center" shrinkToFit="1"/>
    </xf>
    <xf numFmtId="187" fontId="18" fillId="0" borderId="60" xfId="19" applyNumberFormat="1" applyFont="1" applyBorder="1" applyAlignment="1">
      <alignment horizontal="right" vertical="center" shrinkToFit="1"/>
    </xf>
    <xf numFmtId="178" fontId="18" fillId="0" borderId="51" xfId="18" applyNumberFormat="1" applyFont="1" applyBorder="1" applyAlignment="1">
      <alignment horizontal="center" vertical="center"/>
    </xf>
    <xf numFmtId="177" fontId="18" fillId="0" borderId="15" xfId="19" applyNumberFormat="1" applyFont="1" applyBorder="1" applyAlignment="1">
      <alignment horizontal="right" vertical="center" shrinkToFit="1"/>
    </xf>
    <xf numFmtId="177" fontId="18" fillId="0" borderId="41" xfId="19" applyNumberFormat="1" applyFont="1" applyBorder="1" applyAlignment="1">
      <alignment horizontal="right" vertical="center" shrinkToFit="1"/>
    </xf>
    <xf numFmtId="187" fontId="18" fillId="0" borderId="57" xfId="19" applyNumberFormat="1" applyFont="1" applyBorder="1" applyAlignment="1">
      <alignment horizontal="right" vertical="center" shrinkToFit="1"/>
    </xf>
    <xf numFmtId="177" fontId="18" fillId="0" borderId="55" xfId="19" applyNumberFormat="1" applyFont="1" applyBorder="1" applyAlignment="1">
      <alignment horizontal="right" vertical="center" shrinkToFit="1"/>
    </xf>
    <xf numFmtId="187" fontId="18" fillId="0" borderId="12" xfId="19" applyNumberFormat="1" applyFont="1" applyBorder="1" applyAlignment="1">
      <alignment horizontal="right" vertical="center" shrinkToFit="1"/>
    </xf>
    <xf numFmtId="0" fontId="1" fillId="0" borderId="37" xfId="16" applyFont="1" applyFill="1" applyBorder="1">
      <alignment vertical="center"/>
    </xf>
    <xf numFmtId="0" fontId="1" fillId="0" borderId="40" xfId="16" applyFont="1" applyFill="1" applyBorder="1">
      <alignment vertical="center"/>
    </xf>
    <xf numFmtId="177" fontId="7" fillId="0" borderId="27" xfId="4" applyNumberFormat="1" applyFont="1" applyBorder="1" applyAlignment="1">
      <alignment horizontal="right" vertical="center" shrinkToFit="1"/>
    </xf>
    <xf numFmtId="177" fontId="7" fillId="0" borderId="28" xfId="4" applyNumberFormat="1" applyFont="1" applyBorder="1" applyAlignment="1">
      <alignment horizontal="right" vertical="center" shrinkToFit="1"/>
    </xf>
    <xf numFmtId="177" fontId="7" fillId="0" borderId="29" xfId="4" applyNumberFormat="1" applyFont="1" applyBorder="1" applyAlignment="1">
      <alignment horizontal="right" vertical="center" shrinkToFit="1"/>
    </xf>
    <xf numFmtId="177" fontId="7" fillId="0" borderId="33" xfId="4" applyNumberFormat="1" applyFont="1" applyBorder="1" applyAlignment="1">
      <alignment horizontal="right" vertical="center" shrinkToFit="1"/>
    </xf>
    <xf numFmtId="177" fontId="7" fillId="0" borderId="34" xfId="4" applyNumberFormat="1" applyFont="1" applyBorder="1" applyAlignment="1">
      <alignment horizontal="right" vertical="center" shrinkToFit="1"/>
    </xf>
    <xf numFmtId="177" fontId="7" fillId="0" borderId="35" xfId="4" applyNumberFormat="1" applyFont="1" applyBorder="1" applyAlignment="1">
      <alignment horizontal="right" vertical="center" shrinkToFit="1"/>
    </xf>
    <xf numFmtId="177" fontId="7" fillId="0" borderId="20" xfId="4" applyNumberFormat="1" applyFont="1" applyBorder="1" applyAlignment="1">
      <alignment horizontal="right" vertical="center" shrinkToFit="1"/>
    </xf>
    <xf numFmtId="177" fontId="7" fillId="0" borderId="21" xfId="4" applyNumberFormat="1" applyFont="1" applyBorder="1" applyAlignment="1">
      <alignment horizontal="right" vertical="center" shrinkToFit="1"/>
    </xf>
    <xf numFmtId="177" fontId="7" fillId="0" borderId="22" xfId="4" applyNumberFormat="1" applyFont="1" applyBorder="1" applyAlignment="1">
      <alignment horizontal="right" vertical="center" shrinkToFit="1"/>
    </xf>
    <xf numFmtId="0" fontId="1" fillId="0" borderId="0" xfId="16" applyFont="1">
      <alignment vertical="center"/>
    </xf>
    <xf numFmtId="0" fontId="1" fillId="0" borderId="65" xfId="16" applyFont="1" applyBorder="1">
      <alignment vertical="center"/>
    </xf>
    <xf numFmtId="0" fontId="1" fillId="0" borderId="38" xfId="16" applyFont="1" applyBorder="1">
      <alignment vertical="center"/>
    </xf>
    <xf numFmtId="0" fontId="1" fillId="0" borderId="40" xfId="16" applyFont="1" applyBorder="1">
      <alignment vertical="center"/>
    </xf>
    <xf numFmtId="0" fontId="1" fillId="0" borderId="56" xfId="16" applyFont="1" applyBorder="1">
      <alignment vertical="center"/>
    </xf>
    <xf numFmtId="0" fontId="1" fillId="0" borderId="37" xfId="16" applyFont="1" applyBorder="1">
      <alignment vertical="center"/>
    </xf>
    <xf numFmtId="0" fontId="40" fillId="0" borderId="0" xfId="20" applyFont="1">
      <alignment vertical="center"/>
    </xf>
    <xf numFmtId="179" fontId="1" fillId="6" borderId="0" xfId="17" applyNumberFormat="1" applyFont="1" applyFill="1" applyAlignment="1">
      <alignment vertical="center" wrapText="1"/>
    </xf>
    <xf numFmtId="49" fontId="1" fillId="6" borderId="0" xfId="17" applyNumberFormat="1" applyFont="1" applyFill="1" applyAlignment="1">
      <alignment horizontal="center" vertical="center"/>
    </xf>
    <xf numFmtId="49" fontId="1" fillId="6" borderId="0" xfId="17" applyNumberFormat="1" applyFont="1" applyFill="1" applyAlignment="1">
      <alignment horizontal="center" vertical="center" wrapText="1"/>
    </xf>
    <xf numFmtId="178" fontId="1" fillId="6" borderId="0" xfId="16" applyNumberFormat="1" applyFont="1" applyFill="1" applyAlignment="1">
      <alignment vertical="center" wrapText="1"/>
    </xf>
    <xf numFmtId="187" fontId="17" fillId="0" borderId="0" xfId="19" applyNumberFormat="1" applyAlignment="1">
      <alignment horizontal="right" vertical="center"/>
    </xf>
    <xf numFmtId="177" fontId="17" fillId="0" borderId="0" xfId="19" applyNumberFormat="1" applyAlignment="1">
      <alignment horizontal="right" vertical="center"/>
    </xf>
    <xf numFmtId="178" fontId="17" fillId="0" borderId="0" xfId="18" applyNumberFormat="1" applyAlignment="1">
      <alignment horizontal="center" vertical="center"/>
    </xf>
    <xf numFmtId="178" fontId="17" fillId="0" borderId="0" xfId="18" applyNumberFormat="1" applyAlignment="1">
      <alignment vertical="center"/>
    </xf>
    <xf numFmtId="178" fontId="1" fillId="0" borderId="0" xfId="16" applyNumberFormat="1" applyFont="1">
      <alignment vertical="center"/>
    </xf>
    <xf numFmtId="178" fontId="39" fillId="0" borderId="0" xfId="16" applyNumberFormat="1" applyFont="1">
      <alignment vertical="center"/>
    </xf>
    <xf numFmtId="189" fontId="1" fillId="0" borderId="0" xfId="17" applyNumberFormat="1" applyFont="1">
      <alignment vertical="center"/>
    </xf>
    <xf numFmtId="0" fontId="1" fillId="0" borderId="0" xfId="17" applyFont="1">
      <alignment vertical="center"/>
    </xf>
    <xf numFmtId="0" fontId="35" fillId="0" borderId="65" xfId="16" applyFont="1" applyBorder="1">
      <alignment vertical="center"/>
    </xf>
    <xf numFmtId="0" fontId="1" fillId="0" borderId="31" xfId="16" applyFont="1" applyBorder="1">
      <alignment vertical="center"/>
    </xf>
    <xf numFmtId="178" fontId="1" fillId="0" borderId="65" xfId="16" applyNumberFormat="1" applyFont="1" applyBorder="1">
      <alignment vertical="center"/>
    </xf>
    <xf numFmtId="178" fontId="1" fillId="0" borderId="40" xfId="16" applyNumberFormat="1" applyFont="1" applyBorder="1">
      <alignment vertical="center"/>
    </xf>
    <xf numFmtId="189" fontId="1" fillId="0" borderId="56" xfId="16" applyNumberFormat="1" applyFont="1" applyBorder="1">
      <alignment vertical="center"/>
    </xf>
    <xf numFmtId="178" fontId="1" fillId="0" borderId="56" xfId="16" applyNumberFormat="1" applyFont="1" applyBorder="1">
      <alignment vertical="center"/>
    </xf>
    <xf numFmtId="178" fontId="1" fillId="0" borderId="37" xfId="16" applyNumberFormat="1" applyFont="1" applyBorder="1">
      <alignment vertical="center"/>
    </xf>
    <xf numFmtId="178" fontId="1" fillId="0" borderId="38" xfId="16" applyNumberFormat="1" applyFont="1" applyBorder="1">
      <alignment vertical="center"/>
    </xf>
    <xf numFmtId="191" fontId="1" fillId="0" borderId="0" xfId="16" applyNumberFormat="1" applyFont="1">
      <alignment vertical="center"/>
    </xf>
    <xf numFmtId="0" fontId="1" fillId="0" borderId="51" xfId="16" applyFont="1" applyBorder="1">
      <alignment vertical="center"/>
    </xf>
    <xf numFmtId="0" fontId="1" fillId="0" borderId="12" xfId="16" applyFont="1" applyBorder="1">
      <alignment vertical="center"/>
    </xf>
    <xf numFmtId="0" fontId="35" fillId="0" borderId="41" xfId="16" applyFont="1" applyBorder="1">
      <alignment vertical="center"/>
    </xf>
    <xf numFmtId="189" fontId="1" fillId="0" borderId="12" xfId="16" applyNumberFormat="1" applyFont="1" applyBorder="1">
      <alignment vertical="center"/>
    </xf>
    <xf numFmtId="0" fontId="1" fillId="0" borderId="41" xfId="16" applyFont="1" applyBorder="1">
      <alignment vertical="center"/>
    </xf>
    <xf numFmtId="0" fontId="17" fillId="6" borderId="0" xfId="6" applyFill="1" applyAlignment="1">
      <alignment vertical="center"/>
    </xf>
    <xf numFmtId="0" fontId="17" fillId="6" borderId="0" xfId="6" applyFill="1" applyAlignment="1" applyProtection="1">
      <alignment vertical="center"/>
      <protection hidden="1"/>
    </xf>
    <xf numFmtId="0" fontId="0" fillId="6" borderId="0" xfId="6" applyFont="1" applyFill="1" applyAlignment="1">
      <alignment vertical="center"/>
    </xf>
    <xf numFmtId="0" fontId="21" fillId="0" borderId="0" xfId="8" applyFont="1">
      <alignment vertical="center"/>
    </xf>
    <xf numFmtId="0" fontId="21" fillId="0" borderId="0" xfId="8" applyFont="1" applyAlignment="1" applyProtection="1">
      <alignment horizontal="center" vertical="center" shrinkToFit="1"/>
      <protection hidden="1"/>
    </xf>
    <xf numFmtId="0" fontId="21" fillId="0" borderId="0" xfId="10">
      <alignment vertical="center"/>
    </xf>
    <xf numFmtId="186" fontId="21" fillId="0" borderId="0" xfId="8" applyNumberFormat="1" applyFont="1" applyAlignment="1" applyProtection="1">
      <alignment horizontal="center" vertical="center" shrinkToFit="1"/>
      <protection hidden="1"/>
    </xf>
    <xf numFmtId="0" fontId="27" fillId="0" borderId="0" xfId="8" applyFont="1" applyAlignment="1" applyProtection="1">
      <alignment horizontal="left" vertical="center" wrapText="1"/>
      <protection hidden="1"/>
    </xf>
    <xf numFmtId="0" fontId="21" fillId="0" borderId="0" xfId="8" applyFont="1" applyAlignment="1">
      <alignment horizontal="center" vertical="center" shrinkToFit="1"/>
    </xf>
    <xf numFmtId="0" fontId="21" fillId="0" borderId="0" xfId="8" applyFont="1" applyAlignment="1">
      <alignment horizontal="center" vertical="center"/>
    </xf>
    <xf numFmtId="49" fontId="21" fillId="0" borderId="0" xfId="8" applyNumberFormat="1" applyFont="1" applyAlignment="1">
      <alignment horizontal="center" vertical="center"/>
    </xf>
    <xf numFmtId="178" fontId="21" fillId="0" borderId="39" xfId="8" applyNumberFormat="1" applyFont="1" applyBorder="1" applyAlignment="1">
      <alignment horizontal="right" vertical="center" shrinkToFit="1"/>
    </xf>
    <xf numFmtId="178" fontId="21" fillId="0" borderId="31" xfId="8" applyNumberFormat="1" applyFont="1" applyBorder="1" applyAlignment="1">
      <alignment horizontal="right" vertical="center" shrinkToFit="1"/>
    </xf>
    <xf numFmtId="178" fontId="21" fillId="0" borderId="42" xfId="8" applyNumberFormat="1" applyFont="1" applyBorder="1" applyAlignment="1">
      <alignment horizontal="right" vertical="center" shrinkToFit="1"/>
    </xf>
    <xf numFmtId="0" fontId="21" fillId="0" borderId="39" xfId="8" applyFont="1" applyBorder="1">
      <alignment vertical="center"/>
    </xf>
    <xf numFmtId="0" fontId="21" fillId="0" borderId="31" xfId="8" applyFont="1" applyBorder="1">
      <alignment vertical="center"/>
    </xf>
    <xf numFmtId="0" fontId="21" fillId="0" borderId="42" xfId="8" applyFont="1" applyBorder="1">
      <alignment vertical="center"/>
    </xf>
    <xf numFmtId="49" fontId="21" fillId="0" borderId="0" xfId="8" applyNumberFormat="1" applyFont="1" applyAlignment="1">
      <alignment horizontal="left" vertical="center"/>
    </xf>
    <xf numFmtId="0" fontId="21" fillId="0" borderId="0" xfId="8" applyFont="1" applyAlignment="1">
      <alignment horizontal="left" vertical="center"/>
    </xf>
    <xf numFmtId="0" fontId="21" fillId="0" borderId="44" xfId="8" applyFont="1" applyBorder="1">
      <alignment vertical="center"/>
    </xf>
    <xf numFmtId="0" fontId="21" fillId="0" borderId="18" xfId="8" applyFont="1" applyBorder="1">
      <alignment vertical="center"/>
    </xf>
    <xf numFmtId="0" fontId="21" fillId="0" borderId="43" xfId="8" applyFont="1" applyBorder="1">
      <alignment vertical="center"/>
    </xf>
    <xf numFmtId="178" fontId="21" fillId="0" borderId="44" xfId="8" applyNumberFormat="1" applyFont="1" applyBorder="1" applyAlignment="1">
      <alignment horizontal="right" vertical="center"/>
    </xf>
    <xf numFmtId="178" fontId="21" fillId="0" borderId="18" xfId="8" applyNumberFormat="1" applyFont="1" applyBorder="1" applyAlignment="1">
      <alignment horizontal="right" vertical="center"/>
    </xf>
    <xf numFmtId="178" fontId="21" fillId="0" borderId="43" xfId="8" applyNumberFormat="1" applyFont="1" applyBorder="1" applyAlignment="1">
      <alignment horizontal="right" vertical="center"/>
    </xf>
    <xf numFmtId="0" fontId="21" fillId="0" borderId="72" xfId="8" applyFont="1" applyBorder="1" applyAlignment="1">
      <alignment horizontal="center" vertical="center" shrinkToFit="1"/>
    </xf>
    <xf numFmtId="0" fontId="21" fillId="0" borderId="75" xfId="8" applyFont="1" applyBorder="1" applyAlignment="1">
      <alignment horizontal="center" vertical="center" shrinkToFit="1"/>
    </xf>
    <xf numFmtId="0" fontId="21" fillId="0" borderId="70" xfId="8" applyFont="1" applyBorder="1" applyAlignment="1">
      <alignment horizontal="center" vertical="center" shrinkToFit="1"/>
    </xf>
    <xf numFmtId="181" fontId="21" fillId="0" borderId="44" xfId="8" applyNumberFormat="1" applyFont="1" applyBorder="1" applyAlignment="1">
      <alignment horizontal="right" vertical="center" shrinkToFit="1"/>
    </xf>
    <xf numFmtId="181" fontId="21" fillId="0" borderId="18" xfId="8" applyNumberFormat="1" applyFont="1" applyBorder="1" applyAlignment="1">
      <alignment horizontal="right" vertical="center" shrinkToFit="1"/>
    </xf>
    <xf numFmtId="181" fontId="21" fillId="0" borderId="19" xfId="8" applyNumberFormat="1" applyFont="1" applyBorder="1" applyAlignment="1">
      <alignment horizontal="right" vertical="center" shrinkToFit="1"/>
    </xf>
    <xf numFmtId="0" fontId="25" fillId="0" borderId="74" xfId="7" applyFont="1" applyBorder="1" applyAlignment="1">
      <alignment horizontal="left" vertical="center"/>
    </xf>
    <xf numFmtId="0" fontId="25" fillId="0" borderId="75" xfId="7" applyFont="1" applyBorder="1" applyAlignment="1">
      <alignment horizontal="left" vertical="center"/>
    </xf>
    <xf numFmtId="0" fontId="25" fillId="0" borderId="76" xfId="7" applyFont="1" applyBorder="1" applyAlignment="1">
      <alignment horizontal="left" vertical="center"/>
    </xf>
    <xf numFmtId="0" fontId="21" fillId="0" borderId="11" xfId="8" applyFont="1" applyBorder="1" applyAlignment="1">
      <alignment horizontal="center" vertical="center" textRotation="255"/>
    </xf>
    <xf numFmtId="0" fontId="21" fillId="0" borderId="12" xfId="8" applyFont="1" applyBorder="1" applyAlignment="1">
      <alignment horizontal="center" vertical="center" textRotation="255"/>
    </xf>
    <xf numFmtId="0" fontId="21" fillId="0" borderId="51" xfId="8" applyFont="1" applyBorder="1" applyAlignment="1">
      <alignment horizontal="center" vertical="center" textRotation="255"/>
    </xf>
    <xf numFmtId="0" fontId="21" fillId="0" borderId="7" xfId="8" applyFont="1" applyBorder="1" applyAlignment="1">
      <alignment horizontal="center" vertical="center" textRotation="255"/>
    </xf>
    <xf numFmtId="0" fontId="21" fillId="0" borderId="0" xfId="8" applyFont="1" applyAlignment="1">
      <alignment horizontal="center" vertical="center" textRotation="255"/>
    </xf>
    <xf numFmtId="0" fontId="21" fillId="0" borderId="38" xfId="8" applyFont="1" applyBorder="1" applyAlignment="1">
      <alignment horizontal="center" vertical="center" textRotation="255"/>
    </xf>
    <xf numFmtId="0" fontId="21" fillId="0" borderId="74" xfId="8" applyFont="1" applyBorder="1" applyAlignment="1">
      <alignment horizontal="center" vertical="center" textRotation="255"/>
    </xf>
    <xf numFmtId="0" fontId="21" fillId="0" borderId="75" xfId="8" applyFont="1" applyBorder="1" applyAlignment="1">
      <alignment horizontal="center" vertical="center" textRotation="255"/>
    </xf>
    <xf numFmtId="0" fontId="21" fillId="0" borderId="70" xfId="8" applyFont="1" applyBorder="1" applyAlignment="1">
      <alignment horizontal="center" vertical="center" textRotation="255"/>
    </xf>
    <xf numFmtId="0" fontId="21" fillId="0" borderId="41" xfId="8" applyFont="1" applyBorder="1" applyAlignment="1">
      <alignment horizontal="center" vertical="center"/>
    </xf>
    <xf numFmtId="0" fontId="21" fillId="0" borderId="12" xfId="8" applyFont="1" applyBorder="1" applyAlignment="1">
      <alignment horizontal="center" vertical="center"/>
    </xf>
    <xf numFmtId="0" fontId="21" fillId="0" borderId="51" xfId="8" applyFont="1" applyBorder="1" applyAlignment="1">
      <alignment horizontal="center" vertical="center"/>
    </xf>
    <xf numFmtId="0" fontId="21" fillId="0" borderId="37" xfId="8" applyFont="1" applyBorder="1" applyAlignment="1">
      <alignment horizontal="center" vertical="center"/>
    </xf>
    <xf numFmtId="0" fontId="21" fillId="0" borderId="56" xfId="8" applyFont="1" applyBorder="1" applyAlignment="1">
      <alignment horizontal="center" vertical="center"/>
    </xf>
    <xf numFmtId="0" fontId="21" fillId="0" borderId="40" xfId="8" applyFont="1" applyBorder="1" applyAlignment="1">
      <alignment horizontal="center" vertical="center"/>
    </xf>
    <xf numFmtId="0" fontId="27" fillId="0" borderId="41" xfId="8" applyFont="1" applyBorder="1" applyAlignment="1">
      <alignment horizontal="center" vertical="center" wrapText="1"/>
    </xf>
    <xf numFmtId="0" fontId="27" fillId="0" borderId="12" xfId="8" applyFont="1" applyBorder="1" applyAlignment="1">
      <alignment horizontal="center" vertical="center" wrapText="1"/>
    </xf>
    <xf numFmtId="0" fontId="27" fillId="0" borderId="51" xfId="8" applyFont="1" applyBorder="1" applyAlignment="1">
      <alignment horizontal="center" vertical="center" wrapText="1"/>
    </xf>
    <xf numFmtId="0" fontId="27" fillId="0" borderId="37" xfId="8" applyFont="1" applyBorder="1" applyAlignment="1">
      <alignment horizontal="center" vertical="center" wrapText="1"/>
    </xf>
    <xf numFmtId="0" fontId="27" fillId="0" borderId="56" xfId="8" applyFont="1" applyBorder="1" applyAlignment="1">
      <alignment horizontal="center" vertical="center" wrapText="1"/>
    </xf>
    <xf numFmtId="0" fontId="27" fillId="0" borderId="40" xfId="8" applyFont="1" applyBorder="1" applyAlignment="1">
      <alignment horizontal="center" vertical="center" wrapText="1"/>
    </xf>
    <xf numFmtId="181" fontId="21" fillId="0" borderId="7" xfId="8" applyNumberFormat="1" applyFont="1" applyBorder="1" applyAlignment="1">
      <alignment horizontal="right" vertical="center" shrinkToFit="1"/>
    </xf>
    <xf numFmtId="181" fontId="21" fillId="0" borderId="0" xfId="8" applyNumberFormat="1" applyFont="1" applyAlignment="1">
      <alignment horizontal="right" vertical="center" shrinkToFit="1"/>
    </xf>
    <xf numFmtId="181" fontId="21" fillId="0" borderId="66" xfId="8" applyNumberFormat="1" applyFont="1" applyBorder="1" applyAlignment="1">
      <alignment horizontal="right" vertical="center" shrinkToFit="1"/>
    </xf>
    <xf numFmtId="178" fontId="21" fillId="0" borderId="7" xfId="8" applyNumberFormat="1" applyFont="1" applyBorder="1" applyAlignment="1">
      <alignment horizontal="right" vertical="center" shrinkToFit="1"/>
    </xf>
    <xf numFmtId="178" fontId="21" fillId="0" borderId="0" xfId="8" applyNumberFormat="1" applyFont="1" applyAlignment="1">
      <alignment horizontal="right" vertical="center" shrinkToFit="1"/>
    </xf>
    <xf numFmtId="178" fontId="21" fillId="0" borderId="66" xfId="8" applyNumberFormat="1" applyFont="1" applyBorder="1" applyAlignment="1">
      <alignment horizontal="right" vertical="center" shrinkToFit="1"/>
    </xf>
    <xf numFmtId="0" fontId="21" fillId="0" borderId="41" xfId="8" applyFont="1" applyBorder="1" applyAlignment="1">
      <alignment horizontal="center" vertical="center" wrapText="1"/>
    </xf>
    <xf numFmtId="0" fontId="21" fillId="0" borderId="12" xfId="8" applyFont="1" applyBorder="1" applyAlignment="1">
      <alignment horizontal="center" vertical="center" wrapText="1"/>
    </xf>
    <xf numFmtId="0" fontId="21" fillId="0" borderId="51" xfId="8" applyFont="1" applyBorder="1" applyAlignment="1">
      <alignment horizontal="center" vertical="center" wrapText="1"/>
    </xf>
    <xf numFmtId="0" fontId="21" fillId="0" borderId="37" xfId="8" applyFont="1" applyBorder="1" applyAlignment="1">
      <alignment horizontal="center" vertical="center" wrapText="1"/>
    </xf>
    <xf numFmtId="0" fontId="21" fillId="0" borderId="56" xfId="8" applyFont="1" applyBorder="1" applyAlignment="1">
      <alignment horizontal="center" vertical="center" wrapText="1"/>
    </xf>
    <xf numFmtId="0" fontId="21" fillId="0" borderId="40" xfId="8" applyFont="1" applyBorder="1" applyAlignment="1">
      <alignment horizontal="center" vertical="center" wrapText="1"/>
    </xf>
    <xf numFmtId="0" fontId="27" fillId="0" borderId="13" xfId="8" applyFont="1" applyBorder="1" applyAlignment="1">
      <alignment horizontal="center" vertical="center" wrapText="1"/>
    </xf>
    <xf numFmtId="0" fontId="27" fillId="0" borderId="67" xfId="8" applyFont="1" applyBorder="1" applyAlignment="1">
      <alignment horizontal="center" vertical="center" wrapText="1"/>
    </xf>
    <xf numFmtId="0" fontId="28" fillId="0" borderId="31" xfId="8" applyFont="1" applyBorder="1">
      <alignment vertical="center"/>
    </xf>
    <xf numFmtId="0" fontId="28" fillId="0" borderId="42" xfId="8" applyFont="1" applyBorder="1">
      <alignment vertical="center"/>
    </xf>
    <xf numFmtId="178" fontId="21" fillId="0" borderId="32" xfId="8" applyNumberFormat="1" applyFont="1" applyBorder="1" applyAlignment="1">
      <alignment horizontal="right" vertical="center" shrinkToFit="1"/>
    </xf>
    <xf numFmtId="0" fontId="25" fillId="0" borderId="7" xfId="7" applyFont="1" applyBorder="1" applyAlignment="1">
      <alignment horizontal="left" vertical="center"/>
    </xf>
    <xf numFmtId="0" fontId="25" fillId="0" borderId="0" xfId="7" applyFont="1" applyAlignment="1">
      <alignment horizontal="left" vertical="center"/>
    </xf>
    <xf numFmtId="0" fontId="25" fillId="0" borderId="66" xfId="7" applyFont="1" applyBorder="1" applyAlignment="1">
      <alignment horizontal="left" vertical="center"/>
    </xf>
    <xf numFmtId="0" fontId="25" fillId="0" borderId="36" xfId="7" applyFont="1" applyBorder="1" applyAlignment="1">
      <alignment horizontal="center" vertical="center" wrapText="1"/>
    </xf>
    <xf numFmtId="0" fontId="25" fillId="0" borderId="8" xfId="7" applyFont="1" applyBorder="1" applyAlignment="1">
      <alignment horizontal="center" vertical="center" wrapText="1"/>
    </xf>
    <xf numFmtId="0" fontId="25" fillId="0" borderId="9" xfId="7" applyFont="1" applyBorder="1" applyAlignment="1">
      <alignment horizontal="center" vertical="center" wrapText="1"/>
    </xf>
    <xf numFmtId="0" fontId="25" fillId="0" borderId="7" xfId="7" applyFont="1" applyBorder="1" applyAlignment="1">
      <alignment horizontal="center" vertical="center" wrapText="1"/>
    </xf>
    <xf numFmtId="0" fontId="25" fillId="0" borderId="0" xfId="7" applyFont="1" applyAlignment="1">
      <alignment horizontal="center" vertical="center" wrapText="1"/>
    </xf>
    <xf numFmtId="0" fontId="25" fillId="0" borderId="66" xfId="7" applyFont="1" applyBorder="1" applyAlignment="1">
      <alignment horizontal="center" vertical="center" wrapText="1"/>
    </xf>
    <xf numFmtId="0" fontId="25" fillId="0" borderId="74" xfId="7" applyFont="1" applyBorder="1" applyAlignment="1">
      <alignment horizontal="center" vertical="center" wrapText="1"/>
    </xf>
    <xf numFmtId="0" fontId="25" fillId="0" borderId="75" xfId="7" applyFont="1" applyBorder="1" applyAlignment="1">
      <alignment horizontal="center" vertical="center" wrapText="1"/>
    </xf>
    <xf numFmtId="0" fontId="25" fillId="0" borderId="76" xfId="7" applyFont="1" applyBorder="1" applyAlignment="1">
      <alignment horizontal="center" vertical="center" wrapText="1"/>
    </xf>
    <xf numFmtId="0" fontId="25" fillId="0" borderId="36" xfId="7" applyFont="1" applyBorder="1" applyAlignment="1">
      <alignment horizontal="left" vertical="center"/>
    </xf>
    <xf numFmtId="0" fontId="25" fillId="0" borderId="8" xfId="7" applyFont="1" applyBorder="1" applyAlignment="1">
      <alignment horizontal="left" vertical="center"/>
    </xf>
    <xf numFmtId="0" fontId="25" fillId="0" borderId="9" xfId="7" applyFont="1" applyBorder="1" applyAlignment="1">
      <alignment horizontal="left" vertical="center"/>
    </xf>
    <xf numFmtId="178" fontId="21" fillId="0" borderId="36" xfId="8" applyNumberFormat="1" applyFont="1" applyBorder="1" applyAlignment="1">
      <alignment horizontal="right" vertical="center" shrinkToFit="1"/>
    </xf>
    <xf numFmtId="178" fontId="21" fillId="0" borderId="8" xfId="8" applyNumberFormat="1" applyFont="1" applyBorder="1" applyAlignment="1">
      <alignment horizontal="right" vertical="center" shrinkToFit="1"/>
    </xf>
    <xf numFmtId="178" fontId="21" fillId="0" borderId="9" xfId="8" applyNumberFormat="1" applyFont="1" applyBorder="1" applyAlignment="1">
      <alignment horizontal="right" vertical="center" shrinkToFit="1"/>
    </xf>
    <xf numFmtId="0" fontId="27" fillId="0" borderId="0" xfId="8" applyFont="1" applyAlignment="1">
      <alignment horizontal="left" vertical="center" wrapText="1"/>
    </xf>
    <xf numFmtId="0" fontId="27" fillId="0" borderId="66" xfId="8" applyFont="1" applyBorder="1" applyAlignment="1">
      <alignment horizontal="left" vertical="center" wrapText="1"/>
    </xf>
    <xf numFmtId="178" fontId="21" fillId="0" borderId="74" xfId="8" applyNumberFormat="1" applyFont="1" applyBorder="1" applyAlignment="1">
      <alignment horizontal="right" vertical="center" shrinkToFit="1"/>
    </xf>
    <xf numFmtId="178" fontId="21" fillId="0" borderId="75" xfId="8" applyNumberFormat="1" applyFont="1" applyBorder="1" applyAlignment="1">
      <alignment horizontal="right" vertical="center" shrinkToFit="1"/>
    </xf>
    <xf numFmtId="178" fontId="21" fillId="0" borderId="76" xfId="8" applyNumberFormat="1" applyFont="1" applyBorder="1" applyAlignment="1">
      <alignment horizontal="right" vertical="center" shrinkToFit="1"/>
    </xf>
    <xf numFmtId="0" fontId="21" fillId="0" borderId="74" xfId="8" applyFont="1" applyBorder="1" applyAlignment="1">
      <alignment horizontal="left" vertical="center"/>
    </xf>
    <xf numFmtId="0" fontId="21" fillId="0" borderId="75" xfId="8" applyFont="1" applyBorder="1" applyAlignment="1">
      <alignment horizontal="left" vertical="center"/>
    </xf>
    <xf numFmtId="0" fontId="21" fillId="0" borderId="76" xfId="8" applyFont="1" applyBorder="1" applyAlignment="1">
      <alignment horizontal="left" vertical="center"/>
    </xf>
    <xf numFmtId="0" fontId="21" fillId="0" borderId="7" xfId="8" applyFont="1" applyBorder="1" applyAlignment="1">
      <alignment horizontal="left" vertical="center"/>
    </xf>
    <xf numFmtId="0" fontId="21" fillId="0" borderId="66" xfId="8" applyFont="1" applyBorder="1" applyAlignment="1">
      <alignment horizontal="left" vertical="center"/>
    </xf>
    <xf numFmtId="0" fontId="21" fillId="0" borderId="41" xfId="8" applyFont="1" applyBorder="1" applyAlignment="1">
      <alignment horizontal="center" vertical="center" textRotation="255"/>
    </xf>
    <xf numFmtId="0" fontId="21" fillId="0" borderId="65" xfId="8" applyFont="1" applyBorder="1" applyAlignment="1">
      <alignment horizontal="center" vertical="center" textRotation="255"/>
    </xf>
    <xf numFmtId="0" fontId="21" fillId="0" borderId="37" xfId="8" applyFont="1" applyBorder="1" applyAlignment="1">
      <alignment horizontal="center" vertical="center" textRotation="255"/>
    </xf>
    <xf numFmtId="0" fontId="21" fillId="0" borderId="56" xfId="8" applyFont="1" applyBorder="1" applyAlignment="1">
      <alignment horizontal="center" vertical="center" textRotation="255"/>
    </xf>
    <xf numFmtId="0" fontId="21" fillId="0" borderId="40" xfId="8" applyFont="1" applyBorder="1" applyAlignment="1">
      <alignment horizontal="center" vertical="center" textRotation="255"/>
    </xf>
    <xf numFmtId="0" fontId="21" fillId="0" borderId="81" xfId="8" applyFont="1" applyBorder="1" applyAlignment="1">
      <alignment horizontal="center" vertical="center"/>
    </xf>
    <xf numFmtId="0" fontId="21" fillId="0" borderId="25" xfId="8" applyFont="1" applyBorder="1" applyAlignment="1">
      <alignment horizontal="center" vertical="center"/>
    </xf>
    <xf numFmtId="0" fontId="21" fillId="0" borderId="26" xfId="8" applyFont="1" applyBorder="1" applyAlignment="1">
      <alignment horizontal="center" vertical="center"/>
    </xf>
    <xf numFmtId="0" fontId="21" fillId="0" borderId="78" xfId="8" applyFont="1" applyBorder="1" applyAlignment="1">
      <alignment horizontal="center" vertical="center"/>
    </xf>
    <xf numFmtId="0" fontId="21" fillId="0" borderId="77" xfId="8" applyFont="1" applyBorder="1" applyAlignment="1">
      <alignment horizontal="center" vertical="center"/>
    </xf>
    <xf numFmtId="0" fontId="21" fillId="0" borderId="53" xfId="8" applyFont="1" applyBorder="1" applyAlignment="1">
      <alignment horizontal="center" vertical="center"/>
    </xf>
    <xf numFmtId="183" fontId="21" fillId="0" borderId="53" xfId="8" applyNumberFormat="1" applyFont="1" applyBorder="1" applyAlignment="1">
      <alignment horizontal="right" vertical="center" shrinkToFit="1"/>
    </xf>
    <xf numFmtId="183" fontId="21" fillId="0" borderId="79" xfId="8" applyNumberFormat="1" applyFont="1" applyBorder="1" applyAlignment="1">
      <alignment horizontal="right" vertical="center" shrinkToFit="1"/>
    </xf>
    <xf numFmtId="183" fontId="21" fillId="0" borderId="6" xfId="8" applyNumberFormat="1" applyFont="1" applyBorder="1" applyAlignment="1">
      <alignment horizontal="right" vertical="center" shrinkToFit="1"/>
    </xf>
    <xf numFmtId="181" fontId="21" fillId="0" borderId="43" xfId="8" applyNumberFormat="1" applyFont="1" applyBorder="1" applyAlignment="1">
      <alignment horizontal="right" vertical="center" shrinkToFit="1"/>
    </xf>
    <xf numFmtId="0" fontId="21" fillId="0" borderId="30" xfId="8" applyFont="1" applyBorder="1">
      <alignment vertical="center"/>
    </xf>
    <xf numFmtId="0" fontId="21" fillId="0" borderId="39" xfId="8" applyFont="1" applyBorder="1" applyAlignment="1">
      <alignment horizontal="center" vertical="center"/>
    </xf>
    <xf numFmtId="0" fontId="21" fillId="0" borderId="31" xfId="8" applyFont="1" applyBorder="1" applyAlignment="1">
      <alignment horizontal="center" vertical="center"/>
    </xf>
    <xf numFmtId="178" fontId="21" fillId="0" borderId="53" xfId="8" applyNumberFormat="1" applyFont="1" applyBorder="1" applyAlignment="1">
      <alignment horizontal="right" vertical="center" shrinkToFit="1"/>
    </xf>
    <xf numFmtId="178" fontId="21" fillId="0" borderId="79" xfId="8" applyNumberFormat="1" applyFont="1" applyBorder="1" applyAlignment="1">
      <alignment horizontal="right" vertical="center" shrinkToFit="1"/>
    </xf>
    <xf numFmtId="178" fontId="21" fillId="0" borderId="6" xfId="8" applyNumberFormat="1" applyFont="1" applyBorder="1" applyAlignment="1">
      <alignment horizontal="right" vertical="center" shrinkToFit="1"/>
    </xf>
    <xf numFmtId="181" fontId="21" fillId="0" borderId="75" xfId="8" applyNumberFormat="1" applyFont="1" applyBorder="1" applyAlignment="1">
      <alignment horizontal="right" vertical="center"/>
    </xf>
    <xf numFmtId="181" fontId="21" fillId="0" borderId="76" xfId="8" applyNumberFormat="1" applyFont="1" applyBorder="1" applyAlignment="1">
      <alignment horizontal="right" vertical="center"/>
    </xf>
    <xf numFmtId="0" fontId="21" fillId="0" borderId="17" xfId="8" applyFont="1" applyBorder="1">
      <alignment vertical="center"/>
    </xf>
    <xf numFmtId="0" fontId="21" fillId="0" borderId="22" xfId="8" applyFont="1" applyBorder="1" applyAlignment="1">
      <alignment horizontal="center" vertical="center"/>
    </xf>
    <xf numFmtId="0" fontId="21" fillId="0" borderId="19" xfId="8" applyFont="1" applyBorder="1" applyAlignment="1">
      <alignment horizontal="center" vertical="center"/>
    </xf>
    <xf numFmtId="0" fontId="21" fillId="0" borderId="80" xfId="8" applyFont="1" applyBorder="1" applyAlignment="1">
      <alignment horizontal="center" vertical="center"/>
    </xf>
    <xf numFmtId="0" fontId="21" fillId="0" borderId="36" xfId="8" applyFont="1" applyBorder="1" applyAlignment="1">
      <alignment horizontal="center" vertical="center"/>
    </xf>
    <xf numFmtId="0" fontId="21" fillId="0" borderId="8" xfId="8" applyFont="1" applyBorder="1" applyAlignment="1">
      <alignment horizontal="center" vertical="center"/>
    </xf>
    <xf numFmtId="0" fontId="21" fillId="0" borderId="74" xfId="8" applyFont="1" applyBorder="1" applyAlignment="1">
      <alignment horizontal="center" vertical="center"/>
    </xf>
    <xf numFmtId="0" fontId="21" fillId="0" borderId="75" xfId="8" applyFont="1" applyBorder="1" applyAlignment="1">
      <alignment horizontal="center" vertical="center"/>
    </xf>
    <xf numFmtId="178" fontId="21" fillId="0" borderId="8" xfId="8" applyNumberFormat="1" applyFont="1" applyBorder="1" applyAlignment="1">
      <alignment horizontal="right" vertical="center"/>
    </xf>
    <xf numFmtId="0" fontId="25" fillId="0" borderId="41" xfId="8" applyFont="1" applyBorder="1">
      <alignment vertical="center"/>
    </xf>
    <xf numFmtId="0" fontId="25" fillId="0" borderId="12" xfId="8" applyFont="1" applyBorder="1">
      <alignment vertical="center"/>
    </xf>
    <xf numFmtId="0" fontId="25" fillId="0" borderId="51" xfId="8" applyFont="1" applyBorder="1">
      <alignment vertical="center"/>
    </xf>
    <xf numFmtId="185" fontId="25" fillId="0" borderId="41" xfId="8" applyNumberFormat="1" applyFont="1" applyBorder="1" applyAlignment="1">
      <alignment horizontal="right" vertical="center" shrinkToFit="1"/>
    </xf>
    <xf numFmtId="185" fontId="25" fillId="0" borderId="12" xfId="8" applyNumberFormat="1" applyFont="1" applyBorder="1" applyAlignment="1">
      <alignment horizontal="right" vertical="center" shrinkToFit="1"/>
    </xf>
    <xf numFmtId="185" fontId="25" fillId="0" borderId="13" xfId="8" applyNumberFormat="1" applyFont="1" applyBorder="1" applyAlignment="1">
      <alignment horizontal="right" vertical="center" shrinkToFit="1"/>
    </xf>
    <xf numFmtId="181" fontId="21" fillId="0" borderId="39" xfId="8" applyNumberFormat="1" applyFont="1" applyBorder="1" applyAlignment="1">
      <alignment horizontal="right" vertical="center" shrinkToFit="1"/>
    </xf>
    <xf numFmtId="181" fontId="21" fillId="0" borderId="31" xfId="8" applyNumberFormat="1" applyFont="1" applyBorder="1" applyAlignment="1">
      <alignment horizontal="right" vertical="center" shrinkToFit="1"/>
    </xf>
    <xf numFmtId="181" fontId="21" fillId="0" borderId="42" xfId="8" applyNumberFormat="1" applyFont="1" applyBorder="1" applyAlignment="1">
      <alignment horizontal="right" vertical="center" shrinkToFit="1"/>
    </xf>
    <xf numFmtId="181" fontId="21" fillId="0" borderId="32" xfId="8" applyNumberFormat="1" applyFont="1" applyBorder="1" applyAlignment="1">
      <alignment horizontal="right" vertical="center" shrinkToFit="1"/>
    </xf>
    <xf numFmtId="0" fontId="25" fillId="0" borderId="41" xfId="9" applyFont="1" applyBorder="1" applyAlignment="1">
      <alignment horizontal="center" vertical="center" shrinkToFit="1"/>
    </xf>
    <xf numFmtId="0" fontId="25" fillId="0" borderId="12" xfId="9" applyFont="1" applyBorder="1" applyAlignment="1">
      <alignment horizontal="center" vertical="center" shrinkToFit="1"/>
    </xf>
    <xf numFmtId="0" fontId="25" fillId="0" borderId="51" xfId="9" applyFont="1" applyBorder="1" applyAlignment="1">
      <alignment horizontal="center" vertical="center" shrinkToFit="1"/>
    </xf>
    <xf numFmtId="178" fontId="25" fillId="0" borderId="39" xfId="8" applyNumberFormat="1" applyFont="1" applyBorder="1" applyAlignment="1">
      <alignment horizontal="right" vertical="center" shrinkToFit="1"/>
    </xf>
    <xf numFmtId="178" fontId="25" fillId="0" borderId="31" xfId="8" applyNumberFormat="1" applyFont="1" applyBorder="1" applyAlignment="1">
      <alignment horizontal="right" vertical="center" shrinkToFit="1"/>
    </xf>
    <xf numFmtId="178" fontId="25" fillId="0" borderId="32" xfId="8" applyNumberFormat="1" applyFont="1" applyBorder="1" applyAlignment="1">
      <alignment horizontal="right" vertical="center" shrinkToFit="1"/>
    </xf>
    <xf numFmtId="0" fontId="21" fillId="0" borderId="11" xfId="8" applyFont="1" applyBorder="1" applyAlignment="1">
      <alignment horizontal="center" vertical="center"/>
    </xf>
    <xf numFmtId="0" fontId="21" fillId="0" borderId="24" xfId="8" applyFont="1" applyBorder="1" applyAlignment="1">
      <alignment horizontal="center" vertical="center"/>
    </xf>
    <xf numFmtId="178" fontId="21" fillId="0" borderId="9" xfId="8" applyNumberFormat="1" applyFont="1" applyBorder="1" applyAlignment="1">
      <alignment horizontal="right" vertical="center"/>
    </xf>
    <xf numFmtId="0" fontId="25" fillId="0" borderId="44" xfId="9" applyFont="1" applyBorder="1" applyAlignment="1">
      <alignment horizontal="center" vertical="center" shrinkToFit="1"/>
    </xf>
    <xf numFmtId="0" fontId="25" fillId="0" borderId="18" xfId="9" applyFont="1" applyBorder="1" applyAlignment="1">
      <alignment horizontal="center" vertical="center" shrinkToFit="1"/>
    </xf>
    <xf numFmtId="0" fontId="25" fillId="0" borderId="43" xfId="9" applyFont="1" applyBorder="1" applyAlignment="1">
      <alignment horizontal="center" vertical="center" shrinkToFit="1"/>
    </xf>
    <xf numFmtId="0" fontId="21" fillId="0" borderId="70" xfId="8" applyFont="1" applyBorder="1" applyAlignment="1">
      <alignment horizontal="center" vertical="center"/>
    </xf>
    <xf numFmtId="181" fontId="21" fillId="0" borderId="74" xfId="8" applyNumberFormat="1" applyFont="1" applyBorder="1" applyAlignment="1">
      <alignment horizontal="right" vertical="center" shrinkToFit="1"/>
    </xf>
    <xf numFmtId="181" fontId="21" fillId="0" borderId="75" xfId="8" applyNumberFormat="1" applyFont="1" applyBorder="1" applyAlignment="1">
      <alignment horizontal="right" vertical="center" shrinkToFit="1"/>
    </xf>
    <xf numFmtId="181" fontId="21" fillId="0" borderId="76" xfId="8" applyNumberFormat="1" applyFont="1" applyBorder="1" applyAlignment="1">
      <alignment horizontal="right" vertical="center" shrinkToFit="1"/>
    </xf>
    <xf numFmtId="0" fontId="21" fillId="0" borderId="36" xfId="10" applyFont="1" applyBorder="1" applyAlignment="1">
      <alignment horizontal="left" vertical="center"/>
    </xf>
    <xf numFmtId="0" fontId="21" fillId="0" borderId="8" xfId="10" applyFont="1" applyBorder="1" applyAlignment="1">
      <alignment horizontal="left" vertical="center"/>
    </xf>
    <xf numFmtId="0" fontId="21" fillId="0" borderId="9" xfId="10" applyFont="1" applyBorder="1" applyAlignment="1">
      <alignment horizontal="left" vertical="center"/>
    </xf>
    <xf numFmtId="183" fontId="21" fillId="0" borderId="7" xfId="8" applyNumberFormat="1" applyFont="1" applyBorder="1" applyAlignment="1">
      <alignment horizontal="right" vertical="center" shrinkToFit="1"/>
    </xf>
    <xf numFmtId="183" fontId="21" fillId="0" borderId="0" xfId="8" applyNumberFormat="1" applyFont="1" applyAlignment="1">
      <alignment horizontal="right" vertical="center" shrinkToFit="1"/>
    </xf>
    <xf numFmtId="183" fontId="21" fillId="0" borderId="66" xfId="8" applyNumberFormat="1" applyFont="1" applyBorder="1" applyAlignment="1">
      <alignment horizontal="right" vertical="center" shrinkToFit="1"/>
    </xf>
    <xf numFmtId="0" fontId="21" fillId="0" borderId="36" xfId="8" applyFont="1" applyBorder="1" applyAlignment="1">
      <alignment horizontal="center" vertical="center" wrapText="1"/>
    </xf>
    <xf numFmtId="0" fontId="21" fillId="0" borderId="8" xfId="8" applyFont="1" applyBorder="1" applyAlignment="1">
      <alignment horizontal="center" vertical="center" wrapText="1"/>
    </xf>
    <xf numFmtId="0" fontId="21" fillId="0" borderId="23" xfId="8" applyFont="1" applyBorder="1" applyAlignment="1">
      <alignment horizontal="center" vertical="center" wrapText="1"/>
    </xf>
    <xf numFmtId="0" fontId="21" fillId="0" borderId="7" xfId="8" applyFont="1" applyBorder="1" applyAlignment="1">
      <alignment horizontal="center" vertical="center" wrapText="1"/>
    </xf>
    <xf numFmtId="0" fontId="21" fillId="0" borderId="0" xfId="8" applyFont="1" applyAlignment="1">
      <alignment horizontal="center" vertical="center" wrapText="1"/>
    </xf>
    <xf numFmtId="0" fontId="21" fillId="0" borderId="38" xfId="8" applyFont="1" applyBorder="1" applyAlignment="1">
      <alignment horizontal="center" vertical="center" wrapText="1"/>
    </xf>
    <xf numFmtId="0" fontId="21" fillId="0" borderId="74" xfId="8" applyFont="1" applyBorder="1" applyAlignment="1">
      <alignment horizontal="center" vertical="center" wrapText="1"/>
    </xf>
    <xf numFmtId="0" fontId="21" fillId="0" borderId="75" xfId="8" applyFont="1" applyBorder="1" applyAlignment="1">
      <alignment horizontal="center" vertical="center" wrapText="1"/>
    </xf>
    <xf numFmtId="0" fontId="21" fillId="0" borderId="70" xfId="8" applyFont="1" applyBorder="1" applyAlignment="1">
      <alignment horizontal="center" vertical="center" wrapText="1"/>
    </xf>
    <xf numFmtId="0" fontId="25" fillId="0" borderId="64" xfId="8" applyFont="1" applyBorder="1">
      <alignment vertical="center"/>
    </xf>
    <xf numFmtId="0" fontId="25" fillId="0" borderId="25" xfId="8" applyFont="1" applyBorder="1">
      <alignment vertical="center"/>
    </xf>
    <xf numFmtId="0" fontId="25" fillId="0" borderId="46" xfId="8" applyFont="1" applyBorder="1">
      <alignment vertical="center"/>
    </xf>
    <xf numFmtId="178" fontId="25" fillId="0" borderId="64" xfId="8" applyNumberFormat="1" applyFont="1" applyBorder="1" applyAlignment="1">
      <alignment horizontal="right" vertical="center" shrinkToFit="1"/>
    </xf>
    <xf numFmtId="178" fontId="25" fillId="0" borderId="8" xfId="8" applyNumberFormat="1" applyFont="1" applyBorder="1" applyAlignment="1">
      <alignment horizontal="right" vertical="center" shrinkToFit="1"/>
    </xf>
    <xf numFmtId="178" fontId="25" fillId="0" borderId="9" xfId="8" applyNumberFormat="1" applyFont="1" applyBorder="1" applyAlignment="1">
      <alignment horizontal="right" vertical="center" shrinkToFit="1"/>
    </xf>
    <xf numFmtId="0" fontId="21" fillId="0" borderId="30" xfId="8" applyFont="1" applyBorder="1" applyAlignment="1">
      <alignment horizontal="center" vertical="center"/>
    </xf>
    <xf numFmtId="0" fontId="21" fillId="0" borderId="42" xfId="8" applyFont="1" applyBorder="1" applyAlignment="1">
      <alignment horizontal="center" vertical="center"/>
    </xf>
    <xf numFmtId="0" fontId="21" fillId="0" borderId="39" xfId="8" applyFont="1" applyBorder="1" applyAlignment="1">
      <alignment horizontal="center" vertical="center" shrinkToFit="1"/>
    </xf>
    <xf numFmtId="0" fontId="21" fillId="0" borderId="31" xfId="8" applyFont="1" applyBorder="1" applyAlignment="1">
      <alignment horizontal="center" vertical="center" shrinkToFit="1"/>
    </xf>
    <xf numFmtId="0" fontId="21" fillId="0" borderId="42" xfId="8" applyFont="1" applyBorder="1" applyAlignment="1">
      <alignment horizontal="center" vertical="center" shrinkToFit="1"/>
    </xf>
    <xf numFmtId="0" fontId="21" fillId="0" borderId="32" xfId="8" applyFont="1" applyBorder="1" applyAlignment="1">
      <alignment horizontal="center" vertical="center" shrinkToFit="1"/>
    </xf>
    <xf numFmtId="0" fontId="25" fillId="0" borderId="31" xfId="8" applyFont="1" applyBorder="1">
      <alignment vertical="center"/>
    </xf>
    <xf numFmtId="0" fontId="25" fillId="0" borderId="42" xfId="8" applyFont="1" applyBorder="1">
      <alignment vertical="center"/>
    </xf>
    <xf numFmtId="185" fontId="21" fillId="0" borderId="44" xfId="8" applyNumberFormat="1" applyFont="1" applyBorder="1" applyAlignment="1">
      <alignment horizontal="right" vertical="center" shrinkToFit="1"/>
    </xf>
    <xf numFmtId="185" fontId="21" fillId="0" borderId="18" xfId="8" applyNumberFormat="1" applyFont="1" applyBorder="1" applyAlignment="1">
      <alignment horizontal="right" vertical="center" shrinkToFit="1"/>
    </xf>
    <xf numFmtId="185" fontId="21" fillId="0" borderId="19" xfId="8" applyNumberFormat="1" applyFont="1" applyBorder="1" applyAlignment="1">
      <alignment horizontal="right" vertical="center" shrinkToFit="1"/>
    </xf>
    <xf numFmtId="0" fontId="21" fillId="0" borderId="1" xfId="8" applyFont="1" applyBorder="1" applyAlignment="1">
      <alignment horizontal="center" vertical="center"/>
    </xf>
    <xf numFmtId="0" fontId="21" fillId="0" borderId="2" xfId="8" applyFont="1" applyBorder="1" applyAlignment="1">
      <alignment horizontal="center" vertical="center"/>
    </xf>
    <xf numFmtId="0" fontId="21" fillId="0" borderId="45" xfId="8" applyFont="1" applyBorder="1">
      <alignment vertical="center"/>
    </xf>
    <xf numFmtId="0" fontId="21" fillId="0" borderId="25" xfId="8" applyFont="1" applyBorder="1">
      <alignment vertical="center"/>
    </xf>
    <xf numFmtId="0" fontId="21" fillId="0" borderId="46" xfId="8" applyFont="1" applyBorder="1">
      <alignment vertical="center"/>
    </xf>
    <xf numFmtId="178" fontId="21" fillId="0" borderId="45" xfId="8" applyNumberFormat="1" applyFont="1" applyBorder="1" applyAlignment="1">
      <alignment horizontal="right" vertical="center" shrinkToFit="1"/>
    </xf>
    <xf numFmtId="178" fontId="21" fillId="0" borderId="25" xfId="8" applyNumberFormat="1" applyFont="1" applyBorder="1" applyAlignment="1">
      <alignment horizontal="right" vertical="center" shrinkToFit="1"/>
    </xf>
    <xf numFmtId="178" fontId="21" fillId="0" borderId="26" xfId="8" applyNumberFormat="1" applyFont="1" applyBorder="1" applyAlignment="1">
      <alignment horizontal="right" vertical="center" shrinkToFit="1"/>
    </xf>
    <xf numFmtId="0" fontId="21" fillId="0" borderId="9" xfId="8" applyFont="1" applyBorder="1" applyAlignment="1">
      <alignment horizontal="center" vertical="center"/>
    </xf>
    <xf numFmtId="0" fontId="21" fillId="0" borderId="7" xfId="8" applyFont="1" applyBorder="1" applyAlignment="1">
      <alignment horizontal="center" vertical="center"/>
    </xf>
    <xf numFmtId="0" fontId="21" fillId="0" borderId="66" xfId="8" applyFont="1" applyBorder="1" applyAlignment="1">
      <alignment horizontal="center" vertical="center"/>
    </xf>
    <xf numFmtId="182" fontId="21" fillId="0" borderId="7" xfId="8" applyNumberFormat="1" applyFont="1" applyBorder="1" applyAlignment="1">
      <alignment horizontal="right" vertical="center" shrinkToFit="1"/>
    </xf>
    <xf numFmtId="182" fontId="21" fillId="0" borderId="0" xfId="8" applyNumberFormat="1" applyFont="1" applyAlignment="1">
      <alignment horizontal="right" vertical="center" shrinkToFit="1"/>
    </xf>
    <xf numFmtId="182" fontId="21" fillId="0" borderId="66" xfId="8" applyNumberFormat="1" applyFont="1" applyBorder="1" applyAlignment="1">
      <alignment horizontal="right" vertical="center" shrinkToFit="1"/>
    </xf>
    <xf numFmtId="0" fontId="21" fillId="0" borderId="14" xfId="8" applyFont="1" applyBorder="1" applyAlignment="1">
      <alignment horizontal="center" vertical="center"/>
    </xf>
    <xf numFmtId="0" fontId="21" fillId="0" borderId="15" xfId="8" applyFont="1" applyBorder="1" applyAlignment="1">
      <alignment horizontal="center" vertical="center"/>
    </xf>
    <xf numFmtId="0" fontId="21" fillId="0" borderId="47" xfId="8" applyFont="1" applyBorder="1" applyAlignment="1">
      <alignment horizontal="center" vertical="center"/>
    </xf>
    <xf numFmtId="0" fontId="21" fillId="0" borderId="38" xfId="8" applyFont="1" applyBorder="1" applyAlignment="1">
      <alignment horizontal="center" vertical="center"/>
    </xf>
    <xf numFmtId="0" fontId="21" fillId="0" borderId="48" xfId="8" applyFont="1" applyBorder="1" applyAlignment="1">
      <alignment horizontal="center" vertical="center"/>
    </xf>
    <xf numFmtId="0" fontId="21" fillId="0" borderId="52" xfId="8" applyFont="1" applyBorder="1" applyAlignment="1">
      <alignment horizontal="center" vertical="center"/>
    </xf>
    <xf numFmtId="0" fontId="21" fillId="0" borderId="71" xfId="8" applyFont="1" applyBorder="1" applyAlignment="1">
      <alignment horizontal="center" vertical="center"/>
    </xf>
    <xf numFmtId="0" fontId="21" fillId="0" borderId="16" xfId="8" applyFont="1" applyBorder="1" applyAlignment="1">
      <alignment horizontal="center" vertical="center"/>
    </xf>
    <xf numFmtId="0" fontId="21" fillId="0" borderId="65" xfId="8" applyFont="1" applyBorder="1" applyAlignment="1">
      <alignment horizontal="center" vertical="center"/>
    </xf>
    <xf numFmtId="0" fontId="21" fillId="0" borderId="49" xfId="8" applyFont="1" applyBorder="1" applyAlignment="1">
      <alignment horizontal="center" vertical="center"/>
    </xf>
    <xf numFmtId="0" fontId="21" fillId="0" borderId="72" xfId="8" applyFont="1" applyBorder="1" applyAlignment="1">
      <alignment horizontal="center" vertical="center"/>
    </xf>
    <xf numFmtId="0" fontId="21" fillId="0" borderId="73" xfId="8" applyFont="1" applyBorder="1" applyAlignment="1">
      <alignment horizontal="center" vertical="center"/>
    </xf>
    <xf numFmtId="49" fontId="21" fillId="0" borderId="41" xfId="8" applyNumberFormat="1" applyFont="1" applyBorder="1" applyAlignment="1">
      <alignment horizontal="center" vertical="center"/>
    </xf>
    <xf numFmtId="49" fontId="21" fillId="0" borderId="12" xfId="8" applyNumberFormat="1" applyFont="1" applyBorder="1" applyAlignment="1">
      <alignment horizontal="center" vertical="center"/>
    </xf>
    <xf numFmtId="49" fontId="21" fillId="0" borderId="13" xfId="8" applyNumberFormat="1" applyFont="1" applyBorder="1" applyAlignment="1">
      <alignment horizontal="center" vertical="center"/>
    </xf>
    <xf numFmtId="49" fontId="21" fillId="0" borderId="65" xfId="8" applyNumberFormat="1" applyFont="1" applyBorder="1" applyAlignment="1">
      <alignment horizontal="center" vertical="center"/>
    </xf>
    <xf numFmtId="49" fontId="21" fillId="0" borderId="66" xfId="8" applyNumberFormat="1" applyFont="1" applyBorder="1" applyAlignment="1">
      <alignment horizontal="center" vertical="center"/>
    </xf>
    <xf numFmtId="49" fontId="21" fillId="0" borderId="72" xfId="8" applyNumberFormat="1" applyFont="1" applyBorder="1" applyAlignment="1">
      <alignment horizontal="center" vertical="center"/>
    </xf>
    <xf numFmtId="49" fontId="21" fillId="0" borderId="75" xfId="8" applyNumberFormat="1" applyFont="1" applyBorder="1" applyAlignment="1">
      <alignment horizontal="center" vertical="center"/>
    </xf>
    <xf numFmtId="49" fontId="21" fillId="0" borderId="76" xfId="8" applyNumberFormat="1" applyFont="1" applyBorder="1" applyAlignment="1">
      <alignment horizontal="center" vertical="center"/>
    </xf>
    <xf numFmtId="0" fontId="21" fillId="0" borderId="36" xfId="8" applyFont="1" applyBorder="1" applyAlignment="1">
      <alignment horizontal="left" vertical="center"/>
    </xf>
    <xf numFmtId="0" fontId="21" fillId="0" borderId="8" xfId="8" applyFont="1" applyBorder="1" applyAlignment="1">
      <alignment horizontal="left" vertical="center"/>
    </xf>
    <xf numFmtId="0" fontId="21" fillId="0" borderId="9" xfId="8" applyFont="1" applyBorder="1" applyAlignment="1">
      <alignment horizontal="left" vertical="center"/>
    </xf>
    <xf numFmtId="181" fontId="21" fillId="0" borderId="36" xfId="8" applyNumberFormat="1" applyFont="1" applyBorder="1" applyAlignment="1">
      <alignment horizontal="right" vertical="center" shrinkToFit="1"/>
    </xf>
    <xf numFmtId="181" fontId="21" fillId="0" borderId="8" xfId="8" applyNumberFormat="1" applyFont="1" applyBorder="1" applyAlignment="1">
      <alignment horizontal="right" vertical="center" shrinkToFit="1"/>
    </xf>
    <xf numFmtId="181" fontId="21" fillId="0" borderId="9" xfId="8" applyNumberFormat="1" applyFont="1" applyBorder="1" applyAlignment="1">
      <alignment horizontal="right" vertical="center" shrinkToFit="1"/>
    </xf>
    <xf numFmtId="49" fontId="22" fillId="0" borderId="0" xfId="8" applyNumberFormat="1" applyFont="1" applyAlignment="1">
      <alignment horizontal="center" vertical="center"/>
    </xf>
    <xf numFmtId="0" fontId="21" fillId="0" borderId="4" xfId="8" applyFont="1" applyBorder="1" applyAlignment="1">
      <alignment horizontal="center" vertical="center"/>
    </xf>
    <xf numFmtId="0" fontId="21" fillId="0" borderId="23" xfId="8" applyFont="1" applyBorder="1" applyAlignment="1">
      <alignment horizontal="center" vertical="center"/>
    </xf>
    <xf numFmtId="0" fontId="21" fillId="0" borderId="5" xfId="8" applyFont="1" applyBorder="1" applyAlignment="1">
      <alignment horizontal="center" vertical="center"/>
    </xf>
    <xf numFmtId="0" fontId="21" fillId="0" borderId="68" xfId="8" applyFont="1" applyBorder="1" applyAlignment="1">
      <alignment horizontal="center" vertical="center"/>
    </xf>
    <xf numFmtId="0" fontId="21" fillId="0" borderId="50" xfId="8" applyFont="1" applyBorder="1" applyAlignment="1">
      <alignment horizontal="center" vertical="center"/>
    </xf>
    <xf numFmtId="0" fontId="21" fillId="0" borderId="64" xfId="8" applyFont="1" applyBorder="1" applyAlignment="1">
      <alignment horizontal="center" vertical="center"/>
    </xf>
    <xf numFmtId="0" fontId="21" fillId="0" borderId="10" xfId="8" applyFont="1" applyBorder="1" applyAlignment="1">
      <alignment horizontal="center" vertical="center"/>
    </xf>
    <xf numFmtId="0" fontId="21" fillId="0" borderId="69" xfId="8" applyFont="1" applyBorder="1" applyAlignment="1">
      <alignment horizontal="center" vertical="center"/>
    </xf>
    <xf numFmtId="0" fontId="21" fillId="0" borderId="67" xfId="8" applyFont="1" applyBorder="1" applyAlignment="1">
      <alignment horizontal="center" vertical="center"/>
    </xf>
    <xf numFmtId="0" fontId="21" fillId="0" borderId="3" xfId="8" applyFont="1" applyBorder="1" applyAlignment="1">
      <alignment horizontal="center" vertical="center"/>
    </xf>
    <xf numFmtId="0" fontId="21" fillId="0" borderId="37" xfId="11" applyFont="1" applyBorder="1">
      <alignment vertical="center"/>
    </xf>
    <xf numFmtId="0" fontId="21" fillId="0" borderId="56" xfId="11" applyFont="1" applyBorder="1">
      <alignment vertical="center"/>
    </xf>
    <xf numFmtId="0" fontId="21" fillId="0" borderId="40" xfId="11" applyFont="1" applyBorder="1">
      <alignment vertical="center"/>
    </xf>
    <xf numFmtId="178" fontId="21" fillId="0" borderId="37" xfId="11" applyNumberFormat="1" applyFont="1" applyBorder="1" applyAlignment="1">
      <alignment horizontal="right" vertical="center" shrinkToFit="1"/>
    </xf>
    <xf numFmtId="0" fontId="1" fillId="0" borderId="56" xfId="11" applyBorder="1" applyAlignment="1">
      <alignment horizontal="right" vertical="center" shrinkToFit="1"/>
    </xf>
    <xf numFmtId="0" fontId="1" fillId="0" borderId="89" xfId="11" applyBorder="1" applyAlignment="1">
      <alignment horizontal="right" vertical="center" shrinkToFit="1"/>
    </xf>
    <xf numFmtId="181" fontId="21" fillId="0" borderId="91" xfId="11" applyNumberFormat="1" applyFont="1" applyBorder="1" applyAlignment="1">
      <alignment horizontal="right" vertical="center" shrinkToFit="1"/>
    </xf>
    <xf numFmtId="181" fontId="1" fillId="0" borderId="56" xfId="11" applyNumberFormat="1" applyBorder="1" applyAlignment="1">
      <alignment horizontal="right" vertical="center" shrinkToFit="1"/>
    </xf>
    <xf numFmtId="181" fontId="1" fillId="0" borderId="89" xfId="11" applyNumberFormat="1" applyBorder="1" applyAlignment="1">
      <alignment horizontal="right" vertical="center" shrinkToFit="1"/>
    </xf>
    <xf numFmtId="178" fontId="21" fillId="0" borderId="91" xfId="11" applyNumberFormat="1" applyFont="1" applyBorder="1" applyAlignment="1">
      <alignment horizontal="right" vertical="center" shrinkToFit="1"/>
    </xf>
    <xf numFmtId="178" fontId="21" fillId="5" borderId="91" xfId="11" applyNumberFormat="1" applyFont="1" applyFill="1" applyBorder="1" applyAlignment="1">
      <alignment horizontal="right" vertical="center" shrinkToFit="1"/>
    </xf>
    <xf numFmtId="178" fontId="21" fillId="5" borderId="56" xfId="11" applyNumberFormat="1" applyFont="1" applyFill="1" applyBorder="1" applyAlignment="1">
      <alignment horizontal="right" vertical="center" shrinkToFit="1"/>
    </xf>
    <xf numFmtId="178" fontId="21" fillId="5" borderId="89" xfId="11" applyNumberFormat="1" applyFont="1" applyFill="1" applyBorder="1" applyAlignment="1">
      <alignment horizontal="right" vertical="center" shrinkToFit="1"/>
    </xf>
    <xf numFmtId="0" fontId="21" fillId="5" borderId="91" xfId="11" applyFont="1" applyFill="1" applyBorder="1" applyAlignment="1">
      <alignment horizontal="right" vertical="center" shrinkToFit="1"/>
    </xf>
    <xf numFmtId="0" fontId="21" fillId="5" borderId="56" xfId="11" applyFont="1" applyFill="1" applyBorder="1" applyAlignment="1">
      <alignment horizontal="right" vertical="center" shrinkToFit="1"/>
    </xf>
    <xf numFmtId="0" fontId="21" fillId="5" borderId="40" xfId="11" applyFont="1" applyFill="1" applyBorder="1" applyAlignment="1">
      <alignment horizontal="right" vertical="center" shrinkToFit="1"/>
    </xf>
    <xf numFmtId="0" fontId="21" fillId="0" borderId="65" xfId="11" applyFont="1" applyBorder="1">
      <alignment vertical="center"/>
    </xf>
    <xf numFmtId="0" fontId="21" fillId="0" borderId="0" xfId="11" applyFont="1">
      <alignment vertical="center"/>
    </xf>
    <xf numFmtId="0" fontId="21" fillId="0" borderId="38" xfId="11" applyFont="1" applyBorder="1">
      <alignment vertical="center"/>
    </xf>
    <xf numFmtId="178" fontId="21" fillId="0" borderId="65" xfId="11" applyNumberFormat="1" applyFont="1" applyBorder="1" applyAlignment="1">
      <alignment horizontal="right" vertical="center" shrinkToFit="1"/>
    </xf>
    <xf numFmtId="178" fontId="21" fillId="0" borderId="0" xfId="11" applyNumberFormat="1" applyFont="1" applyAlignment="1">
      <alignment horizontal="right" vertical="center" shrinkToFit="1"/>
    </xf>
    <xf numFmtId="178" fontId="21" fillId="0" borderId="85" xfId="11" applyNumberFormat="1" applyFont="1" applyBorder="1" applyAlignment="1">
      <alignment horizontal="right" vertical="center" shrinkToFit="1"/>
    </xf>
    <xf numFmtId="181" fontId="21" fillId="0" borderId="88" xfId="11" applyNumberFormat="1" applyFont="1" applyBorder="1" applyAlignment="1">
      <alignment horizontal="right" vertical="center" shrinkToFit="1"/>
    </xf>
    <xf numFmtId="181" fontId="21" fillId="0" borderId="0" xfId="11" applyNumberFormat="1" applyFont="1" applyAlignment="1">
      <alignment horizontal="right" vertical="center" shrinkToFit="1"/>
    </xf>
    <xf numFmtId="181" fontId="21" fillId="0" borderId="85" xfId="11" applyNumberFormat="1" applyFont="1" applyBorder="1" applyAlignment="1">
      <alignment horizontal="right" vertical="center" shrinkToFit="1"/>
    </xf>
    <xf numFmtId="178" fontId="21" fillId="0" borderId="88" xfId="11" applyNumberFormat="1" applyFont="1" applyBorder="1" applyAlignment="1">
      <alignment horizontal="right" vertical="center" shrinkToFit="1"/>
    </xf>
    <xf numFmtId="178" fontId="21" fillId="5" borderId="88" xfId="11" applyNumberFormat="1" applyFont="1" applyFill="1" applyBorder="1" applyAlignment="1">
      <alignment horizontal="right" vertical="center" shrinkToFit="1"/>
    </xf>
    <xf numFmtId="178" fontId="21" fillId="5" borderId="0" xfId="11" applyNumberFormat="1" applyFont="1" applyFill="1" applyAlignment="1">
      <alignment horizontal="right" vertical="center" shrinkToFit="1"/>
    </xf>
    <xf numFmtId="178" fontId="21" fillId="5" borderId="85" xfId="11" applyNumberFormat="1" applyFont="1" applyFill="1" applyBorder="1" applyAlignment="1">
      <alignment horizontal="right" vertical="center" shrinkToFit="1"/>
    </xf>
    <xf numFmtId="0" fontId="21" fillId="5" borderId="88" xfId="11" applyFont="1" applyFill="1" applyBorder="1" applyAlignment="1">
      <alignment horizontal="right" vertical="center" shrinkToFit="1"/>
    </xf>
    <xf numFmtId="0" fontId="21" fillId="5" borderId="0" xfId="11" applyFont="1" applyFill="1" applyAlignment="1">
      <alignment horizontal="right" vertical="center" shrinkToFit="1"/>
    </xf>
    <xf numFmtId="0" fontId="21" fillId="5" borderId="38" xfId="11" applyFont="1" applyFill="1" applyBorder="1" applyAlignment="1">
      <alignment horizontal="right" vertical="center" shrinkToFit="1"/>
    </xf>
    <xf numFmtId="0" fontId="1" fillId="0" borderId="0" xfId="11" applyAlignment="1">
      <alignment horizontal="right" vertical="center" shrinkToFit="1"/>
    </xf>
    <xf numFmtId="0" fontId="1" fillId="0" borderId="85" xfId="11" applyBorder="1" applyAlignment="1">
      <alignment horizontal="right" vertical="center" shrinkToFit="1"/>
    </xf>
    <xf numFmtId="181" fontId="1" fillId="0" borderId="0" xfId="11" applyNumberFormat="1" applyAlignment="1">
      <alignment horizontal="right" vertical="center" shrinkToFit="1"/>
    </xf>
    <xf numFmtId="181" fontId="1" fillId="0" borderId="85" xfId="11" applyNumberFormat="1" applyBorder="1" applyAlignment="1">
      <alignment horizontal="right" vertical="center" shrinkToFit="1"/>
    </xf>
    <xf numFmtId="0" fontId="25" fillId="0" borderId="0" xfId="11" applyFont="1">
      <alignment vertical="center"/>
    </xf>
    <xf numFmtId="0" fontId="25" fillId="0" borderId="38" xfId="11" applyFont="1" applyBorder="1">
      <alignment vertical="center"/>
    </xf>
    <xf numFmtId="0" fontId="21" fillId="0" borderId="41" xfId="11" applyFont="1" applyBorder="1" applyAlignment="1">
      <alignment horizontal="center" vertical="center" textRotation="255"/>
    </xf>
    <xf numFmtId="0" fontId="21" fillId="0" borderId="51" xfId="11" applyFont="1" applyBorder="1" applyAlignment="1">
      <alignment horizontal="center" vertical="center" textRotation="255"/>
    </xf>
    <xf numFmtId="0" fontId="21" fillId="0" borderId="65" xfId="11" applyFont="1" applyBorder="1" applyAlignment="1">
      <alignment horizontal="center" vertical="center" textRotation="255"/>
    </xf>
    <xf numFmtId="0" fontId="21" fillId="0" borderId="38" xfId="11" applyFont="1" applyBorder="1" applyAlignment="1">
      <alignment horizontal="center" vertical="center" textRotation="255"/>
    </xf>
    <xf numFmtId="0" fontId="21" fillId="0" borderId="37" xfId="11" applyFont="1" applyBorder="1" applyAlignment="1">
      <alignment horizontal="center" vertical="center" textRotation="255"/>
    </xf>
    <xf numFmtId="0" fontId="21" fillId="0" borderId="40" xfId="11" applyFont="1" applyBorder="1" applyAlignment="1">
      <alignment horizontal="center" vertical="center" textRotation="255"/>
    </xf>
    <xf numFmtId="178" fontId="21" fillId="0" borderId="56" xfId="11" applyNumberFormat="1" applyFont="1" applyBorder="1" applyAlignment="1">
      <alignment horizontal="right" vertical="center" shrinkToFit="1"/>
    </xf>
    <xf numFmtId="178" fontId="21" fillId="0" borderId="40" xfId="11" applyNumberFormat="1" applyFont="1" applyBorder="1" applyAlignment="1">
      <alignment horizontal="right" vertical="center" shrinkToFit="1"/>
    </xf>
    <xf numFmtId="181" fontId="1" fillId="0" borderId="38" xfId="11" applyNumberFormat="1" applyBorder="1" applyAlignment="1">
      <alignment horizontal="right" vertical="center" shrinkToFit="1"/>
    </xf>
    <xf numFmtId="178" fontId="21" fillId="0" borderId="89" xfId="11" applyNumberFormat="1" applyFont="1" applyBorder="1" applyAlignment="1">
      <alignment horizontal="right" vertical="center" shrinkToFit="1"/>
    </xf>
    <xf numFmtId="181" fontId="21" fillId="0" borderId="90" xfId="11" applyNumberFormat="1" applyFont="1" applyBorder="1" applyAlignment="1">
      <alignment horizontal="right" vertical="center" shrinkToFit="1"/>
    </xf>
    <xf numFmtId="178" fontId="21" fillId="0" borderId="90" xfId="11" applyNumberFormat="1" applyFont="1" applyBorder="1" applyAlignment="1">
      <alignment horizontal="right" vertical="center" shrinkToFit="1"/>
    </xf>
    <xf numFmtId="181" fontId="21" fillId="0" borderId="56" xfId="11" applyNumberFormat="1" applyFont="1" applyBorder="1" applyAlignment="1">
      <alignment horizontal="right" vertical="center" shrinkToFit="1"/>
    </xf>
    <xf numFmtId="181" fontId="21" fillId="0" borderId="40" xfId="11" applyNumberFormat="1" applyFont="1" applyBorder="1" applyAlignment="1">
      <alignment horizontal="right" vertical="center" shrinkToFit="1"/>
    </xf>
    <xf numFmtId="0" fontId="21" fillId="0" borderId="65" xfId="11" applyFont="1" applyBorder="1" applyAlignment="1">
      <alignment horizontal="left" vertical="center"/>
    </xf>
    <xf numFmtId="0" fontId="21" fillId="0" borderId="0" xfId="11" applyFont="1" applyAlignment="1">
      <alignment horizontal="left" vertical="center"/>
    </xf>
    <xf numFmtId="0" fontId="21" fillId="0" borderId="38" xfId="11" applyFont="1" applyBorder="1" applyAlignment="1">
      <alignment horizontal="left" vertical="center"/>
    </xf>
    <xf numFmtId="0" fontId="1" fillId="0" borderId="38" xfId="11" applyBorder="1" applyAlignment="1">
      <alignment horizontal="right" vertical="center" shrinkToFit="1"/>
    </xf>
    <xf numFmtId="178" fontId="21" fillId="0" borderId="38" xfId="11" applyNumberFormat="1" applyFont="1" applyBorder="1" applyAlignment="1">
      <alignment horizontal="right" vertical="center" shrinkToFit="1"/>
    </xf>
    <xf numFmtId="181" fontId="21" fillId="0" borderId="86" xfId="11" applyNumberFormat="1" applyFont="1" applyBorder="1" applyAlignment="1">
      <alignment horizontal="right" vertical="center" shrinkToFit="1"/>
    </xf>
    <xf numFmtId="178" fontId="21" fillId="0" borderId="86" xfId="11" applyNumberFormat="1" applyFont="1" applyBorder="1" applyAlignment="1">
      <alignment horizontal="right" vertical="center" shrinkToFit="1"/>
    </xf>
    <xf numFmtId="181" fontId="21" fillId="0" borderId="38" xfId="11" applyNumberFormat="1" applyFont="1" applyBorder="1" applyAlignment="1">
      <alignment horizontal="right" vertical="center" shrinkToFit="1"/>
    </xf>
    <xf numFmtId="0" fontId="21" fillId="0" borderId="65" xfId="11" applyFont="1" applyBorder="1" applyAlignment="1">
      <alignment horizontal="center" vertical="center" wrapText="1"/>
    </xf>
    <xf numFmtId="0" fontId="21" fillId="0" borderId="0" xfId="11" applyFont="1" applyAlignment="1">
      <alignment horizontal="center" vertical="center" wrapText="1"/>
    </xf>
    <xf numFmtId="0" fontId="21" fillId="0" borderId="37" xfId="11" applyFont="1" applyBorder="1" applyAlignment="1">
      <alignment horizontal="center" vertical="center" wrapText="1"/>
    </xf>
    <xf numFmtId="0" fontId="21" fillId="0" borderId="56" xfId="11" applyFont="1" applyBorder="1" applyAlignment="1">
      <alignment horizontal="center" vertical="center" wrapText="1"/>
    </xf>
    <xf numFmtId="0" fontId="21" fillId="0" borderId="37" xfId="11" applyFont="1" applyBorder="1" applyAlignment="1">
      <alignment horizontal="left" vertical="center"/>
    </xf>
    <xf numFmtId="0" fontId="21" fillId="0" borderId="56" xfId="11" applyFont="1" applyBorder="1" applyAlignment="1">
      <alignment horizontal="left" vertical="center"/>
    </xf>
    <xf numFmtId="0" fontId="21" fillId="0" borderId="40" xfId="11" applyFont="1" applyBorder="1" applyAlignment="1">
      <alignment horizontal="left" vertical="center"/>
    </xf>
    <xf numFmtId="0" fontId="1" fillId="0" borderId="40" xfId="11" applyBorder="1" applyAlignment="1">
      <alignment horizontal="right" vertical="center" shrinkToFit="1"/>
    </xf>
    <xf numFmtId="0" fontId="21" fillId="0" borderId="41" xfId="11" applyFont="1" applyBorder="1" applyAlignment="1">
      <alignment horizontal="left" vertical="center"/>
    </xf>
    <xf numFmtId="0" fontId="21" fillId="0" borderId="12" xfId="11" applyFont="1" applyBorder="1" applyAlignment="1">
      <alignment horizontal="left" vertical="center"/>
    </xf>
    <xf numFmtId="0" fontId="21" fillId="0" borderId="51" xfId="11" applyFont="1" applyBorder="1" applyAlignment="1">
      <alignment horizontal="left" vertical="center"/>
    </xf>
    <xf numFmtId="0" fontId="21" fillId="0" borderId="39" xfId="11" applyFont="1" applyBorder="1" applyAlignment="1">
      <alignment horizontal="center" vertical="center"/>
    </xf>
    <xf numFmtId="0" fontId="21" fillId="0" borderId="31" xfId="11" applyFont="1" applyBorder="1" applyAlignment="1">
      <alignment horizontal="center" vertical="center"/>
    </xf>
    <xf numFmtId="0" fontId="21" fillId="0" borderId="42" xfId="11" applyFont="1" applyBorder="1" applyAlignment="1">
      <alignment horizontal="center" vertical="center"/>
    </xf>
    <xf numFmtId="178" fontId="21" fillId="0" borderId="41" xfId="11" applyNumberFormat="1" applyFont="1" applyBorder="1" applyAlignment="1">
      <alignment horizontal="right" vertical="center" shrinkToFit="1"/>
    </xf>
    <xf numFmtId="178" fontId="21" fillId="0" borderId="12" xfId="11" applyNumberFormat="1" applyFont="1" applyBorder="1" applyAlignment="1">
      <alignment horizontal="right" vertical="center" shrinkToFit="1"/>
    </xf>
    <xf numFmtId="178" fontId="21" fillId="0" borderId="51" xfId="11" applyNumberFormat="1" applyFont="1" applyBorder="1" applyAlignment="1">
      <alignment horizontal="right" vertical="center" shrinkToFit="1"/>
    </xf>
    <xf numFmtId="0" fontId="21" fillId="0" borderId="41" xfId="11" applyFont="1" applyBorder="1">
      <alignment vertical="center"/>
    </xf>
    <xf numFmtId="0" fontId="21" fillId="0" borderId="12" xfId="11" applyFont="1" applyBorder="1">
      <alignment vertical="center"/>
    </xf>
    <xf numFmtId="0" fontId="21" fillId="0" borderId="51" xfId="11" applyFont="1" applyBorder="1">
      <alignment vertical="center"/>
    </xf>
    <xf numFmtId="181" fontId="21" fillId="0" borderId="37" xfId="11" applyNumberFormat="1" applyFont="1" applyBorder="1" applyAlignment="1">
      <alignment horizontal="right" vertical="center" shrinkToFit="1"/>
    </xf>
    <xf numFmtId="181" fontId="21" fillId="0" borderId="41" xfId="11" applyNumberFormat="1" applyFont="1" applyBorder="1" applyAlignment="1">
      <alignment horizontal="right" vertical="center" shrinkToFit="1"/>
    </xf>
    <xf numFmtId="0" fontId="1" fillId="0" borderId="12" xfId="11" applyBorder="1" applyAlignment="1">
      <alignment horizontal="right" vertical="center" shrinkToFit="1"/>
    </xf>
    <xf numFmtId="181" fontId="21" fillId="0" borderId="12" xfId="11" applyNumberFormat="1" applyFont="1" applyBorder="1" applyAlignment="1">
      <alignment horizontal="right" vertical="center" shrinkToFit="1"/>
    </xf>
    <xf numFmtId="0" fontId="1" fillId="0" borderId="51" xfId="11" applyBorder="1" applyAlignment="1">
      <alignment horizontal="right" vertical="center" shrinkToFit="1"/>
    </xf>
    <xf numFmtId="0" fontId="21" fillId="0" borderId="41" xfId="11" applyFont="1" applyBorder="1" applyAlignment="1">
      <alignment horizontal="center" vertical="center" wrapText="1"/>
    </xf>
    <xf numFmtId="0" fontId="21" fillId="0" borderId="12" xfId="11" applyFont="1" applyBorder="1" applyAlignment="1">
      <alignment horizontal="center" vertical="center" wrapText="1"/>
    </xf>
    <xf numFmtId="0" fontId="21" fillId="0" borderId="12" xfId="11" applyFont="1" applyBorder="1" applyAlignment="1">
      <alignment vertical="center" textRotation="255"/>
    </xf>
    <xf numFmtId="0" fontId="21" fillId="0" borderId="0" xfId="11" applyFont="1" applyAlignment="1">
      <alignment vertical="center" textRotation="255"/>
    </xf>
    <xf numFmtId="0" fontId="21" fillId="0" borderId="56" xfId="11" applyFont="1" applyBorder="1" applyAlignment="1">
      <alignment vertical="center" textRotation="255"/>
    </xf>
    <xf numFmtId="181" fontId="21" fillId="0" borderId="65" xfId="11" applyNumberFormat="1" applyFont="1" applyBorder="1" applyAlignment="1">
      <alignment horizontal="right" vertical="center" shrinkToFit="1"/>
    </xf>
    <xf numFmtId="0" fontId="1" fillId="0" borderId="31" xfId="11" applyBorder="1" applyAlignment="1">
      <alignment horizontal="center" vertical="center"/>
    </xf>
    <xf numFmtId="0" fontId="1" fillId="0" borderId="42" xfId="11" applyBorder="1" applyAlignment="1">
      <alignment horizontal="center" vertical="center"/>
    </xf>
    <xf numFmtId="178" fontId="21" fillId="0" borderId="87" xfId="11" applyNumberFormat="1" applyFont="1" applyBorder="1" applyAlignment="1">
      <alignment horizontal="right" vertical="center" shrinkToFit="1"/>
    </xf>
    <xf numFmtId="0" fontId="27" fillId="0" borderId="65" xfId="11" applyFont="1" applyBorder="1">
      <alignment vertical="center"/>
    </xf>
    <xf numFmtId="0" fontId="27" fillId="0" borderId="0" xfId="11" applyFont="1">
      <alignment vertical="center"/>
    </xf>
    <xf numFmtId="0" fontId="27" fillId="0" borderId="38" xfId="11" applyFont="1" applyBorder="1">
      <alignment vertical="center"/>
    </xf>
    <xf numFmtId="0" fontId="17" fillId="0" borderId="0" xfId="6" applyAlignment="1">
      <alignment vertical="center"/>
    </xf>
    <xf numFmtId="0" fontId="17" fillId="0" borderId="38" xfId="6" applyBorder="1" applyAlignment="1">
      <alignment vertical="center"/>
    </xf>
    <xf numFmtId="178" fontId="21" fillId="0" borderId="84" xfId="11" applyNumberFormat="1" applyFont="1" applyBorder="1" applyAlignment="1">
      <alignment horizontal="right" vertical="center" shrinkToFit="1"/>
    </xf>
    <xf numFmtId="178" fontId="21" fillId="0" borderId="82" xfId="11" applyNumberFormat="1" applyFont="1" applyBorder="1" applyAlignment="1">
      <alignment horizontal="right" vertical="center" shrinkToFit="1"/>
    </xf>
    <xf numFmtId="181" fontId="21" fillId="0" borderId="84" xfId="11" applyNumberFormat="1" applyFont="1" applyBorder="1" applyAlignment="1">
      <alignment horizontal="right" vertical="center" shrinkToFit="1"/>
    </xf>
    <xf numFmtId="181" fontId="21" fillId="0" borderId="51" xfId="11" applyNumberFormat="1" applyFont="1" applyBorder="1" applyAlignment="1">
      <alignment horizontal="right" vertical="center" shrinkToFit="1"/>
    </xf>
    <xf numFmtId="181" fontId="21" fillId="0" borderId="82" xfId="11" applyNumberFormat="1" applyFont="1" applyBorder="1" applyAlignment="1">
      <alignment horizontal="right" vertical="center" shrinkToFit="1"/>
    </xf>
    <xf numFmtId="178" fontId="21" fillId="0" borderId="65" xfId="11" applyNumberFormat="1" applyFont="1" applyBorder="1" applyAlignment="1">
      <alignment horizontal="right" vertical="center"/>
    </xf>
    <xf numFmtId="178" fontId="21" fillId="0" borderId="0" xfId="11" applyNumberFormat="1" applyFont="1" applyAlignment="1">
      <alignment horizontal="right" vertical="center"/>
    </xf>
    <xf numFmtId="178" fontId="21" fillId="0" borderId="85" xfId="11" applyNumberFormat="1" applyFont="1" applyBorder="1" applyAlignment="1">
      <alignment horizontal="right" vertical="center"/>
    </xf>
    <xf numFmtId="181" fontId="21" fillId="0" borderId="86" xfId="11" applyNumberFormat="1" applyFont="1" applyBorder="1" applyAlignment="1">
      <alignment horizontal="right" vertical="center"/>
    </xf>
    <xf numFmtId="178" fontId="21" fillId="0" borderId="88" xfId="11" applyNumberFormat="1" applyFont="1" applyBorder="1" applyAlignment="1">
      <alignment horizontal="right" vertical="center"/>
    </xf>
    <xf numFmtId="0" fontId="27" fillId="0" borderId="39" xfId="11" applyFont="1" applyBorder="1" applyAlignment="1">
      <alignment horizontal="center" vertical="center"/>
    </xf>
    <xf numFmtId="0" fontId="27" fillId="0" borderId="31" xfId="11" applyFont="1" applyBorder="1" applyAlignment="1">
      <alignment horizontal="center" vertical="center"/>
    </xf>
    <xf numFmtId="0" fontId="27" fillId="0" borderId="42" xfId="11" applyFont="1" applyBorder="1" applyAlignment="1">
      <alignment horizontal="center" vertical="center"/>
    </xf>
    <xf numFmtId="178" fontId="21" fillId="0" borderId="38" xfId="11" applyNumberFormat="1" applyFont="1" applyBorder="1" applyAlignment="1">
      <alignment horizontal="right" vertical="center"/>
    </xf>
    <xf numFmtId="181" fontId="21" fillId="0" borderId="83" xfId="11" applyNumberFormat="1" applyFont="1" applyBorder="1" applyAlignment="1">
      <alignment horizontal="right" vertical="center" shrinkToFit="1"/>
    </xf>
    <xf numFmtId="178" fontId="21" fillId="0" borderId="83" xfId="11" applyNumberFormat="1" applyFont="1" applyBorder="1" applyAlignment="1">
      <alignment horizontal="right" vertical="center" shrinkToFit="1"/>
    </xf>
    <xf numFmtId="49" fontId="24" fillId="0" borderId="1" xfId="11" applyNumberFormat="1" applyFont="1" applyBorder="1" applyAlignment="1">
      <alignment horizontal="center" vertical="center"/>
    </xf>
    <xf numFmtId="49" fontId="24" fillId="0" borderId="2" xfId="11" applyNumberFormat="1" applyFont="1" applyBorder="1" applyAlignment="1">
      <alignment horizontal="center" vertical="center"/>
    </xf>
    <xf numFmtId="49" fontId="24" fillId="0" borderId="3" xfId="11" applyNumberFormat="1" applyFont="1" applyBorder="1" applyAlignment="1">
      <alignment horizontal="center" vertical="center"/>
    </xf>
    <xf numFmtId="0" fontId="21" fillId="0" borderId="34" xfId="11" applyFont="1" applyBorder="1" applyAlignment="1">
      <alignment horizontal="center" vertical="center"/>
    </xf>
    <xf numFmtId="0" fontId="35" fillId="6" borderId="75" xfId="12" applyFont="1" applyFill="1" applyBorder="1" applyAlignment="1">
      <alignment horizontal="center" vertical="center"/>
    </xf>
    <xf numFmtId="0" fontId="35" fillId="6" borderId="70" xfId="12" applyFont="1" applyFill="1" applyBorder="1" applyAlignment="1">
      <alignment horizontal="center" vertical="center"/>
    </xf>
    <xf numFmtId="187" fontId="35" fillId="6" borderId="130" xfId="14" applyNumberFormat="1" applyFont="1" applyFill="1" applyBorder="1" applyAlignment="1">
      <alignment horizontal="right" vertical="center" shrinkToFit="1"/>
    </xf>
    <xf numFmtId="187" fontId="35" fillId="6" borderId="18" xfId="14" applyNumberFormat="1" applyFont="1" applyFill="1" applyBorder="1" applyAlignment="1">
      <alignment horizontal="right" vertical="center" shrinkToFit="1"/>
    </xf>
    <xf numFmtId="187" fontId="35" fillId="6" borderId="184" xfId="14" applyNumberFormat="1" applyFont="1" applyFill="1" applyBorder="1" applyAlignment="1">
      <alignment horizontal="right" vertical="center" shrinkToFit="1"/>
    </xf>
    <xf numFmtId="187" fontId="35" fillId="6" borderId="166" xfId="14" applyNumberFormat="1" applyFont="1" applyFill="1" applyBorder="1" applyAlignment="1">
      <alignment horizontal="right" vertical="center" shrinkToFit="1"/>
    </xf>
    <xf numFmtId="187" fontId="35" fillId="6" borderId="167" xfId="14" applyNumberFormat="1" applyFont="1" applyFill="1" applyBorder="1" applyAlignment="1">
      <alignment horizontal="right" vertical="center" shrinkToFit="1"/>
    </xf>
    <xf numFmtId="187" fontId="35" fillId="6" borderId="185" xfId="14" applyNumberFormat="1" applyFont="1" applyFill="1" applyBorder="1" applyAlignment="1">
      <alignment horizontal="right" vertical="center" shrinkToFit="1"/>
    </xf>
    <xf numFmtId="0" fontId="35" fillId="6" borderId="74" xfId="12" applyFont="1" applyFill="1" applyBorder="1">
      <alignment vertical="center"/>
    </xf>
    <xf numFmtId="0" fontId="35" fillId="6" borderId="75" xfId="12" applyFont="1" applyFill="1" applyBorder="1">
      <alignment vertical="center"/>
    </xf>
    <xf numFmtId="0" fontId="35" fillId="6" borderId="70" xfId="12" applyFont="1" applyFill="1" applyBorder="1">
      <alignment vertical="center"/>
    </xf>
    <xf numFmtId="188" fontId="35" fillId="6" borderId="72" xfId="14" applyNumberFormat="1" applyFont="1" applyFill="1" applyBorder="1" applyAlignment="1">
      <alignment horizontal="right" vertical="center" shrinkToFit="1"/>
    </xf>
    <xf numFmtId="188" fontId="35" fillId="6" borderId="75" xfId="14" applyNumberFormat="1" applyFont="1" applyFill="1" applyBorder="1" applyAlignment="1">
      <alignment horizontal="right" vertical="center" shrinkToFit="1"/>
    </xf>
    <xf numFmtId="188" fontId="35" fillId="6" borderId="70" xfId="14" applyNumberFormat="1" applyFont="1" applyFill="1" applyBorder="1" applyAlignment="1">
      <alignment horizontal="right" vertical="center" shrinkToFit="1"/>
    </xf>
    <xf numFmtId="188" fontId="35" fillId="6" borderId="181" xfId="14" applyNumberFormat="1" applyFont="1" applyFill="1" applyBorder="1" applyAlignment="1">
      <alignment horizontal="right" vertical="center" shrinkToFit="1"/>
    </xf>
    <xf numFmtId="188" fontId="35" fillId="6" borderId="182" xfId="14" applyNumberFormat="1" applyFont="1" applyFill="1" applyBorder="1" applyAlignment="1">
      <alignment horizontal="right" vertical="center" shrinkToFit="1"/>
    </xf>
    <xf numFmtId="188" fontId="35" fillId="6" borderId="183" xfId="14" applyNumberFormat="1" applyFont="1" applyFill="1" applyBorder="1" applyAlignment="1">
      <alignment horizontal="right" vertical="center" shrinkToFit="1"/>
    </xf>
    <xf numFmtId="0" fontId="35" fillId="6" borderId="11" xfId="12" applyFont="1" applyFill="1" applyBorder="1" applyAlignment="1">
      <alignment horizontal="left" vertical="center" wrapText="1"/>
    </xf>
    <xf numFmtId="0" fontId="35" fillId="6" borderId="12" xfId="12" applyFont="1" applyFill="1" applyBorder="1" applyAlignment="1">
      <alignment horizontal="left" vertical="center" wrapText="1"/>
    </xf>
    <xf numFmtId="0" fontId="35" fillId="6" borderId="74" xfId="12" applyFont="1" applyFill="1" applyBorder="1" applyAlignment="1">
      <alignment horizontal="left" vertical="center" wrapText="1"/>
    </xf>
    <xf numFmtId="0" fontId="35" fillId="6" borderId="75" xfId="12" applyFont="1" applyFill="1" applyBorder="1" applyAlignment="1">
      <alignment horizontal="left" vertical="center" wrapText="1"/>
    </xf>
    <xf numFmtId="0" fontId="35" fillId="6" borderId="12" xfId="12" applyFont="1" applyFill="1" applyBorder="1" applyAlignment="1">
      <alignment horizontal="center" vertical="center"/>
    </xf>
    <xf numFmtId="0" fontId="35" fillId="6" borderId="51" xfId="12" applyFont="1" applyFill="1" applyBorder="1" applyAlignment="1">
      <alignment horizontal="center" vertical="center"/>
    </xf>
    <xf numFmtId="187" fontId="35" fillId="6" borderId="39" xfId="14" applyNumberFormat="1" applyFont="1" applyFill="1" applyBorder="1" applyAlignment="1">
      <alignment horizontal="right" vertical="center" shrinkToFit="1"/>
    </xf>
    <xf numFmtId="187" fontId="35" fillId="6" borderId="31" xfId="14" applyNumberFormat="1" applyFont="1" applyFill="1" applyBorder="1" applyAlignment="1">
      <alignment horizontal="right" vertical="center" shrinkToFit="1"/>
    </xf>
    <xf numFmtId="187" fontId="35" fillId="6" borderId="156" xfId="14" applyNumberFormat="1" applyFont="1" applyFill="1" applyBorder="1" applyAlignment="1">
      <alignment horizontal="right" vertical="center" shrinkToFit="1"/>
    </xf>
    <xf numFmtId="187" fontId="35" fillId="6" borderId="157" xfId="14" applyNumberFormat="1" applyFont="1" applyFill="1" applyBorder="1" applyAlignment="1">
      <alignment horizontal="right" vertical="center" shrinkToFit="1"/>
    </xf>
    <xf numFmtId="187" fontId="35" fillId="6" borderId="158" xfId="14" applyNumberFormat="1" applyFont="1" applyFill="1" applyBorder="1" applyAlignment="1">
      <alignment horizontal="right" vertical="center" shrinkToFit="1"/>
    </xf>
    <xf numFmtId="187" fontId="35" fillId="6" borderId="159" xfId="14" applyNumberFormat="1" applyFont="1" applyFill="1" applyBorder="1" applyAlignment="1">
      <alignment horizontal="right" vertical="center" shrinkToFit="1"/>
    </xf>
    <xf numFmtId="187" fontId="35" fillId="6" borderId="160" xfId="14" applyNumberFormat="1" applyFont="1" applyFill="1" applyBorder="1" applyAlignment="1">
      <alignment horizontal="right" vertical="center" shrinkToFit="1"/>
    </xf>
    <xf numFmtId="0" fontId="35" fillId="6" borderId="7" xfId="12" applyFont="1" applyFill="1" applyBorder="1">
      <alignment vertical="center"/>
    </xf>
    <xf numFmtId="0" fontId="35" fillId="6" borderId="0" xfId="12" applyFont="1" applyFill="1">
      <alignment vertical="center"/>
    </xf>
    <xf numFmtId="0" fontId="35" fillId="6" borderId="38" xfId="12" applyFont="1" applyFill="1" applyBorder="1">
      <alignment vertical="center"/>
    </xf>
    <xf numFmtId="188" fontId="35" fillId="6" borderId="65" xfId="14" applyNumberFormat="1" applyFont="1" applyFill="1" applyBorder="1" applyAlignment="1">
      <alignment horizontal="right" vertical="center" shrinkToFit="1"/>
    </xf>
    <xf numFmtId="188" fontId="35" fillId="6" borderId="0" xfId="14" applyNumberFormat="1" applyFont="1" applyFill="1" applyAlignment="1">
      <alignment horizontal="right" vertical="center" shrinkToFit="1"/>
    </xf>
    <xf numFmtId="188" fontId="35" fillId="6" borderId="38" xfId="14" applyNumberFormat="1" applyFont="1" applyFill="1" applyBorder="1" applyAlignment="1">
      <alignment horizontal="right" vertical="center" shrinkToFit="1"/>
    </xf>
    <xf numFmtId="188" fontId="35" fillId="6" borderId="66" xfId="14" applyNumberFormat="1" applyFont="1" applyFill="1" applyBorder="1" applyAlignment="1">
      <alignment horizontal="right" vertical="center" shrinkToFit="1"/>
    </xf>
    <xf numFmtId="0" fontId="37" fillId="6" borderId="24" xfId="12" applyFont="1" applyFill="1" applyBorder="1" applyAlignment="1">
      <alignment horizontal="left" vertical="center"/>
    </xf>
    <xf numFmtId="0" fontId="35" fillId="6" borderId="56" xfId="12" applyFont="1" applyFill="1" applyBorder="1" applyAlignment="1">
      <alignment horizontal="left" vertical="center"/>
    </xf>
    <xf numFmtId="0" fontId="35" fillId="6" borderId="56" xfId="12" applyFont="1" applyFill="1" applyBorder="1" applyAlignment="1">
      <alignment horizontal="right" vertical="center" wrapText="1"/>
    </xf>
    <xf numFmtId="0" fontId="35" fillId="6" borderId="56" xfId="12" applyFont="1" applyFill="1" applyBorder="1" applyAlignment="1">
      <alignment horizontal="right" vertical="center"/>
    </xf>
    <xf numFmtId="0" fontId="35" fillId="6" borderId="40" xfId="12" applyFont="1" applyFill="1" applyBorder="1" applyAlignment="1">
      <alignment horizontal="right" vertical="center"/>
    </xf>
    <xf numFmtId="177" fontId="35" fillId="6" borderId="37" xfId="14" applyNumberFormat="1" applyFont="1" applyFill="1" applyBorder="1" applyAlignment="1">
      <alignment horizontal="right" vertical="center" shrinkToFit="1"/>
    </xf>
    <xf numFmtId="177" fontId="35" fillId="6" borderId="56" xfId="14" applyNumberFormat="1" applyFont="1" applyFill="1" applyBorder="1" applyAlignment="1">
      <alignment horizontal="right" vertical="center" shrinkToFit="1"/>
    </xf>
    <xf numFmtId="177" fontId="35" fillId="6" borderId="89" xfId="14" applyNumberFormat="1" applyFont="1" applyFill="1" applyBorder="1" applyAlignment="1">
      <alignment horizontal="right" vertical="center" shrinkToFit="1"/>
    </xf>
    <xf numFmtId="177" fontId="35" fillId="6" borderId="91" xfId="14" applyNumberFormat="1" applyFont="1" applyFill="1" applyBorder="1" applyAlignment="1">
      <alignment horizontal="right" vertical="center" shrinkToFit="1"/>
    </xf>
    <xf numFmtId="187" fontId="35" fillId="6" borderId="178" xfId="14" applyNumberFormat="1" applyFont="1" applyFill="1" applyBorder="1" applyAlignment="1">
      <alignment horizontal="right" vertical="center" shrinkToFit="1"/>
    </xf>
    <xf numFmtId="187" fontId="35" fillId="6" borderId="179" xfId="14" applyNumberFormat="1" applyFont="1" applyFill="1" applyBorder="1" applyAlignment="1">
      <alignment horizontal="right" vertical="center" shrinkToFit="1"/>
    </xf>
    <xf numFmtId="187" fontId="35" fillId="6" borderId="180" xfId="14" applyNumberFormat="1" applyFont="1" applyFill="1" applyBorder="1" applyAlignment="1">
      <alignment horizontal="right" vertical="center" shrinkToFit="1"/>
    </xf>
    <xf numFmtId="176" fontId="35" fillId="6" borderId="65" xfId="14" applyNumberFormat="1" applyFont="1" applyFill="1" applyBorder="1" applyAlignment="1">
      <alignment horizontal="right" vertical="center" shrinkToFit="1"/>
    </xf>
    <xf numFmtId="176" fontId="35" fillId="6" borderId="0" xfId="14" applyNumberFormat="1" applyFont="1" applyFill="1" applyAlignment="1">
      <alignment horizontal="right" vertical="center" shrinkToFit="1"/>
    </xf>
    <xf numFmtId="176" fontId="35" fillId="6" borderId="38" xfId="14" applyNumberFormat="1" applyFont="1" applyFill="1" applyBorder="1" applyAlignment="1">
      <alignment horizontal="right" vertical="center" shrinkToFit="1"/>
    </xf>
    <xf numFmtId="176" fontId="35" fillId="6" borderId="66" xfId="14" applyNumberFormat="1" applyFont="1" applyFill="1" applyBorder="1" applyAlignment="1">
      <alignment horizontal="right" vertical="center" shrinkToFit="1"/>
    </xf>
    <xf numFmtId="0" fontId="35" fillId="6" borderId="7" xfId="12" applyFont="1" applyFill="1" applyBorder="1" applyAlignment="1">
      <alignment horizontal="left" vertical="center"/>
    </xf>
    <xf numFmtId="0" fontId="35" fillId="6" borderId="0" xfId="12" applyFont="1" applyFill="1" applyAlignment="1">
      <alignment horizontal="left" vertical="center"/>
    </xf>
    <xf numFmtId="0" fontId="35" fillId="6" borderId="0" xfId="12" applyFont="1" applyFill="1" applyAlignment="1">
      <alignment horizontal="right" vertical="center" wrapText="1"/>
    </xf>
    <xf numFmtId="0" fontId="35" fillId="6" borderId="0" xfId="12" applyFont="1" applyFill="1" applyAlignment="1">
      <alignment horizontal="right" vertical="center"/>
    </xf>
    <xf numFmtId="0" fontId="35" fillId="6" borderId="38" xfId="12" applyFont="1" applyFill="1" applyBorder="1" applyAlignment="1">
      <alignment horizontal="right" vertical="center"/>
    </xf>
    <xf numFmtId="177" fontId="35" fillId="6" borderId="65" xfId="14" applyNumberFormat="1" applyFont="1" applyFill="1" applyBorder="1" applyAlignment="1">
      <alignment horizontal="right" vertical="center" shrinkToFit="1"/>
    </xf>
    <xf numFmtId="177" fontId="35" fillId="6" borderId="0" xfId="14" applyNumberFormat="1" applyFont="1" applyFill="1" applyAlignment="1">
      <alignment horizontal="right" vertical="center" shrinkToFit="1"/>
    </xf>
    <xf numFmtId="177" fontId="35" fillId="6" borderId="85" xfId="14" applyNumberFormat="1" applyFont="1" applyFill="1" applyBorder="1" applyAlignment="1">
      <alignment horizontal="right" vertical="center" shrinkToFit="1"/>
    </xf>
    <xf numFmtId="177" fontId="35" fillId="6" borderId="88" xfId="14" applyNumberFormat="1" applyFont="1" applyFill="1" applyBorder="1" applyAlignment="1">
      <alignment horizontal="right" vertical="center" shrinkToFit="1"/>
    </xf>
    <xf numFmtId="187" fontId="35" fillId="6" borderId="175" xfId="14" applyNumberFormat="1" applyFont="1" applyFill="1" applyBorder="1" applyAlignment="1">
      <alignment horizontal="right" vertical="center" shrinkToFit="1"/>
    </xf>
    <xf numFmtId="187" fontId="35" fillId="6" borderId="176" xfId="14" applyNumberFormat="1" applyFont="1" applyFill="1" applyBorder="1" applyAlignment="1">
      <alignment horizontal="right" vertical="center" shrinkToFit="1"/>
    </xf>
    <xf numFmtId="187" fontId="35" fillId="6" borderId="177" xfId="14" applyNumberFormat="1" applyFont="1" applyFill="1" applyBorder="1" applyAlignment="1">
      <alignment horizontal="right" vertical="center" shrinkToFit="1"/>
    </xf>
    <xf numFmtId="176" fontId="35" fillId="6" borderId="41" xfId="14" applyNumberFormat="1" applyFont="1" applyFill="1" applyBorder="1" applyAlignment="1">
      <alignment horizontal="right" vertical="center" shrinkToFit="1"/>
    </xf>
    <xf numFmtId="176" fontId="35" fillId="6" borderId="12" xfId="14" applyNumberFormat="1" applyFont="1" applyFill="1" applyBorder="1" applyAlignment="1">
      <alignment horizontal="right" vertical="center" shrinkToFit="1"/>
    </xf>
    <xf numFmtId="176" fontId="35" fillId="6" borderId="13" xfId="14" applyNumberFormat="1" applyFont="1" applyFill="1" applyBorder="1" applyAlignment="1">
      <alignment horizontal="right" vertical="center" shrinkToFit="1"/>
    </xf>
    <xf numFmtId="0" fontId="35" fillId="6" borderId="72" xfId="12" applyFont="1" applyFill="1" applyBorder="1">
      <alignment vertical="center"/>
    </xf>
    <xf numFmtId="177" fontId="35" fillId="6" borderId="172" xfId="14" applyNumberFormat="1" applyFont="1" applyFill="1" applyBorder="1" applyAlignment="1">
      <alignment horizontal="right" vertical="center" shrinkToFit="1"/>
    </xf>
    <xf numFmtId="177" fontId="35" fillId="6" borderId="173" xfId="14" applyNumberFormat="1" applyFont="1" applyFill="1" applyBorder="1" applyAlignment="1">
      <alignment horizontal="right" vertical="center" shrinkToFit="1"/>
    </xf>
    <xf numFmtId="187" fontId="35" fillId="6" borderId="173" xfId="14" applyNumberFormat="1" applyFont="1" applyFill="1" applyBorder="1" applyAlignment="1">
      <alignment horizontal="right" vertical="center" shrinkToFit="1"/>
    </xf>
    <xf numFmtId="187" fontId="35" fillId="6" borderId="174" xfId="14" applyNumberFormat="1" applyFont="1" applyFill="1" applyBorder="1" applyAlignment="1">
      <alignment horizontal="right" vertical="center" shrinkToFit="1"/>
    </xf>
    <xf numFmtId="187" fontId="35" fillId="6" borderId="86" xfId="14" applyNumberFormat="1" applyFont="1" applyFill="1" applyBorder="1" applyAlignment="1">
      <alignment horizontal="right" vertical="center" shrinkToFit="1"/>
    </xf>
    <xf numFmtId="187" fontId="35" fillId="6" borderId="155" xfId="14" applyNumberFormat="1" applyFont="1" applyFill="1" applyBorder="1" applyAlignment="1">
      <alignment horizontal="right" vertical="center" shrinkToFit="1"/>
    </xf>
    <xf numFmtId="0" fontId="35" fillId="6" borderId="11" xfId="12" applyFont="1" applyFill="1" applyBorder="1" applyAlignment="1">
      <alignment horizontal="left" vertical="center"/>
    </xf>
    <xf numFmtId="0" fontId="35" fillId="6" borderId="12" xfId="12" applyFont="1" applyFill="1" applyBorder="1" applyAlignment="1">
      <alignment horizontal="left" vertical="center"/>
    </xf>
    <xf numFmtId="0" fontId="35" fillId="6" borderId="12" xfId="12" applyFont="1" applyFill="1" applyBorder="1" applyAlignment="1">
      <alignment horizontal="right" vertical="center"/>
    </xf>
    <xf numFmtId="0" fontId="35" fillId="6" borderId="51" xfId="12" applyFont="1" applyFill="1" applyBorder="1" applyAlignment="1">
      <alignment horizontal="right" vertical="center"/>
    </xf>
    <xf numFmtId="177" fontId="35" fillId="6" borderId="41" xfId="13" applyNumberFormat="1" applyFont="1" applyFill="1" applyBorder="1" applyAlignment="1">
      <alignment horizontal="right" vertical="center" shrinkToFit="1"/>
    </xf>
    <xf numFmtId="177" fontId="35" fillId="6" borderId="12" xfId="13" applyNumberFormat="1" applyFont="1" applyFill="1" applyBorder="1" applyAlignment="1">
      <alignment horizontal="right" vertical="center" shrinkToFit="1"/>
    </xf>
    <xf numFmtId="177" fontId="35" fillId="6" borderId="82" xfId="13" applyNumberFormat="1" applyFont="1" applyFill="1" applyBorder="1" applyAlignment="1">
      <alignment horizontal="right" vertical="center" shrinkToFit="1"/>
    </xf>
    <xf numFmtId="177" fontId="35" fillId="6" borderId="84" xfId="13" applyNumberFormat="1" applyFont="1" applyFill="1" applyBorder="1" applyAlignment="1">
      <alignment horizontal="right" vertical="center" shrinkToFit="1"/>
    </xf>
    <xf numFmtId="187" fontId="35" fillId="6" borderId="169" xfId="14" applyNumberFormat="1" applyFont="1" applyFill="1" applyBorder="1" applyAlignment="1">
      <alignment horizontal="right" vertical="center" shrinkToFit="1"/>
    </xf>
    <xf numFmtId="187" fontId="35" fillId="6" borderId="170" xfId="14" applyNumberFormat="1" applyFont="1" applyFill="1" applyBorder="1" applyAlignment="1">
      <alignment horizontal="right" vertical="center" shrinkToFit="1"/>
    </xf>
    <xf numFmtId="187" fontId="35" fillId="6" borderId="171" xfId="14" applyNumberFormat="1" applyFont="1" applyFill="1" applyBorder="1" applyAlignment="1">
      <alignment horizontal="right" vertical="center" shrinkToFit="1"/>
    </xf>
    <xf numFmtId="0" fontId="35" fillId="6" borderId="11" xfId="12" applyFont="1" applyFill="1" applyBorder="1">
      <alignment vertical="center"/>
    </xf>
    <xf numFmtId="0" fontId="35" fillId="6" borderId="12" xfId="12" applyFont="1" applyFill="1" applyBorder="1">
      <alignment vertical="center"/>
    </xf>
    <xf numFmtId="0" fontId="35" fillId="6" borderId="51" xfId="12" applyFont="1" applyFill="1" applyBorder="1">
      <alignment vertical="center"/>
    </xf>
    <xf numFmtId="176" fontId="35" fillId="6" borderId="51" xfId="14" applyNumberFormat="1" applyFont="1" applyFill="1" applyBorder="1" applyAlignment="1">
      <alignment horizontal="right" vertical="center" shrinkToFit="1"/>
    </xf>
    <xf numFmtId="0" fontId="35" fillId="6" borderId="45" xfId="12" applyFont="1" applyFill="1" applyBorder="1" applyAlignment="1">
      <alignment horizontal="center" vertical="center"/>
    </xf>
    <xf numFmtId="0" fontId="35" fillId="6" borderId="25" xfId="12" applyFont="1" applyFill="1" applyBorder="1" applyAlignment="1">
      <alignment horizontal="center" vertical="center"/>
    </xf>
    <xf numFmtId="0" fontId="35" fillId="6" borderId="46" xfId="12" applyFont="1" applyFill="1" applyBorder="1" applyAlignment="1">
      <alignment horizontal="center" vertical="center"/>
    </xf>
    <xf numFmtId="0" fontId="35" fillId="6" borderId="26" xfId="12" applyFont="1" applyFill="1" applyBorder="1" applyAlignment="1">
      <alignment horizontal="center" vertical="center"/>
    </xf>
    <xf numFmtId="0" fontId="35" fillId="6" borderId="65" xfId="12" applyFont="1" applyFill="1" applyBorder="1">
      <alignment vertical="center"/>
    </xf>
    <xf numFmtId="177" fontId="35" fillId="6" borderId="154" xfId="14" applyNumberFormat="1" applyFont="1" applyFill="1" applyBorder="1" applyAlignment="1">
      <alignment horizontal="right" vertical="center" shrinkToFit="1"/>
    </xf>
    <xf numFmtId="177" fontId="35" fillId="6" borderId="86" xfId="14" applyNumberFormat="1" applyFont="1" applyFill="1" applyBorder="1" applyAlignment="1">
      <alignment horizontal="right" vertical="center" shrinkToFit="1"/>
    </xf>
    <xf numFmtId="0" fontId="35" fillId="6" borderId="11" xfId="12" applyFont="1" applyFill="1" applyBorder="1" applyAlignment="1">
      <alignment horizontal="center" vertical="center" textRotation="255" wrapText="1"/>
    </xf>
    <xf numFmtId="0" fontId="35" fillId="6" borderId="51" xfId="12" applyFont="1" applyFill="1" applyBorder="1" applyAlignment="1">
      <alignment horizontal="center" vertical="center" textRotation="255" wrapText="1"/>
    </xf>
    <xf numFmtId="0" fontId="35" fillId="6" borderId="7" xfId="12" applyFont="1" applyFill="1" applyBorder="1" applyAlignment="1">
      <alignment horizontal="center" vertical="center" textRotation="255" wrapText="1"/>
    </xf>
    <xf numFmtId="0" fontId="35" fillId="6" borderId="38" xfId="12" applyFont="1" applyFill="1" applyBorder="1" applyAlignment="1">
      <alignment horizontal="center" vertical="center" textRotation="255" wrapText="1"/>
    </xf>
    <xf numFmtId="0" fontId="35" fillId="6" borderId="24" xfId="12" applyFont="1" applyFill="1" applyBorder="1" applyAlignment="1">
      <alignment horizontal="center" vertical="center" textRotation="255" wrapText="1"/>
    </xf>
    <xf numFmtId="0" fontId="35" fillId="6" borderId="40" xfId="12" applyFont="1" applyFill="1" applyBorder="1" applyAlignment="1">
      <alignment horizontal="center" vertical="center" textRotation="255" wrapText="1"/>
    </xf>
    <xf numFmtId="187" fontId="35" fillId="6" borderId="88" xfId="14" applyNumberFormat="1" applyFont="1" applyFill="1" applyBorder="1" applyAlignment="1">
      <alignment horizontal="right" vertical="center" shrinkToFit="1"/>
    </xf>
    <xf numFmtId="187" fontId="35" fillId="6" borderId="0" xfId="14" applyNumberFormat="1" applyFont="1" applyFill="1" applyAlignment="1">
      <alignment horizontal="right" vertical="center" shrinkToFit="1"/>
    </xf>
    <xf numFmtId="187" fontId="35" fillId="6" borderId="66" xfId="14" applyNumberFormat="1" applyFont="1" applyFill="1" applyBorder="1" applyAlignment="1">
      <alignment horizontal="right" vertical="center" shrinkToFit="1"/>
    </xf>
    <xf numFmtId="0" fontId="35" fillId="6" borderId="17" xfId="12" applyFont="1" applyFill="1" applyBorder="1" applyAlignment="1">
      <alignment horizontal="left" vertical="center" wrapText="1"/>
    </xf>
    <xf numFmtId="0" fontId="35" fillId="6" borderId="18" xfId="12" applyFont="1" applyFill="1" applyBorder="1" applyAlignment="1">
      <alignment horizontal="left" vertical="center"/>
    </xf>
    <xf numFmtId="0" fontId="35" fillId="6" borderId="43" xfId="12" applyFont="1" applyFill="1" applyBorder="1" applyAlignment="1">
      <alignment horizontal="left" vertical="center"/>
    </xf>
    <xf numFmtId="187" fontId="35" fillId="6" borderId="128" xfId="14" applyNumberFormat="1" applyFont="1" applyFill="1" applyBorder="1" applyAlignment="1">
      <alignment horizontal="right" vertical="center" shrinkToFit="1"/>
    </xf>
    <xf numFmtId="187" fontId="35" fillId="6" borderId="129" xfId="14" applyNumberFormat="1" applyFont="1" applyFill="1" applyBorder="1" applyAlignment="1">
      <alignment horizontal="right" vertical="center" shrinkToFit="1"/>
    </xf>
    <xf numFmtId="177" fontId="35" fillId="6" borderId="164" xfId="14" applyNumberFormat="1" applyFont="1" applyFill="1" applyBorder="1" applyAlignment="1">
      <alignment horizontal="right" vertical="center" shrinkToFit="1"/>
    </xf>
    <xf numFmtId="177" fontId="35" fillId="6" borderId="165" xfId="14" applyNumberFormat="1" applyFont="1" applyFill="1" applyBorder="1" applyAlignment="1">
      <alignment horizontal="right" vertical="center" shrinkToFit="1"/>
    </xf>
    <xf numFmtId="187" fontId="35" fillId="6" borderId="162" xfId="14" applyNumberFormat="1" applyFont="1" applyFill="1" applyBorder="1" applyAlignment="1">
      <alignment horizontal="right" vertical="center" shrinkToFit="1"/>
    </xf>
    <xf numFmtId="0" fontId="35" fillId="6" borderId="65" xfId="14" applyFont="1" applyFill="1" applyBorder="1" applyAlignment="1">
      <alignment horizontal="left" vertical="center" shrinkToFit="1"/>
    </xf>
    <xf numFmtId="0" fontId="35" fillId="6" borderId="0" xfId="14" applyFont="1" applyFill="1" applyAlignment="1">
      <alignment horizontal="left" vertical="center" shrinkToFit="1"/>
    </xf>
    <xf numFmtId="0" fontId="35" fillId="6" borderId="38" xfId="14" applyFont="1" applyFill="1" applyBorder="1" applyAlignment="1">
      <alignment horizontal="left" vertical="center" shrinkToFit="1"/>
    </xf>
    <xf numFmtId="0" fontId="35" fillId="6" borderId="37" xfId="12" applyFont="1" applyFill="1" applyBorder="1">
      <alignment vertical="center"/>
    </xf>
    <xf numFmtId="0" fontId="35" fillId="6" borderId="56" xfId="12" applyFont="1" applyFill="1" applyBorder="1">
      <alignment vertical="center"/>
    </xf>
    <xf numFmtId="0" fontId="35" fillId="6" borderId="40" xfId="12" applyFont="1" applyFill="1" applyBorder="1">
      <alignment vertical="center"/>
    </xf>
    <xf numFmtId="0" fontId="35" fillId="6" borderId="81" xfId="12" applyFont="1" applyFill="1" applyBorder="1" applyAlignment="1">
      <alignment horizontal="center" vertical="center"/>
    </xf>
    <xf numFmtId="177" fontId="35" fillId="6" borderId="83" xfId="14" applyNumberFormat="1" applyFont="1" applyFill="1" applyBorder="1" applyAlignment="1">
      <alignment horizontal="right" vertical="center" shrinkToFit="1"/>
    </xf>
    <xf numFmtId="187" fontId="35" fillId="6" borderId="83" xfId="14" applyNumberFormat="1" applyFont="1" applyFill="1" applyBorder="1" applyAlignment="1">
      <alignment horizontal="right" vertical="center" shrinkToFit="1"/>
    </xf>
    <xf numFmtId="187" fontId="35" fillId="6" borderId="153" xfId="14" applyNumberFormat="1" applyFont="1" applyFill="1" applyBorder="1" applyAlignment="1">
      <alignment horizontal="right" vertical="center" shrinkToFit="1"/>
    </xf>
    <xf numFmtId="177" fontId="35" fillId="6" borderId="90" xfId="14" applyNumberFormat="1" applyFont="1" applyFill="1" applyBorder="1" applyAlignment="1">
      <alignment horizontal="right" vertical="center" shrinkToFit="1"/>
    </xf>
    <xf numFmtId="187" fontId="35" fillId="6" borderId="163" xfId="14" applyNumberFormat="1" applyFont="1" applyFill="1" applyBorder="1" applyAlignment="1">
      <alignment horizontal="right" vertical="center" shrinkToFit="1"/>
    </xf>
    <xf numFmtId="187" fontId="35" fillId="6" borderId="50" xfId="14" applyNumberFormat="1" applyFont="1" applyFill="1" applyBorder="1" applyAlignment="1">
      <alignment horizontal="right" vertical="center" shrinkToFit="1"/>
    </xf>
    <xf numFmtId="187" fontId="35" fillId="6" borderId="91" xfId="14" applyNumberFormat="1" applyFont="1" applyFill="1" applyBorder="1" applyAlignment="1">
      <alignment horizontal="right" vertical="center" shrinkToFit="1"/>
    </xf>
    <xf numFmtId="187" fontId="35" fillId="6" borderId="56" xfId="14" applyNumberFormat="1" applyFont="1" applyFill="1" applyBorder="1" applyAlignment="1">
      <alignment horizontal="right" vertical="center" shrinkToFit="1"/>
    </xf>
    <xf numFmtId="187" fontId="35" fillId="6" borderId="67" xfId="14" applyNumberFormat="1" applyFont="1" applyFill="1" applyBorder="1" applyAlignment="1">
      <alignment horizontal="right" vertical="center" shrinkToFit="1"/>
    </xf>
    <xf numFmtId="0" fontId="35" fillId="6" borderId="11" xfId="12" applyFont="1" applyFill="1" applyBorder="1" applyAlignment="1">
      <alignment horizontal="center" vertical="center" wrapText="1"/>
    </xf>
    <xf numFmtId="0" fontId="35" fillId="6" borderId="12" xfId="12" applyFont="1" applyFill="1" applyBorder="1" applyAlignment="1">
      <alignment horizontal="center" vertical="center" wrapText="1"/>
    </xf>
    <xf numFmtId="0" fontId="35" fillId="6" borderId="51" xfId="12" applyFont="1" applyFill="1" applyBorder="1" applyAlignment="1">
      <alignment horizontal="center" vertical="center" wrapText="1"/>
    </xf>
    <xf numFmtId="0" fontId="35" fillId="6" borderId="7" xfId="12" applyFont="1" applyFill="1" applyBorder="1" applyAlignment="1">
      <alignment horizontal="center" vertical="center" wrapText="1"/>
    </xf>
    <xf numFmtId="0" fontId="35" fillId="6" borderId="0" xfId="12" applyFont="1" applyFill="1" applyAlignment="1">
      <alignment horizontal="center" vertical="center" wrapText="1"/>
    </xf>
    <xf numFmtId="0" fontId="35" fillId="6" borderId="38" xfId="12" applyFont="1" applyFill="1" applyBorder="1" applyAlignment="1">
      <alignment horizontal="center" vertical="center" wrapText="1"/>
    </xf>
    <xf numFmtId="0" fontId="35" fillId="6" borderId="74" xfId="12" applyFont="1" applyFill="1" applyBorder="1" applyAlignment="1">
      <alignment horizontal="center" vertical="center" wrapText="1"/>
    </xf>
    <xf numFmtId="0" fontId="35" fillId="6" borderId="75" xfId="12" applyFont="1" applyFill="1" applyBorder="1" applyAlignment="1">
      <alignment horizontal="center" vertical="center" wrapText="1"/>
    </xf>
    <xf numFmtId="0" fontId="35" fillId="6" borderId="70" xfId="12" applyFont="1" applyFill="1" applyBorder="1" applyAlignment="1">
      <alignment horizontal="center" vertical="center" wrapText="1"/>
    </xf>
    <xf numFmtId="0" fontId="35" fillId="6" borderId="41" xfId="12" applyFont="1" applyFill="1" applyBorder="1">
      <alignment vertical="center"/>
    </xf>
    <xf numFmtId="177" fontId="35" fillId="6" borderId="151" xfId="14" applyNumberFormat="1" applyFont="1" applyFill="1" applyBorder="1" applyAlignment="1">
      <alignment horizontal="right" vertical="center" shrinkToFit="1"/>
    </xf>
    <xf numFmtId="187" fontId="35" fillId="6" borderId="168" xfId="14" applyNumberFormat="1" applyFont="1" applyFill="1" applyBorder="1" applyAlignment="1">
      <alignment horizontal="right" vertical="center" shrinkToFit="1"/>
    </xf>
    <xf numFmtId="0" fontId="35" fillId="6" borderId="65" xfId="12" applyFont="1" applyFill="1" applyBorder="1" applyAlignment="1">
      <alignment vertical="center" shrinkToFit="1"/>
    </xf>
    <xf numFmtId="0" fontId="35" fillId="6" borderId="0" xfId="12" applyFont="1" applyFill="1" applyAlignment="1">
      <alignment vertical="center" shrinkToFit="1"/>
    </xf>
    <xf numFmtId="0" fontId="35" fillId="6" borderId="38" xfId="12" applyFont="1" applyFill="1" applyBorder="1" applyAlignment="1">
      <alignment vertical="center" shrinkToFit="1"/>
    </xf>
    <xf numFmtId="187" fontId="35" fillId="6" borderId="152" xfId="14" applyNumberFormat="1" applyFont="1" applyFill="1" applyBorder="1" applyAlignment="1">
      <alignment horizontal="right" vertical="center" shrinkToFit="1"/>
    </xf>
    <xf numFmtId="187" fontId="35" fillId="6" borderId="15" xfId="14" applyNumberFormat="1" applyFont="1" applyFill="1" applyBorder="1" applyAlignment="1">
      <alignment horizontal="right" vertical="center" shrinkToFit="1"/>
    </xf>
    <xf numFmtId="0" fontId="35" fillId="6" borderId="41" xfId="12" applyFont="1" applyFill="1" applyBorder="1" applyAlignment="1">
      <alignment horizontal="center" vertical="center" wrapText="1"/>
    </xf>
    <xf numFmtId="0" fontId="35" fillId="6" borderId="65" xfId="12" applyFont="1" applyFill="1" applyBorder="1" applyAlignment="1">
      <alignment horizontal="center" vertical="center" wrapText="1"/>
    </xf>
    <xf numFmtId="0" fontId="35" fillId="6" borderId="56" xfId="12" applyFont="1" applyFill="1" applyBorder="1" applyAlignment="1">
      <alignment horizontal="center" vertical="center" wrapText="1"/>
    </xf>
    <xf numFmtId="0" fontId="35" fillId="6" borderId="40" xfId="12" applyFont="1" applyFill="1" applyBorder="1" applyAlignment="1">
      <alignment horizontal="center" vertical="center" wrapText="1"/>
    </xf>
    <xf numFmtId="0" fontId="35" fillId="6" borderId="41" xfId="14" applyFont="1" applyFill="1" applyBorder="1" applyAlignment="1">
      <alignment horizontal="left" vertical="center" shrinkToFit="1"/>
    </xf>
    <xf numFmtId="0" fontId="35" fillId="6" borderId="12" xfId="14" applyFont="1" applyFill="1" applyBorder="1" applyAlignment="1">
      <alignment horizontal="left" vertical="center" shrinkToFit="1"/>
    </xf>
    <xf numFmtId="0" fontId="35" fillId="6" borderId="51" xfId="14" applyFont="1" applyFill="1" applyBorder="1" applyAlignment="1">
      <alignment horizontal="left" vertical="center" shrinkToFit="1"/>
    </xf>
    <xf numFmtId="187" fontId="35" fillId="6" borderId="87" xfId="14" applyNumberFormat="1" applyFont="1" applyFill="1" applyBorder="1" applyAlignment="1">
      <alignment horizontal="right" vertical="center" shrinkToFit="1"/>
    </xf>
    <xf numFmtId="187" fontId="35" fillId="6" borderId="48" xfId="14" applyNumberFormat="1" applyFont="1" applyFill="1" applyBorder="1" applyAlignment="1">
      <alignment horizontal="right" vertical="center" shrinkToFit="1"/>
    </xf>
    <xf numFmtId="0" fontId="35" fillId="6" borderId="31" xfId="12" applyFont="1" applyFill="1" applyBorder="1" applyAlignment="1">
      <alignment horizontal="center" vertical="center" wrapText="1"/>
    </xf>
    <xf numFmtId="0" fontId="37" fillId="6" borderId="42" xfId="12" applyFont="1" applyFill="1" applyBorder="1" applyAlignment="1">
      <alignment horizontal="center" vertical="center"/>
    </xf>
    <xf numFmtId="177" fontId="35" fillId="6" borderId="161" xfId="14" applyNumberFormat="1" applyFont="1" applyFill="1" applyBorder="1" applyAlignment="1">
      <alignment horizontal="right" vertical="center" shrinkToFit="1"/>
    </xf>
    <xf numFmtId="0" fontId="35" fillId="6" borderId="11" xfId="12" applyFont="1" applyFill="1" applyBorder="1" applyAlignment="1">
      <alignment horizontal="center" vertical="top" wrapText="1"/>
    </xf>
    <xf numFmtId="0" fontId="35" fillId="6" borderId="12" xfId="12" applyFont="1" applyFill="1" applyBorder="1" applyAlignment="1">
      <alignment horizontal="center" vertical="top" wrapText="1"/>
    </xf>
    <xf numFmtId="0" fontId="35" fillId="6" borderId="51" xfId="12" applyFont="1" applyFill="1" applyBorder="1" applyAlignment="1">
      <alignment horizontal="center" vertical="top" wrapText="1"/>
    </xf>
    <xf numFmtId="0" fontId="35" fillId="6" borderId="7" xfId="12" applyFont="1" applyFill="1" applyBorder="1" applyAlignment="1">
      <alignment horizontal="center" vertical="top" wrapText="1"/>
    </xf>
    <xf numFmtId="0" fontId="35" fillId="6" borderId="0" xfId="12" applyFont="1" applyFill="1" applyAlignment="1">
      <alignment horizontal="center" vertical="top" wrapText="1"/>
    </xf>
    <xf numFmtId="0" fontId="35" fillId="6" borderId="38" xfId="12" applyFont="1" applyFill="1" applyBorder="1" applyAlignment="1">
      <alignment horizontal="center" vertical="top" wrapText="1"/>
    </xf>
    <xf numFmtId="0" fontId="35" fillId="6" borderId="24" xfId="12" applyFont="1" applyFill="1" applyBorder="1" applyAlignment="1">
      <alignment horizontal="center" vertical="top" wrapText="1"/>
    </xf>
    <xf numFmtId="0" fontId="35" fillId="6" borderId="56" xfId="12" applyFont="1" applyFill="1" applyBorder="1" applyAlignment="1">
      <alignment horizontal="center" vertical="top" wrapText="1"/>
    </xf>
    <xf numFmtId="177" fontId="35" fillId="6" borderId="41" xfId="14" applyNumberFormat="1" applyFont="1" applyFill="1" applyBorder="1" applyAlignment="1">
      <alignment horizontal="right" vertical="center" shrinkToFit="1"/>
    </xf>
    <xf numFmtId="177" fontId="35" fillId="6" borderId="12" xfId="14" applyNumberFormat="1" applyFont="1" applyFill="1" applyBorder="1" applyAlignment="1">
      <alignment horizontal="right" vertical="center" shrinkToFit="1"/>
    </xf>
    <xf numFmtId="177" fontId="35" fillId="6" borderId="82" xfId="14" applyNumberFormat="1" applyFont="1" applyFill="1" applyBorder="1" applyAlignment="1">
      <alignment horizontal="right" vertical="center" shrinkToFit="1"/>
    </xf>
    <xf numFmtId="177" fontId="35" fillId="6" borderId="84" xfId="14" applyNumberFormat="1" applyFont="1" applyFill="1" applyBorder="1" applyAlignment="1">
      <alignment horizontal="right" vertical="center" shrinkToFit="1"/>
    </xf>
    <xf numFmtId="187" fontId="35" fillId="6" borderId="84" xfId="14" applyNumberFormat="1" applyFont="1" applyFill="1" applyBorder="1" applyAlignment="1">
      <alignment horizontal="right" vertical="center" shrinkToFit="1"/>
    </xf>
    <xf numFmtId="187" fontId="35" fillId="6" borderId="12" xfId="14" applyNumberFormat="1" applyFont="1" applyFill="1" applyBorder="1" applyAlignment="1">
      <alignment horizontal="right" vertical="center" shrinkToFit="1"/>
    </xf>
    <xf numFmtId="187" fontId="35" fillId="6" borderId="13" xfId="14" applyNumberFormat="1" applyFont="1" applyFill="1" applyBorder="1" applyAlignment="1">
      <alignment horizontal="right" vertical="center" shrinkToFit="1"/>
    </xf>
    <xf numFmtId="0" fontId="35" fillId="6" borderId="30" xfId="12" applyFont="1" applyFill="1" applyBorder="1" applyAlignment="1">
      <alignment horizontal="center" vertical="center"/>
    </xf>
    <xf numFmtId="0" fontId="35" fillId="6" borderId="31" xfId="12" applyFont="1" applyFill="1" applyBorder="1" applyAlignment="1">
      <alignment horizontal="center" vertical="center"/>
    </xf>
    <xf numFmtId="0" fontId="35" fillId="6" borderId="42" xfId="12" applyFont="1" applyFill="1" applyBorder="1" applyAlignment="1">
      <alignment horizontal="center" vertical="center"/>
    </xf>
    <xf numFmtId="0" fontId="35" fillId="6" borderId="39" xfId="12" applyFont="1" applyFill="1" applyBorder="1" applyAlignment="1">
      <alignment horizontal="center" vertical="center"/>
    </xf>
    <xf numFmtId="0" fontId="35" fillId="6" borderId="39" xfId="14" applyFont="1" applyFill="1" applyBorder="1" applyAlignment="1">
      <alignment horizontal="center" vertical="center"/>
    </xf>
    <xf numFmtId="0" fontId="35" fillId="6" borderId="31" xfId="14" applyFont="1" applyFill="1" applyBorder="1" applyAlignment="1">
      <alignment horizontal="center" vertical="center"/>
    </xf>
    <xf numFmtId="0" fontId="35" fillId="6" borderId="32" xfId="14" applyFont="1" applyFill="1" applyBorder="1" applyAlignment="1">
      <alignment horizontal="center" vertical="center"/>
    </xf>
    <xf numFmtId="177" fontId="35" fillId="6" borderId="39" xfId="14" applyNumberFormat="1" applyFont="1" applyFill="1" applyBorder="1" applyAlignment="1">
      <alignment horizontal="right" vertical="center" shrinkToFit="1"/>
    </xf>
    <xf numFmtId="177" fontId="35" fillId="6" borderId="31" xfId="14" applyNumberFormat="1" applyFont="1" applyFill="1" applyBorder="1" applyAlignment="1">
      <alignment horizontal="right" vertical="center" shrinkToFit="1"/>
    </xf>
    <xf numFmtId="177" fontId="35" fillId="6" borderId="156" xfId="14" applyNumberFormat="1" applyFont="1" applyFill="1" applyBorder="1" applyAlignment="1">
      <alignment horizontal="right" vertical="center" shrinkToFit="1"/>
    </xf>
    <xf numFmtId="177" fontId="35" fillId="6" borderId="157" xfId="14" applyNumberFormat="1" applyFont="1" applyFill="1" applyBorder="1" applyAlignment="1">
      <alignment horizontal="right" vertical="center" shrinkToFit="1"/>
    </xf>
    <xf numFmtId="177" fontId="35" fillId="6" borderId="158" xfId="14" applyNumberFormat="1" applyFont="1" applyFill="1" applyBorder="1" applyAlignment="1">
      <alignment horizontal="right" vertical="center" shrinkToFit="1"/>
    </xf>
    <xf numFmtId="177" fontId="35" fillId="6" borderId="159" xfId="14" applyNumberFormat="1" applyFont="1" applyFill="1" applyBorder="1" applyAlignment="1">
      <alignment horizontal="right" vertical="center" shrinkToFit="1"/>
    </xf>
    <xf numFmtId="177" fontId="35" fillId="6" borderId="160" xfId="14" applyNumberFormat="1" applyFont="1" applyFill="1" applyBorder="1" applyAlignment="1">
      <alignment horizontal="right" vertical="center" shrinkToFit="1"/>
    </xf>
    <xf numFmtId="0" fontId="1" fillId="6" borderId="65" xfId="12" applyFont="1" applyFill="1" applyBorder="1" applyAlignment="1">
      <alignment vertical="center" shrinkToFit="1"/>
    </xf>
    <xf numFmtId="0" fontId="1" fillId="6" borderId="0" xfId="12" applyFont="1" applyFill="1" applyAlignment="1">
      <alignment vertical="center" shrinkToFit="1"/>
    </xf>
    <xf numFmtId="0" fontId="1" fillId="6" borderId="38" xfId="12" applyFont="1" applyFill="1" applyBorder="1" applyAlignment="1">
      <alignment vertical="center" shrinkToFit="1"/>
    </xf>
    <xf numFmtId="0" fontId="35" fillId="6" borderId="11" xfId="12" applyFont="1" applyFill="1" applyBorder="1" applyAlignment="1">
      <alignment horizontal="center" vertical="center" textRotation="255" shrinkToFit="1"/>
    </xf>
    <xf numFmtId="0" fontId="35" fillId="6" borderId="51" xfId="12" applyFont="1" applyFill="1" applyBorder="1" applyAlignment="1">
      <alignment horizontal="center" vertical="center" textRotation="255" shrinkToFit="1"/>
    </xf>
    <xf numFmtId="0" fontId="35" fillId="6" borderId="7" xfId="12" applyFont="1" applyFill="1" applyBorder="1" applyAlignment="1">
      <alignment horizontal="center" vertical="center" textRotation="255" shrinkToFit="1"/>
    </xf>
    <xf numFmtId="0" fontId="35" fillId="6" borderId="38" xfId="12" applyFont="1" applyFill="1" applyBorder="1" applyAlignment="1">
      <alignment horizontal="center" vertical="center" textRotation="255" shrinkToFit="1"/>
    </xf>
    <xf numFmtId="0" fontId="35" fillId="6" borderId="24" xfId="12" applyFont="1" applyFill="1" applyBorder="1" applyAlignment="1">
      <alignment horizontal="center" vertical="center" textRotation="255" shrinkToFit="1"/>
    </xf>
    <xf numFmtId="0" fontId="35" fillId="6" borderId="40" xfId="12" applyFont="1" applyFill="1" applyBorder="1" applyAlignment="1">
      <alignment horizontal="center" vertical="center" textRotation="255" shrinkToFit="1"/>
    </xf>
    <xf numFmtId="177" fontId="35" fillId="6" borderId="65" xfId="13" applyNumberFormat="1" applyFont="1" applyFill="1" applyBorder="1" applyAlignment="1">
      <alignment horizontal="right" vertical="center" shrinkToFit="1"/>
    </xf>
    <xf numFmtId="177" fontId="35" fillId="6" borderId="0" xfId="13" applyNumberFormat="1" applyFont="1" applyFill="1" applyAlignment="1">
      <alignment horizontal="right" vertical="center" shrinkToFit="1"/>
    </xf>
    <xf numFmtId="177" fontId="35" fillId="6" borderId="85" xfId="13" applyNumberFormat="1" applyFont="1" applyFill="1" applyBorder="1" applyAlignment="1">
      <alignment horizontal="right" vertical="center" shrinkToFit="1"/>
    </xf>
    <xf numFmtId="177" fontId="35" fillId="6" borderId="88" xfId="13" applyNumberFormat="1" applyFont="1" applyFill="1" applyBorder="1" applyAlignment="1">
      <alignment horizontal="right" vertical="center" shrinkToFit="1"/>
    </xf>
    <xf numFmtId="187" fontId="35" fillId="6" borderId="88" xfId="13" applyNumberFormat="1" applyFont="1" applyFill="1" applyBorder="1" applyAlignment="1">
      <alignment horizontal="right" vertical="center" shrinkToFit="1"/>
    </xf>
    <xf numFmtId="187" fontId="35" fillId="6" borderId="0" xfId="13" applyNumberFormat="1" applyFont="1" applyFill="1" applyAlignment="1">
      <alignment horizontal="right" vertical="center" shrinkToFit="1"/>
    </xf>
    <xf numFmtId="187" fontId="35" fillId="6" borderId="66" xfId="13" applyNumberFormat="1" applyFont="1" applyFill="1" applyBorder="1" applyAlignment="1">
      <alignment horizontal="right" vertical="center" shrinkToFit="1"/>
    </xf>
    <xf numFmtId="0" fontId="35" fillId="6" borderId="38" xfId="12" applyFont="1" applyFill="1" applyBorder="1" applyAlignment="1">
      <alignment horizontal="left" vertical="center"/>
    </xf>
    <xf numFmtId="0" fontId="35" fillId="6" borderId="41" xfId="12" applyFont="1" applyFill="1" applyBorder="1" applyAlignment="1">
      <alignment horizontal="center" vertical="center" textRotation="255" wrapText="1"/>
    </xf>
    <xf numFmtId="0" fontId="35" fillId="6" borderId="65" xfId="12" applyFont="1" applyFill="1" applyBorder="1" applyAlignment="1">
      <alignment horizontal="center" vertical="center" textRotation="255" wrapText="1"/>
    </xf>
    <xf numFmtId="0" fontId="35" fillId="6" borderId="37" xfId="12" applyFont="1" applyFill="1" applyBorder="1" applyAlignment="1">
      <alignment horizontal="center" vertical="center" textRotation="255" wrapText="1"/>
    </xf>
    <xf numFmtId="0" fontId="35" fillId="6" borderId="32" xfId="12" applyFont="1" applyFill="1" applyBorder="1" applyAlignment="1">
      <alignment horizontal="center" vertical="center"/>
    </xf>
    <xf numFmtId="0" fontId="35" fillId="6" borderId="11" xfId="12" applyFont="1" applyFill="1" applyBorder="1" applyAlignment="1">
      <alignment horizontal="center" vertical="top"/>
    </xf>
    <xf numFmtId="0" fontId="35" fillId="6" borderId="12" xfId="12" applyFont="1" applyFill="1" applyBorder="1" applyAlignment="1">
      <alignment horizontal="center" vertical="top"/>
    </xf>
    <xf numFmtId="0" fontId="35" fillId="6" borderId="7" xfId="12" applyFont="1" applyFill="1" applyBorder="1" applyAlignment="1">
      <alignment horizontal="center" vertical="top"/>
    </xf>
    <xf numFmtId="0" fontId="35" fillId="6" borderId="0" xfId="12" applyFont="1" applyFill="1" applyAlignment="1">
      <alignment horizontal="center" vertical="top"/>
    </xf>
    <xf numFmtId="0" fontId="35" fillId="6" borderId="24" xfId="12" applyFont="1" applyFill="1" applyBorder="1" applyAlignment="1">
      <alignment horizontal="center" vertical="top"/>
    </xf>
    <xf numFmtId="0" fontId="35" fillId="6" borderId="56" xfId="12" applyFont="1" applyFill="1" applyBorder="1" applyAlignment="1">
      <alignment horizontal="center" vertical="top"/>
    </xf>
    <xf numFmtId="0" fontId="35" fillId="6" borderId="34" xfId="12" applyFont="1" applyFill="1" applyBorder="1" applyAlignment="1">
      <alignment horizontal="center" vertical="center"/>
    </xf>
    <xf numFmtId="0" fontId="35" fillId="8" borderId="44" xfId="12" applyFont="1" applyFill="1" applyBorder="1" applyAlignment="1" applyProtection="1">
      <alignment horizontal="left" vertical="center" shrinkToFit="1"/>
      <protection locked="0"/>
    </xf>
    <xf numFmtId="0" fontId="35" fillId="8" borderId="18" xfId="12" applyFont="1" applyFill="1" applyBorder="1" applyAlignment="1" applyProtection="1">
      <alignment horizontal="left" vertical="center" shrinkToFit="1"/>
      <protection locked="0"/>
    </xf>
    <xf numFmtId="0" fontId="35" fillId="8" borderId="19" xfId="12" applyFont="1" applyFill="1" applyBorder="1" applyAlignment="1" applyProtection="1">
      <alignment horizontal="left" vertical="center" shrinkToFit="1"/>
      <protection locked="0"/>
    </xf>
    <xf numFmtId="0" fontId="35" fillId="6" borderId="8" xfId="12" applyFont="1" applyFill="1" applyBorder="1" applyAlignment="1">
      <alignment horizontal="left" vertical="center" wrapText="1"/>
    </xf>
    <xf numFmtId="0" fontId="35" fillId="6" borderId="0" xfId="13" applyFont="1" applyFill="1" applyAlignment="1">
      <alignment horizontal="left" vertical="center"/>
    </xf>
    <xf numFmtId="0" fontId="35" fillId="6" borderId="24" xfId="12" applyFont="1" applyFill="1" applyBorder="1" applyAlignment="1">
      <alignment horizontal="center" vertical="center"/>
    </xf>
    <xf numFmtId="0" fontId="35" fillId="6" borderId="56" xfId="12" applyFont="1" applyFill="1" applyBorder="1" applyAlignment="1">
      <alignment horizontal="center" vertical="center"/>
    </xf>
    <xf numFmtId="0" fontId="35" fillId="6" borderId="67" xfId="12" applyFont="1" applyFill="1" applyBorder="1" applyAlignment="1">
      <alignment horizontal="center" vertical="center"/>
    </xf>
    <xf numFmtId="0" fontId="35" fillId="6" borderId="112" xfId="12" applyFont="1" applyFill="1" applyBorder="1" applyAlignment="1" applyProtection="1">
      <alignment horizontal="left" vertical="center" shrinkToFit="1"/>
      <protection locked="0"/>
    </xf>
    <xf numFmtId="0" fontId="35" fillId="6" borderId="113" xfId="12" applyFont="1" applyFill="1" applyBorder="1" applyAlignment="1" applyProtection="1">
      <alignment horizontal="left" vertical="center" shrinkToFit="1"/>
      <protection locked="0"/>
    </xf>
    <xf numFmtId="0" fontId="35" fillId="6" borderId="119" xfId="12" applyFont="1" applyFill="1" applyBorder="1" applyAlignment="1" applyProtection="1">
      <alignment horizontal="left" vertical="center" shrinkToFit="1"/>
      <protection locked="0"/>
    </xf>
    <xf numFmtId="0" fontId="35" fillId="8" borderId="43" xfId="12" applyFont="1" applyFill="1" applyBorder="1" applyAlignment="1" applyProtection="1">
      <alignment horizontal="left" vertical="center" shrinkToFit="1"/>
      <protection locked="0"/>
    </xf>
    <xf numFmtId="177" fontId="35" fillId="8" borderId="148" xfId="12" applyNumberFormat="1" applyFont="1" applyFill="1" applyBorder="1" applyAlignment="1" applyProtection="1">
      <alignment horizontal="right" vertical="center" shrinkToFit="1"/>
      <protection locked="0"/>
    </xf>
    <xf numFmtId="177" fontId="35" fillId="8" borderId="149" xfId="12" applyNumberFormat="1" applyFont="1" applyFill="1" applyBorder="1" applyAlignment="1" applyProtection="1">
      <alignment horizontal="right" vertical="center" shrinkToFit="1"/>
      <protection locked="0"/>
    </xf>
    <xf numFmtId="177" fontId="35" fillId="8" borderId="150" xfId="12" applyNumberFormat="1" applyFont="1" applyFill="1" applyBorder="1" applyAlignment="1" applyProtection="1">
      <alignment horizontal="right" vertical="center" shrinkToFit="1"/>
      <protection locked="0"/>
    </xf>
    <xf numFmtId="177" fontId="35" fillId="8" borderId="44" xfId="12" applyNumberFormat="1" applyFont="1" applyFill="1" applyBorder="1" applyAlignment="1" applyProtection="1">
      <alignment horizontal="right" vertical="center" shrinkToFit="1"/>
      <protection locked="0"/>
    </xf>
    <xf numFmtId="177" fontId="35" fillId="8" borderId="18" xfId="12" applyNumberFormat="1" applyFont="1" applyFill="1" applyBorder="1" applyAlignment="1" applyProtection="1">
      <alignment horizontal="right" vertical="center" shrinkToFit="1"/>
      <protection locked="0"/>
    </xf>
    <xf numFmtId="177" fontId="35" fillId="8" borderId="43" xfId="12" applyNumberFormat="1" applyFont="1" applyFill="1" applyBorder="1" applyAlignment="1" applyProtection="1">
      <alignment horizontal="right" vertical="center" shrinkToFit="1"/>
      <protection locked="0"/>
    </xf>
    <xf numFmtId="0" fontId="35" fillId="6" borderId="114" xfId="12" applyFont="1" applyFill="1" applyBorder="1" applyAlignment="1" applyProtection="1">
      <alignment horizontal="left" vertical="center" shrinkToFit="1"/>
      <protection locked="0"/>
    </xf>
    <xf numFmtId="177" fontId="35" fillId="6" borderId="112" xfId="12" applyNumberFormat="1" applyFont="1" applyFill="1" applyBorder="1" applyAlignment="1" applyProtection="1">
      <alignment horizontal="right" vertical="center" shrinkToFit="1"/>
      <protection locked="0"/>
    </xf>
    <xf numFmtId="177" fontId="35" fillId="6" borderId="113" xfId="12" applyNumberFormat="1" applyFont="1" applyFill="1" applyBorder="1" applyAlignment="1" applyProtection="1">
      <alignment horizontal="right" vertical="center" shrinkToFit="1"/>
      <protection locked="0"/>
    </xf>
    <xf numFmtId="177" fontId="35" fillId="6" borderId="114" xfId="12" applyNumberFormat="1" applyFont="1" applyFill="1" applyBorder="1" applyAlignment="1" applyProtection="1">
      <alignment horizontal="right" vertical="center" shrinkToFit="1"/>
      <protection locked="0"/>
    </xf>
    <xf numFmtId="177" fontId="35" fillId="8" borderId="129" xfId="12" applyNumberFormat="1" applyFont="1" applyFill="1" applyBorder="1" applyAlignment="1" applyProtection="1">
      <alignment horizontal="right" vertical="center" shrinkToFit="1"/>
      <protection locked="0"/>
    </xf>
    <xf numFmtId="0" fontId="35" fillId="8" borderId="129" xfId="12" applyFont="1" applyFill="1" applyBorder="1" applyAlignment="1" applyProtection="1">
      <alignment horizontal="left" vertical="center" shrinkToFit="1"/>
      <protection locked="0"/>
    </xf>
    <xf numFmtId="0" fontId="35" fillId="8" borderId="132" xfId="12" applyFont="1" applyFill="1" applyBorder="1" applyAlignment="1" applyProtection="1">
      <alignment horizontal="left" vertical="center" shrinkToFit="1"/>
      <protection locked="0"/>
    </xf>
    <xf numFmtId="177" fontId="35" fillId="8" borderId="142" xfId="12" applyNumberFormat="1" applyFont="1" applyFill="1" applyBorder="1" applyAlignment="1" applyProtection="1">
      <alignment horizontal="right" vertical="center" shrinkToFit="1"/>
      <protection locked="0"/>
    </xf>
    <xf numFmtId="177" fontId="35" fillId="8" borderId="134" xfId="12" applyNumberFormat="1" applyFont="1" applyFill="1" applyBorder="1" applyAlignment="1" applyProtection="1">
      <alignment horizontal="right" vertical="center" shrinkToFit="1"/>
      <protection locked="0"/>
    </xf>
    <xf numFmtId="0" fontId="35" fillId="6" borderId="145" xfId="12" applyFont="1" applyFill="1" applyBorder="1" applyAlignment="1" applyProtection="1">
      <alignment horizontal="left" vertical="center" shrinkToFit="1"/>
      <protection locked="0"/>
    </xf>
    <xf numFmtId="0" fontId="35" fillId="6" borderId="146" xfId="12" applyFont="1" applyFill="1" applyBorder="1" applyAlignment="1" applyProtection="1">
      <alignment horizontal="left" vertical="center" shrinkToFit="1"/>
      <protection locked="0"/>
    </xf>
    <xf numFmtId="0" fontId="35" fillId="6" borderId="147" xfId="12" applyFont="1" applyFill="1" applyBorder="1" applyAlignment="1" applyProtection="1">
      <alignment horizontal="left" vertical="center" shrinkToFit="1"/>
      <protection locked="0"/>
    </xf>
    <xf numFmtId="177" fontId="35" fillId="6" borderId="123" xfId="12" applyNumberFormat="1" applyFont="1" applyFill="1" applyBorder="1" applyAlignment="1" applyProtection="1">
      <alignment horizontal="right" vertical="center" shrinkToFit="1"/>
      <protection locked="0"/>
    </xf>
    <xf numFmtId="177" fontId="35" fillId="6" borderId="124" xfId="12" applyNumberFormat="1" applyFont="1" applyFill="1" applyBorder="1" applyAlignment="1" applyProtection="1">
      <alignment horizontal="right" vertical="center" shrinkToFit="1"/>
      <protection locked="0"/>
    </xf>
    <xf numFmtId="0" fontId="35" fillId="6" borderId="124" xfId="12" applyFont="1" applyFill="1" applyBorder="1" applyAlignment="1" applyProtection="1">
      <alignment horizontal="left" vertical="center" shrinkToFit="1"/>
      <protection locked="0"/>
    </xf>
    <xf numFmtId="0" fontId="35" fillId="6" borderId="127" xfId="12" applyFont="1" applyFill="1" applyBorder="1" applyAlignment="1" applyProtection="1">
      <alignment horizontal="left" vertical="center" shrinkToFit="1"/>
      <protection locked="0"/>
    </xf>
    <xf numFmtId="177" fontId="35" fillId="0" borderId="116" xfId="12" applyNumberFormat="1" applyFont="1" applyBorder="1" applyAlignment="1" applyProtection="1">
      <alignment horizontal="right" vertical="center" shrinkToFit="1"/>
      <protection locked="0"/>
    </xf>
    <xf numFmtId="0" fontId="35" fillId="0" borderId="116" xfId="12" applyFont="1" applyBorder="1" applyAlignment="1" applyProtection="1">
      <alignment horizontal="left" vertical="center" shrinkToFit="1"/>
      <protection locked="0"/>
    </xf>
    <xf numFmtId="0" fontId="35" fillId="0" borderId="121" xfId="12" applyFont="1" applyBorder="1" applyAlignment="1" applyProtection="1">
      <alignment horizontal="left" vertical="center" shrinkToFit="1"/>
      <protection locked="0"/>
    </xf>
    <xf numFmtId="0" fontId="35" fillId="0" borderId="112" xfId="12" applyFont="1" applyBorder="1" applyAlignment="1" applyProtection="1">
      <alignment horizontal="left" vertical="center" shrinkToFit="1"/>
      <protection locked="0"/>
    </xf>
    <xf numFmtId="0" fontId="35" fillId="0" borderId="113" xfId="12" applyFont="1" applyBorder="1" applyAlignment="1" applyProtection="1">
      <alignment horizontal="left" vertical="center" shrinkToFit="1"/>
      <protection locked="0"/>
    </xf>
    <xf numFmtId="0" fontId="35" fillId="0" borderId="114" xfId="12" applyFont="1" applyBorder="1" applyAlignment="1" applyProtection="1">
      <alignment horizontal="left" vertical="center" shrinkToFit="1"/>
      <protection locked="0"/>
    </xf>
    <xf numFmtId="177" fontId="35" fillId="0" borderId="115" xfId="12" applyNumberFormat="1" applyFont="1" applyBorder="1" applyAlignment="1" applyProtection="1">
      <alignment horizontal="right" vertical="center" shrinkToFit="1"/>
      <protection locked="0"/>
    </xf>
    <xf numFmtId="177" fontId="35" fillId="0" borderId="112" xfId="12" applyNumberFormat="1" applyFont="1" applyBorder="1" applyAlignment="1" applyProtection="1">
      <alignment horizontal="right" vertical="center" shrinkToFit="1"/>
      <protection locked="0"/>
    </xf>
    <xf numFmtId="177" fontId="35" fillId="0" borderId="113" xfId="12" applyNumberFormat="1" applyFont="1" applyBorder="1" applyAlignment="1" applyProtection="1">
      <alignment horizontal="right" vertical="center" shrinkToFit="1"/>
      <protection locked="0"/>
    </xf>
    <xf numFmtId="177" fontId="35" fillId="0" borderId="120" xfId="12" applyNumberFormat="1" applyFont="1" applyBorder="1" applyAlignment="1" applyProtection="1">
      <alignment horizontal="right" vertical="center" shrinkToFit="1"/>
      <protection locked="0"/>
    </xf>
    <xf numFmtId="177" fontId="35" fillId="0" borderId="117" xfId="12" applyNumberFormat="1" applyFont="1" applyBorder="1" applyAlignment="1" applyProtection="1">
      <alignment horizontal="right" vertical="center" shrinkToFit="1"/>
      <protection locked="0"/>
    </xf>
    <xf numFmtId="177" fontId="35" fillId="0" borderId="102" xfId="12" applyNumberFormat="1" applyFont="1" applyBorder="1" applyAlignment="1" applyProtection="1">
      <alignment horizontal="right" vertical="center" shrinkToFit="1"/>
      <protection locked="0"/>
    </xf>
    <xf numFmtId="0" fontId="35" fillId="0" borderId="102" xfId="12" applyFont="1" applyBorder="1" applyAlignment="1" applyProtection="1">
      <alignment horizontal="left" vertical="center" shrinkToFit="1"/>
      <protection locked="0"/>
    </xf>
    <xf numFmtId="0" fontId="35" fillId="0" borderId="108" xfId="12" applyFont="1" applyBorder="1" applyAlignment="1" applyProtection="1">
      <alignment horizontal="left" vertical="center" shrinkToFit="1"/>
      <protection locked="0"/>
    </xf>
    <xf numFmtId="0" fontId="35" fillId="0" borderId="98" xfId="12" applyFont="1" applyBorder="1" applyAlignment="1" applyProtection="1">
      <alignment horizontal="left" vertical="center" shrinkToFit="1"/>
      <protection locked="0"/>
    </xf>
    <xf numFmtId="0" fontId="35" fillId="0" borderId="99" xfId="12" applyFont="1" applyBorder="1" applyAlignment="1" applyProtection="1">
      <alignment horizontal="left" vertical="center" shrinkToFit="1"/>
      <protection locked="0"/>
    </xf>
    <xf numFmtId="0" fontId="35" fillId="0" borderId="100" xfId="12" applyFont="1" applyBorder="1" applyAlignment="1" applyProtection="1">
      <alignment horizontal="left" vertical="center" shrinkToFit="1"/>
      <protection locked="0"/>
    </xf>
    <xf numFmtId="177" fontId="35" fillId="0" borderId="101" xfId="12" applyNumberFormat="1" applyFont="1" applyBorder="1" applyAlignment="1" applyProtection="1">
      <alignment horizontal="right" vertical="center" shrinkToFit="1"/>
      <protection locked="0"/>
    </xf>
    <xf numFmtId="177" fontId="35" fillId="0" borderId="112" xfId="15" applyNumberFormat="1" applyFont="1" applyBorder="1" applyAlignment="1" applyProtection="1">
      <alignment horizontal="right" vertical="center" shrinkToFit="1"/>
      <protection locked="0"/>
    </xf>
    <xf numFmtId="177" fontId="35" fillId="0" borderId="113" xfId="15" applyNumberFormat="1" applyFont="1" applyBorder="1" applyAlignment="1" applyProtection="1">
      <alignment horizontal="right" vertical="center" shrinkToFit="1"/>
      <protection locked="0"/>
    </xf>
    <xf numFmtId="177" fontId="35" fillId="0" borderId="114" xfId="15" applyNumberFormat="1" applyFont="1" applyBorder="1" applyAlignment="1" applyProtection="1">
      <alignment horizontal="right" vertical="center" shrinkToFit="1"/>
      <protection locked="0"/>
    </xf>
    <xf numFmtId="0" fontId="35" fillId="0" borderId="112" xfId="15" applyFont="1" applyBorder="1" applyAlignment="1" applyProtection="1">
      <alignment horizontal="left" vertical="center" shrinkToFit="1"/>
      <protection locked="0"/>
    </xf>
    <xf numFmtId="0" fontId="35" fillId="0" borderId="113" xfId="15" applyFont="1" applyBorder="1" applyAlignment="1" applyProtection="1">
      <alignment horizontal="left" vertical="center" shrinkToFit="1"/>
      <protection locked="0"/>
    </xf>
    <xf numFmtId="0" fontId="35" fillId="0" borderId="119" xfId="15" applyFont="1" applyBorder="1" applyAlignment="1" applyProtection="1">
      <alignment horizontal="left" vertical="center" shrinkToFit="1"/>
      <protection locked="0"/>
    </xf>
    <xf numFmtId="0" fontId="35" fillId="7" borderId="36" xfId="12" applyFont="1" applyFill="1" applyBorder="1" applyAlignment="1" applyProtection="1">
      <alignment horizontal="center" vertical="center"/>
      <protection locked="0"/>
    </xf>
    <xf numFmtId="0" fontId="35" fillId="7" borderId="8" xfId="12" applyFont="1" applyFill="1" applyBorder="1" applyAlignment="1" applyProtection="1">
      <alignment horizontal="center" vertical="center"/>
      <protection locked="0"/>
    </xf>
    <xf numFmtId="0" fontId="35" fillId="7" borderId="23" xfId="12" applyFont="1" applyFill="1" applyBorder="1" applyAlignment="1" applyProtection="1">
      <alignment horizontal="center" vertical="center"/>
      <protection locked="0"/>
    </xf>
    <xf numFmtId="0" fontId="35" fillId="7" borderId="92" xfId="12" applyFont="1" applyFill="1" applyBorder="1" applyAlignment="1" applyProtection="1">
      <alignment horizontal="center" vertical="center"/>
      <protection locked="0"/>
    </xf>
    <xf numFmtId="0" fontId="35" fillId="7" borderId="93" xfId="12" applyFont="1" applyFill="1" applyBorder="1" applyAlignment="1" applyProtection="1">
      <alignment horizontal="center" vertical="center"/>
      <protection locked="0"/>
    </xf>
    <xf numFmtId="0" fontId="35" fillId="7" borderId="94" xfId="12" applyFont="1" applyFill="1" applyBorder="1" applyAlignment="1" applyProtection="1">
      <alignment horizontal="center" vertical="center"/>
      <protection locked="0"/>
    </xf>
    <xf numFmtId="0" fontId="35" fillId="7" borderId="64" xfId="12" applyFont="1" applyFill="1" applyBorder="1" applyAlignment="1" applyProtection="1">
      <alignment horizontal="center" vertical="center" wrapText="1"/>
      <protection locked="0"/>
    </xf>
    <xf numFmtId="0" fontId="35" fillId="7" borderId="8" xfId="12" applyFont="1" applyFill="1" applyBorder="1" applyAlignment="1" applyProtection="1">
      <alignment horizontal="center" vertical="center" wrapText="1"/>
      <protection locked="0"/>
    </xf>
    <xf numFmtId="0" fontId="35" fillId="7" borderId="23" xfId="12" applyFont="1" applyFill="1" applyBorder="1" applyAlignment="1" applyProtection="1">
      <alignment horizontal="center" vertical="center" wrapText="1"/>
      <protection locked="0"/>
    </xf>
    <xf numFmtId="0" fontId="35" fillId="7" borderId="95" xfId="12" applyFont="1" applyFill="1" applyBorder="1" applyAlignment="1" applyProtection="1">
      <alignment horizontal="center" vertical="center" wrapText="1"/>
      <protection locked="0"/>
    </xf>
    <xf numFmtId="0" fontId="35" fillId="7" borderId="93" xfId="12" applyFont="1" applyFill="1" applyBorder="1" applyAlignment="1" applyProtection="1">
      <alignment horizontal="center" vertical="center" wrapText="1"/>
      <protection locked="0"/>
    </xf>
    <xf numFmtId="0" fontId="35" fillId="7" borderId="94" xfId="12" applyFont="1" applyFill="1" applyBorder="1" applyAlignment="1" applyProtection="1">
      <alignment horizontal="center" vertical="center" wrapText="1"/>
      <protection locked="0"/>
    </xf>
    <xf numFmtId="0" fontId="35" fillId="7" borderId="64" xfId="12" applyFont="1" applyFill="1" applyBorder="1" applyAlignment="1" applyProtection="1">
      <alignment horizontal="center" vertical="center" wrapText="1" shrinkToFit="1"/>
      <protection locked="0"/>
    </xf>
    <xf numFmtId="0" fontId="35" fillId="7" borderId="8" xfId="12" applyFont="1" applyFill="1" applyBorder="1" applyAlignment="1" applyProtection="1">
      <alignment horizontal="center" vertical="center" shrinkToFit="1"/>
      <protection locked="0"/>
    </xf>
    <xf numFmtId="0" fontId="35" fillId="7" borderId="23" xfId="12" applyFont="1" applyFill="1" applyBorder="1" applyAlignment="1" applyProtection="1">
      <alignment horizontal="center" vertical="center" shrinkToFit="1"/>
      <protection locked="0"/>
    </xf>
    <xf numFmtId="0" fontId="35" fillId="7" borderId="95" xfId="12" applyFont="1" applyFill="1" applyBorder="1" applyAlignment="1" applyProtection="1">
      <alignment horizontal="center" vertical="center" shrinkToFit="1"/>
      <protection locked="0"/>
    </xf>
    <xf numFmtId="0" fontId="35" fillId="7" borderId="93" xfId="12" applyFont="1" applyFill="1" applyBorder="1" applyAlignment="1" applyProtection="1">
      <alignment horizontal="center" vertical="center" shrinkToFit="1"/>
      <protection locked="0"/>
    </xf>
    <xf numFmtId="0" fontId="35" fillId="7" borderId="94" xfId="12" applyFont="1" applyFill="1" applyBorder="1" applyAlignment="1" applyProtection="1">
      <alignment horizontal="center" vertical="center" shrinkToFit="1"/>
      <protection locked="0"/>
    </xf>
    <xf numFmtId="0" fontId="35" fillId="7" borderId="95" xfId="12" applyFont="1" applyFill="1" applyBorder="1" applyAlignment="1" applyProtection="1">
      <alignment horizontal="center" vertical="center"/>
      <protection locked="0"/>
    </xf>
    <xf numFmtId="0" fontId="35" fillId="0" borderId="114" xfId="15" applyFont="1" applyBorder="1" applyAlignment="1" applyProtection="1">
      <alignment horizontal="left" vertical="center" shrinkToFit="1"/>
      <protection locked="0"/>
    </xf>
    <xf numFmtId="0" fontId="35" fillId="7" borderId="9" xfId="12" applyFont="1" applyFill="1" applyBorder="1" applyAlignment="1" applyProtection="1">
      <alignment horizontal="center" vertical="center" wrapText="1"/>
      <protection locked="0"/>
    </xf>
    <xf numFmtId="0" fontId="35" fillId="7" borderId="96" xfId="12" applyFont="1" applyFill="1" applyBorder="1" applyAlignment="1" applyProtection="1">
      <alignment horizontal="center" vertical="center" wrapText="1"/>
      <protection locked="0"/>
    </xf>
    <xf numFmtId="187" fontId="35" fillId="8" borderId="134" xfId="12" applyNumberFormat="1" applyFont="1" applyFill="1" applyBorder="1" applyAlignment="1" applyProtection="1">
      <alignment horizontal="right" vertical="center" shrinkToFit="1"/>
      <protection locked="0"/>
    </xf>
    <xf numFmtId="177" fontId="35" fillId="8" borderId="17" xfId="12" applyNumberFormat="1" applyFont="1" applyFill="1" applyBorder="1" applyAlignment="1" applyProtection="1">
      <alignment horizontal="right" vertical="center" shrinkToFit="1"/>
      <protection locked="0"/>
    </xf>
    <xf numFmtId="177" fontId="35" fillId="8" borderId="19" xfId="12" applyNumberFormat="1" applyFont="1" applyFill="1" applyBorder="1" applyAlignment="1" applyProtection="1">
      <alignment horizontal="right" vertical="center" shrinkToFit="1"/>
      <protection locked="0"/>
    </xf>
    <xf numFmtId="177" fontId="35" fillId="8" borderId="143" xfId="12" applyNumberFormat="1" applyFont="1" applyFill="1" applyBorder="1" applyAlignment="1" applyProtection="1">
      <alignment horizontal="right" vertical="center" shrinkToFit="1"/>
      <protection locked="0"/>
    </xf>
    <xf numFmtId="177" fontId="35" fillId="8" borderId="131" xfId="12" applyNumberFormat="1" applyFont="1" applyFill="1" applyBorder="1" applyAlignment="1" applyProtection="1">
      <alignment horizontal="right" vertical="center" shrinkToFit="1"/>
      <protection locked="0"/>
    </xf>
    <xf numFmtId="177" fontId="35" fillId="8" borderId="132" xfId="12" applyNumberFormat="1" applyFont="1" applyFill="1" applyBorder="1" applyAlignment="1" applyProtection="1">
      <alignment horizontal="right" vertical="center" shrinkToFit="1"/>
      <protection locked="0"/>
    </xf>
    <xf numFmtId="177" fontId="35" fillId="8" borderId="133" xfId="12" applyNumberFormat="1" applyFont="1" applyFill="1" applyBorder="1" applyAlignment="1" applyProtection="1">
      <alignment horizontal="right" vertical="center" shrinkToFit="1"/>
      <protection locked="0"/>
    </xf>
    <xf numFmtId="177" fontId="35" fillId="6" borderId="120" xfId="13" applyNumberFormat="1" applyFont="1" applyFill="1" applyBorder="1" applyAlignment="1" applyProtection="1">
      <alignment horizontal="right" vertical="center" shrinkToFit="1"/>
      <protection locked="0"/>
    </xf>
    <xf numFmtId="177" fontId="35" fillId="6" borderId="116" xfId="13" applyNumberFormat="1" applyFont="1" applyFill="1" applyBorder="1" applyAlignment="1" applyProtection="1">
      <alignment horizontal="right" vertical="center" shrinkToFit="1"/>
      <protection locked="0"/>
    </xf>
    <xf numFmtId="187" fontId="35" fillId="6" borderId="116" xfId="13" applyNumberFormat="1" applyFont="1" applyFill="1" applyBorder="1" applyAlignment="1" applyProtection="1">
      <alignment horizontal="right" vertical="center" shrinkToFit="1"/>
      <protection locked="0"/>
    </xf>
    <xf numFmtId="0" fontId="35" fillId="0" borderId="81" xfId="12" applyFont="1" applyBorder="1" applyAlignment="1" applyProtection="1">
      <alignment horizontal="center" vertical="center" shrinkToFit="1"/>
      <protection locked="0"/>
    </xf>
    <xf numFmtId="0" fontId="35" fillId="0" borderId="25" xfId="12" applyFont="1" applyBorder="1" applyAlignment="1" applyProtection="1">
      <alignment horizontal="center" vertical="center"/>
      <protection locked="0"/>
    </xf>
    <xf numFmtId="0" fontId="35" fillId="0" borderId="26" xfId="12" applyFont="1" applyBorder="1" applyAlignment="1" applyProtection="1">
      <alignment horizontal="center" vertical="center"/>
      <protection locked="0"/>
    </xf>
    <xf numFmtId="0" fontId="35" fillId="0" borderId="112" xfId="14" applyFont="1" applyBorder="1" applyAlignment="1" applyProtection="1">
      <alignment horizontal="left" vertical="center" shrinkToFit="1"/>
      <protection locked="0"/>
    </xf>
    <xf numFmtId="0" fontId="35" fillId="0" borderId="113" xfId="14" applyFont="1" applyBorder="1" applyAlignment="1" applyProtection="1">
      <alignment horizontal="left" vertical="center" shrinkToFit="1"/>
      <protection locked="0"/>
    </xf>
    <xf numFmtId="0" fontId="35" fillId="0" borderId="114" xfId="14" applyFont="1" applyBorder="1" applyAlignment="1" applyProtection="1">
      <alignment horizontal="left" vertical="center" shrinkToFit="1"/>
      <protection locked="0"/>
    </xf>
    <xf numFmtId="177" fontId="35" fillId="6" borderId="115" xfId="13" applyNumberFormat="1" applyFont="1" applyFill="1" applyBorder="1" applyAlignment="1" applyProtection="1">
      <alignment horizontal="right" vertical="center" shrinkToFit="1"/>
      <protection locked="0"/>
    </xf>
    <xf numFmtId="177" fontId="35" fillId="6" borderId="117" xfId="13" applyNumberFormat="1" applyFont="1" applyFill="1" applyBorder="1" applyAlignment="1" applyProtection="1">
      <alignment horizontal="right" vertical="center" shrinkToFit="1"/>
      <protection locked="0"/>
    </xf>
    <xf numFmtId="177" fontId="35" fillId="0" borderId="118" xfId="14" applyNumberFormat="1" applyFont="1" applyBorder="1" applyAlignment="1" applyProtection="1">
      <alignment horizontal="right" vertical="center" shrinkToFit="1"/>
      <protection locked="0"/>
    </xf>
    <xf numFmtId="177" fontId="35" fillId="0" borderId="113" xfId="14" applyNumberFormat="1" applyFont="1" applyBorder="1" applyAlignment="1" applyProtection="1">
      <alignment horizontal="right" vertical="center" shrinkToFit="1"/>
      <protection locked="0"/>
    </xf>
    <xf numFmtId="177" fontId="35" fillId="0" borderId="119" xfId="14" applyNumberFormat="1" applyFont="1" applyBorder="1" applyAlignment="1" applyProtection="1">
      <alignment horizontal="right" vertical="center" shrinkToFit="1"/>
      <protection locked="0"/>
    </xf>
    <xf numFmtId="177" fontId="35" fillId="0" borderId="115" xfId="14" applyNumberFormat="1" applyFont="1" applyBorder="1" applyAlignment="1" applyProtection="1">
      <alignment horizontal="right" vertical="center" shrinkToFit="1"/>
      <protection locked="0"/>
    </xf>
    <xf numFmtId="177" fontId="35" fillId="0" borderId="116" xfId="14" applyNumberFormat="1" applyFont="1" applyBorder="1" applyAlignment="1" applyProtection="1">
      <alignment horizontal="right" vertical="center" shrinkToFit="1"/>
      <protection locked="0"/>
    </xf>
    <xf numFmtId="177" fontId="35" fillId="0" borderId="117" xfId="14" applyNumberFormat="1" applyFont="1" applyBorder="1" applyAlignment="1" applyProtection="1">
      <alignment horizontal="right" vertical="center" shrinkToFit="1"/>
      <protection locked="0"/>
    </xf>
    <xf numFmtId="187" fontId="35" fillId="0" borderId="116" xfId="12" applyNumberFormat="1" applyFont="1" applyBorder="1" applyAlignment="1" applyProtection="1">
      <alignment horizontal="right" vertical="center" shrinkToFit="1"/>
      <protection locked="0"/>
    </xf>
    <xf numFmtId="177" fontId="35" fillId="0" borderId="141" xfId="12" applyNumberFormat="1" applyFont="1" applyBorder="1" applyAlignment="1" applyProtection="1">
      <alignment horizontal="right" vertical="center" shrinkToFit="1"/>
      <protection locked="0"/>
    </xf>
    <xf numFmtId="177" fontId="35" fillId="0" borderId="137" xfId="12" applyNumberFormat="1" applyFont="1" applyBorder="1" applyAlignment="1" applyProtection="1">
      <alignment horizontal="right" vertical="center" shrinkToFit="1"/>
      <protection locked="0"/>
    </xf>
    <xf numFmtId="187" fontId="35" fillId="0" borderId="137" xfId="12" applyNumberFormat="1" applyFont="1" applyBorder="1" applyAlignment="1" applyProtection="1">
      <alignment horizontal="right" vertical="center" shrinkToFit="1"/>
      <protection locked="0"/>
    </xf>
    <xf numFmtId="0" fontId="35" fillId="0" borderId="137" xfId="12" applyFont="1" applyBorder="1" applyAlignment="1" applyProtection="1">
      <alignment horizontal="left" vertical="center" shrinkToFit="1"/>
      <protection locked="0"/>
    </xf>
    <xf numFmtId="0" fontId="35" fillId="0" borderId="140" xfId="12" applyFont="1" applyBorder="1" applyAlignment="1" applyProtection="1">
      <alignment horizontal="left" vertical="center" shrinkToFit="1"/>
      <protection locked="0"/>
    </xf>
    <xf numFmtId="0" fontId="35" fillId="0" borderId="98" xfId="14" applyFont="1" applyBorder="1" applyAlignment="1" applyProtection="1">
      <alignment horizontal="left" vertical="center" shrinkToFit="1"/>
      <protection locked="0"/>
    </xf>
    <xf numFmtId="0" fontId="35" fillId="0" borderId="99" xfId="14" applyFont="1" applyBorder="1" applyAlignment="1" applyProtection="1">
      <alignment horizontal="left" vertical="center" shrinkToFit="1"/>
      <protection locked="0"/>
    </xf>
    <xf numFmtId="0" fontId="35" fillId="0" borderId="100" xfId="14" applyFont="1" applyBorder="1" applyAlignment="1" applyProtection="1">
      <alignment horizontal="left" vertical="center" shrinkToFit="1"/>
      <protection locked="0"/>
    </xf>
    <xf numFmtId="177" fontId="35" fillId="0" borderId="136" xfId="14" applyNumberFormat="1" applyFont="1" applyBorder="1" applyAlignment="1" applyProtection="1">
      <alignment horizontal="right" vertical="center" shrinkToFit="1"/>
      <protection locked="0"/>
    </xf>
    <xf numFmtId="177" fontId="35" fillId="0" borderId="137" xfId="14" applyNumberFormat="1" applyFont="1" applyBorder="1" applyAlignment="1" applyProtection="1">
      <alignment horizontal="right" vertical="center" shrinkToFit="1"/>
      <protection locked="0"/>
    </xf>
    <xf numFmtId="177" fontId="35" fillId="0" borderId="138" xfId="14" applyNumberFormat="1" applyFont="1" applyBorder="1" applyAlignment="1" applyProtection="1">
      <alignment horizontal="right" vertical="center" shrinkToFit="1"/>
      <protection locked="0"/>
    </xf>
    <xf numFmtId="177" fontId="35" fillId="0" borderId="139" xfId="14" applyNumberFormat="1" applyFont="1" applyBorder="1" applyAlignment="1" applyProtection="1">
      <alignment horizontal="right" vertical="center" shrinkToFit="1"/>
      <protection locked="0"/>
    </xf>
    <xf numFmtId="177" fontId="35" fillId="0" borderId="140" xfId="14" applyNumberFormat="1" applyFont="1" applyBorder="1" applyAlignment="1" applyProtection="1">
      <alignment horizontal="right" vertical="center" shrinkToFit="1"/>
      <protection locked="0"/>
    </xf>
    <xf numFmtId="0" fontId="35" fillId="7" borderId="36" xfId="12" applyFont="1" applyFill="1" applyBorder="1" applyAlignment="1" applyProtection="1">
      <alignment horizontal="center" vertical="center" wrapText="1" shrinkToFit="1"/>
      <protection locked="0"/>
    </xf>
    <xf numFmtId="0" fontId="35" fillId="7" borderId="9" xfId="12" applyFont="1" applyFill="1" applyBorder="1" applyAlignment="1" applyProtection="1">
      <alignment horizontal="center" vertical="center" shrinkToFit="1"/>
      <protection locked="0"/>
    </xf>
    <xf numFmtId="0" fontId="35" fillId="7" borderId="92" xfId="12" applyFont="1" applyFill="1" applyBorder="1" applyAlignment="1" applyProtection="1">
      <alignment horizontal="center" vertical="center" shrinkToFit="1"/>
      <protection locked="0"/>
    </xf>
    <xf numFmtId="0" fontId="35" fillId="7" borderId="96" xfId="12" applyFont="1" applyFill="1" applyBorder="1" applyAlignment="1" applyProtection="1">
      <alignment horizontal="center" vertical="center" shrinkToFit="1"/>
      <protection locked="0"/>
    </xf>
    <xf numFmtId="0" fontId="35" fillId="6" borderId="75" xfId="12" applyFont="1" applyFill="1" applyBorder="1" applyAlignment="1">
      <alignment horizontal="left" vertical="center"/>
    </xf>
    <xf numFmtId="0" fontId="35" fillId="6" borderId="8" xfId="12" applyFont="1" applyFill="1" applyBorder="1" applyAlignment="1">
      <alignment horizontal="left" vertical="center"/>
    </xf>
    <xf numFmtId="177" fontId="35" fillId="8" borderId="129" xfId="15" applyNumberFormat="1" applyFont="1" applyFill="1" applyBorder="1" applyAlignment="1" applyProtection="1">
      <alignment horizontal="right" vertical="center" shrinkToFit="1"/>
      <protection locked="0"/>
    </xf>
    <xf numFmtId="0" fontId="35" fillId="8" borderId="129" xfId="15" applyFont="1" applyFill="1" applyBorder="1" applyAlignment="1" applyProtection="1">
      <alignment horizontal="left" vertical="center" shrinkToFit="1"/>
      <protection locked="0"/>
    </xf>
    <xf numFmtId="0" fontId="35" fillId="8" borderId="132" xfId="15" applyFont="1" applyFill="1" applyBorder="1" applyAlignment="1" applyProtection="1">
      <alignment horizontal="left" vertical="center" shrinkToFit="1"/>
      <protection locked="0"/>
    </xf>
    <xf numFmtId="177" fontId="35" fillId="8" borderId="17" xfId="15" applyNumberFormat="1" applyFont="1" applyFill="1" applyBorder="1" applyAlignment="1" applyProtection="1">
      <alignment horizontal="right" vertical="center" shrinkToFit="1"/>
      <protection locked="0"/>
    </xf>
    <xf numFmtId="177" fontId="35" fillId="8" borderId="18" xfId="15" applyNumberFormat="1" applyFont="1" applyFill="1" applyBorder="1" applyAlignment="1" applyProtection="1">
      <alignment horizontal="right" vertical="center" shrinkToFit="1"/>
      <protection locked="0"/>
    </xf>
    <xf numFmtId="177" fontId="35" fillId="8" borderId="19" xfId="15" applyNumberFormat="1" applyFont="1" applyFill="1" applyBorder="1" applyAlignment="1" applyProtection="1">
      <alignment horizontal="right" vertical="center" shrinkToFit="1"/>
      <protection locked="0"/>
    </xf>
    <xf numFmtId="177" fontId="35" fillId="8" borderId="128" xfId="15" applyNumberFormat="1" applyFont="1" applyFill="1" applyBorder="1" applyAlignment="1" applyProtection="1">
      <alignment horizontal="right" vertical="center" shrinkToFit="1"/>
      <protection locked="0"/>
    </xf>
    <xf numFmtId="177" fontId="35" fillId="8" borderId="130" xfId="15" applyNumberFormat="1" applyFont="1" applyFill="1" applyBorder="1" applyAlignment="1" applyProtection="1">
      <alignment horizontal="right" vertical="center" shrinkToFit="1"/>
      <protection locked="0"/>
    </xf>
    <xf numFmtId="177" fontId="35" fillId="8" borderId="131" xfId="15" applyNumberFormat="1" applyFont="1" applyFill="1" applyBorder="1" applyAlignment="1" applyProtection="1">
      <alignment horizontal="right" vertical="center" shrinkToFit="1"/>
      <protection locked="0"/>
    </xf>
    <xf numFmtId="177" fontId="35" fillId="8" borderId="132" xfId="15" applyNumberFormat="1" applyFont="1" applyFill="1" applyBorder="1" applyAlignment="1" applyProtection="1">
      <alignment horizontal="right" vertical="center" shrinkToFit="1"/>
      <protection locked="0"/>
    </xf>
    <xf numFmtId="177" fontId="35" fillId="8" borderId="133" xfId="15" applyNumberFormat="1" applyFont="1" applyFill="1" applyBorder="1" applyAlignment="1" applyProtection="1">
      <alignment horizontal="right" vertical="center" shrinkToFit="1"/>
      <protection locked="0"/>
    </xf>
    <xf numFmtId="177" fontId="35" fillId="8" borderId="134" xfId="15" applyNumberFormat="1" applyFont="1" applyFill="1" applyBorder="1" applyAlignment="1" applyProtection="1">
      <alignment horizontal="right" vertical="center" shrinkToFit="1"/>
      <protection locked="0"/>
    </xf>
    <xf numFmtId="177" fontId="35" fillId="0" borderId="123" xfId="14" applyNumberFormat="1" applyFont="1" applyBorder="1" applyAlignment="1" applyProtection="1">
      <alignment horizontal="right" vertical="center" shrinkToFit="1"/>
      <protection locked="0"/>
    </xf>
    <xf numFmtId="177" fontId="35" fillId="0" borderId="124" xfId="14" applyNumberFormat="1" applyFont="1" applyBorder="1" applyAlignment="1" applyProtection="1">
      <alignment horizontal="right" vertical="center" shrinkToFit="1"/>
      <protection locked="0"/>
    </xf>
    <xf numFmtId="177" fontId="35" fillId="0" borderId="125" xfId="14" applyNumberFormat="1" applyFont="1" applyBorder="1" applyAlignment="1" applyProtection="1">
      <alignment horizontal="right" vertical="center" shrinkToFit="1"/>
      <protection locked="0"/>
    </xf>
    <xf numFmtId="177" fontId="35" fillId="0" borderId="126" xfId="15" applyNumberFormat="1" applyFont="1" applyBorder="1" applyAlignment="1" applyProtection="1">
      <alignment horizontal="right" vertical="center" shrinkToFit="1"/>
      <protection locked="0"/>
    </xf>
    <xf numFmtId="177" fontId="35" fillId="0" borderId="124" xfId="15" applyNumberFormat="1" applyFont="1" applyBorder="1" applyAlignment="1" applyProtection="1">
      <alignment horizontal="right" vertical="center" shrinkToFit="1"/>
      <protection locked="0"/>
    </xf>
    <xf numFmtId="0" fontId="35" fillId="0" borderId="124" xfId="15" applyFont="1" applyBorder="1" applyAlignment="1" applyProtection="1">
      <alignment horizontal="left" vertical="center" shrinkToFit="1"/>
      <protection locked="0"/>
    </xf>
    <xf numFmtId="0" fontId="35" fillId="0" borderId="127" xfId="15" applyFont="1" applyBorder="1" applyAlignment="1" applyProtection="1">
      <alignment horizontal="left" vertical="center" shrinkToFit="1"/>
      <protection locked="0"/>
    </xf>
    <xf numFmtId="177" fontId="35" fillId="0" borderId="120" xfId="15" applyNumberFormat="1" applyFont="1" applyBorder="1" applyAlignment="1" applyProtection="1">
      <alignment horizontal="right" vertical="center" shrinkToFit="1"/>
      <protection locked="0"/>
    </xf>
    <xf numFmtId="177" fontId="35" fillId="0" borderId="116" xfId="15" applyNumberFormat="1" applyFont="1" applyBorder="1" applyAlignment="1" applyProtection="1">
      <alignment horizontal="right" vertical="center" shrinkToFit="1"/>
      <protection locked="0"/>
    </xf>
    <xf numFmtId="0" fontId="35" fillId="0" borderId="116" xfId="15" applyFont="1" applyBorder="1" applyAlignment="1" applyProtection="1">
      <alignment horizontal="left" vertical="center" shrinkToFit="1"/>
      <protection locked="0"/>
    </xf>
    <xf numFmtId="0" fontId="35" fillId="0" borderId="121" xfId="15" applyFont="1" applyBorder="1" applyAlignment="1" applyProtection="1">
      <alignment horizontal="left" vertical="center" shrinkToFit="1"/>
      <protection locked="0"/>
    </xf>
    <xf numFmtId="0" fontId="1" fillId="7" borderId="64" xfId="12" applyFill="1" applyBorder="1" applyAlignment="1" applyProtection="1">
      <alignment horizontal="center" vertical="center" wrapText="1"/>
      <protection locked="0"/>
    </xf>
    <xf numFmtId="0" fontId="1" fillId="7" borderId="8" xfId="12" applyFill="1" applyBorder="1" applyAlignment="1" applyProtection="1">
      <alignment horizontal="center" vertical="center" wrapText="1"/>
      <protection locked="0"/>
    </xf>
    <xf numFmtId="0" fontId="1" fillId="7" borderId="23" xfId="12" applyFill="1" applyBorder="1" applyAlignment="1" applyProtection="1">
      <alignment horizontal="center" vertical="center" wrapText="1"/>
      <protection locked="0"/>
    </xf>
    <xf numFmtId="0" fontId="1" fillId="7" borderId="95" xfId="12" applyFill="1" applyBorder="1" applyAlignment="1" applyProtection="1">
      <alignment horizontal="center" vertical="center" wrapText="1"/>
      <protection locked="0"/>
    </xf>
    <xf numFmtId="0" fontId="1" fillId="7" borderId="93" xfId="12" applyFill="1" applyBorder="1" applyAlignment="1" applyProtection="1">
      <alignment horizontal="center" vertical="center" wrapText="1"/>
      <protection locked="0"/>
    </xf>
    <xf numFmtId="0" fontId="1" fillId="7" borderId="94" xfId="12" applyFill="1" applyBorder="1" applyAlignment="1" applyProtection="1">
      <alignment horizontal="center" vertical="center" wrapText="1"/>
      <protection locked="0"/>
    </xf>
    <xf numFmtId="0" fontId="33" fillId="6" borderId="0" xfId="12" applyFont="1" applyFill="1">
      <alignment vertical="center"/>
    </xf>
    <xf numFmtId="0" fontId="34" fillId="6" borderId="1" xfId="12" applyFont="1" applyFill="1" applyBorder="1" applyAlignment="1">
      <alignment horizontal="center" vertical="center"/>
    </xf>
    <xf numFmtId="0" fontId="34" fillId="6" borderId="2" xfId="12" applyFont="1" applyFill="1" applyBorder="1" applyAlignment="1">
      <alignment horizontal="center" vertical="center"/>
    </xf>
    <xf numFmtId="0" fontId="34" fillId="6" borderId="3" xfId="12" applyFont="1" applyFill="1" applyBorder="1" applyAlignment="1">
      <alignment horizontal="center" vertical="center"/>
    </xf>
    <xf numFmtId="0" fontId="35" fillId="7" borderId="36" xfId="12" applyFont="1" applyFill="1" applyBorder="1" applyAlignment="1" applyProtection="1">
      <alignment horizontal="center" vertical="center" wrapText="1"/>
      <protection locked="0"/>
    </xf>
    <xf numFmtId="0" fontId="35" fillId="7" borderId="92" xfId="12" applyFont="1" applyFill="1" applyBorder="1" applyAlignment="1" applyProtection="1">
      <alignment horizontal="center" vertical="center" wrapText="1"/>
      <protection locked="0"/>
    </xf>
    <xf numFmtId="177" fontId="35" fillId="0" borderId="98" xfId="15" applyNumberFormat="1" applyFont="1" applyBorder="1" applyAlignment="1" applyProtection="1">
      <alignment horizontal="right" vertical="center" shrinkToFit="1"/>
      <protection locked="0"/>
    </xf>
    <xf numFmtId="177" fontId="35" fillId="0" borderId="99" xfId="15" applyNumberFormat="1" applyFont="1" applyBorder="1" applyAlignment="1" applyProtection="1">
      <alignment horizontal="right" vertical="center" shrinkToFit="1"/>
      <protection locked="0"/>
    </xf>
    <xf numFmtId="177" fontId="35" fillId="0" borderId="100" xfId="15" applyNumberFormat="1" applyFont="1" applyBorder="1" applyAlignment="1" applyProtection="1">
      <alignment horizontal="right" vertical="center" shrinkToFit="1"/>
      <protection locked="0"/>
    </xf>
    <xf numFmtId="0" fontId="35" fillId="0" borderId="98" xfId="15" applyFont="1" applyBorder="1" applyAlignment="1" applyProtection="1">
      <alignment horizontal="left" vertical="center" shrinkToFit="1"/>
      <protection locked="0"/>
    </xf>
    <xf numFmtId="0" fontId="35" fillId="0" borderId="99" xfId="15" applyFont="1" applyBorder="1" applyAlignment="1" applyProtection="1">
      <alignment horizontal="left" vertical="center" shrinkToFit="1"/>
      <protection locked="0"/>
    </xf>
    <xf numFmtId="0" fontId="35" fillId="0" borderId="110" xfId="15" applyFont="1" applyBorder="1" applyAlignment="1" applyProtection="1">
      <alignment horizontal="left" vertical="center" shrinkToFit="1"/>
      <protection locked="0"/>
    </xf>
    <xf numFmtId="177" fontId="35" fillId="0" borderId="101" xfId="14" applyNumberFormat="1" applyFont="1" applyBorder="1" applyAlignment="1" applyProtection="1">
      <alignment horizontal="right" vertical="center" shrinkToFit="1"/>
      <protection locked="0"/>
    </xf>
    <xf numFmtId="177" fontId="35" fillId="0" borderId="102" xfId="14" applyNumberFormat="1" applyFont="1" applyBorder="1" applyAlignment="1" applyProtection="1">
      <alignment horizontal="right" vertical="center" shrinkToFit="1"/>
      <protection locked="0"/>
    </xf>
    <xf numFmtId="177" fontId="35" fillId="0" borderId="103" xfId="14" applyNumberFormat="1" applyFont="1" applyBorder="1" applyAlignment="1" applyProtection="1">
      <alignment horizontal="right" vertical="center" shrinkToFit="1"/>
      <protection locked="0"/>
    </xf>
    <xf numFmtId="177" fontId="35" fillId="0" borderId="104" xfId="14" applyNumberFormat="1" applyFont="1" applyBorder="1" applyAlignment="1" applyProtection="1">
      <alignment horizontal="right" vertical="center" shrinkToFit="1"/>
      <protection locked="0"/>
    </xf>
    <xf numFmtId="177" fontId="35" fillId="0" borderId="105" xfId="14" applyNumberFormat="1" applyFont="1" applyBorder="1" applyAlignment="1" applyProtection="1">
      <alignment horizontal="right" vertical="center" shrinkToFit="1"/>
      <protection locked="0"/>
    </xf>
    <xf numFmtId="177" fontId="35" fillId="0" borderId="106" xfId="14" applyNumberFormat="1" applyFont="1" applyBorder="1" applyAlignment="1" applyProtection="1">
      <alignment horizontal="right" vertical="center" shrinkToFit="1"/>
      <protection locked="0"/>
    </xf>
    <xf numFmtId="177" fontId="35" fillId="0" borderId="107" xfId="15" applyNumberFormat="1" applyFont="1" applyBorder="1" applyAlignment="1" applyProtection="1">
      <alignment horizontal="right" vertical="center" shrinkToFit="1"/>
      <protection locked="0"/>
    </xf>
    <xf numFmtId="177" fontId="35" fillId="0" borderId="102" xfId="15" applyNumberFormat="1" applyFont="1" applyBorder="1" applyAlignment="1" applyProtection="1">
      <alignment horizontal="right" vertical="center" shrinkToFit="1"/>
      <protection locked="0"/>
    </xf>
    <xf numFmtId="0" fontId="35" fillId="0" borderId="102" xfId="15" applyFont="1" applyBorder="1" applyAlignment="1" applyProtection="1">
      <alignment horizontal="left" vertical="center" shrinkToFit="1"/>
      <protection locked="0"/>
    </xf>
    <xf numFmtId="0" fontId="35" fillId="0" borderId="108" xfId="15" applyFont="1" applyBorder="1" applyAlignment="1" applyProtection="1">
      <alignment horizontal="left" vertical="center" shrinkToFit="1"/>
      <protection locked="0"/>
    </xf>
    <xf numFmtId="0" fontId="35" fillId="0" borderId="100" xfId="15" applyFont="1" applyBorder="1" applyAlignment="1" applyProtection="1">
      <alignment horizontal="left" vertical="center" shrinkToFit="1"/>
      <protection locked="0"/>
    </xf>
    <xf numFmtId="178" fontId="18" fillId="0" borderId="15" xfId="18" applyNumberFormat="1" applyFont="1" applyBorder="1" applyAlignment="1">
      <alignment horizontal="center" vertical="center" wrapText="1"/>
    </xf>
    <xf numFmtId="178" fontId="18" fillId="0" borderId="50" xfId="18" applyNumberFormat="1" applyFont="1" applyBorder="1" applyAlignment="1">
      <alignment horizontal="center" vertical="center" wrapText="1"/>
    </xf>
    <xf numFmtId="178" fontId="18" fillId="0" borderId="39" xfId="18" applyNumberFormat="1" applyFont="1" applyBorder="1" applyAlignment="1">
      <alignment horizontal="center" vertical="center"/>
    </xf>
    <xf numFmtId="178" fontId="18" fillId="0" borderId="31" xfId="18" applyNumberFormat="1" applyFont="1" applyBorder="1" applyAlignment="1">
      <alignment horizontal="center" vertical="center"/>
    </xf>
    <xf numFmtId="178" fontId="18" fillId="0" borderId="42" xfId="18" applyNumberFormat="1" applyFont="1" applyBorder="1" applyAlignment="1">
      <alignment horizontal="center" vertical="center"/>
    </xf>
    <xf numFmtId="0" fontId="1" fillId="6" borderId="34" xfId="16" applyFont="1" applyFill="1" applyBorder="1" applyAlignment="1">
      <alignment horizontal="center" vertical="center" wrapText="1"/>
    </xf>
    <xf numFmtId="0" fontId="1" fillId="6" borderId="34" xfId="16" applyFont="1" applyFill="1" applyBorder="1" applyAlignment="1">
      <alignment horizontal="center" vertical="center"/>
    </xf>
    <xf numFmtId="178" fontId="3" fillId="6" borderId="39" xfId="16" applyNumberFormat="1" applyFont="1" applyFill="1" applyBorder="1" applyAlignment="1">
      <alignment vertical="center" wrapText="1"/>
    </xf>
    <xf numFmtId="178" fontId="3" fillId="6" borderId="31" xfId="16" applyNumberFormat="1" applyFont="1" applyFill="1" applyBorder="1" applyAlignment="1">
      <alignment vertical="center" wrapText="1"/>
    </xf>
    <xf numFmtId="178" fontId="3" fillId="6" borderId="42" xfId="16" applyNumberFormat="1" applyFont="1" applyFill="1" applyBorder="1" applyAlignment="1">
      <alignment vertical="center" wrapText="1"/>
    </xf>
    <xf numFmtId="178" fontId="3" fillId="0" borderId="39" xfId="16" applyNumberFormat="1" applyFont="1" applyFill="1" applyBorder="1" applyAlignment="1">
      <alignment vertical="center" wrapText="1"/>
    </xf>
    <xf numFmtId="178" fontId="3" fillId="0" borderId="31" xfId="16" applyNumberFormat="1" applyFont="1" applyFill="1" applyBorder="1" applyAlignment="1">
      <alignment vertical="center" wrapText="1"/>
    </xf>
    <xf numFmtId="178" fontId="3" fillId="0" borderId="42" xfId="16" applyNumberFormat="1" applyFont="1" applyFill="1" applyBorder="1" applyAlignment="1">
      <alignment vertical="center" wrapText="1"/>
    </xf>
    <xf numFmtId="0" fontId="3" fillId="6" borderId="39" xfId="16" applyFont="1" applyFill="1" applyBorder="1" applyAlignment="1">
      <alignment vertical="center"/>
    </xf>
    <xf numFmtId="0" fontId="3" fillId="6" borderId="31" xfId="16" applyFont="1" applyFill="1" applyBorder="1" applyAlignment="1">
      <alignment vertical="center"/>
    </xf>
    <xf numFmtId="0" fontId="3" fillId="6" borderId="42" xfId="16" applyFont="1" applyFill="1" applyBorder="1" applyAlignment="1">
      <alignment vertical="center"/>
    </xf>
    <xf numFmtId="178" fontId="3" fillId="0" borderId="12" xfId="16" applyNumberFormat="1" applyFont="1" applyFill="1" applyBorder="1">
      <alignment vertical="center"/>
    </xf>
    <xf numFmtId="179" fontId="3" fillId="6" borderId="39" xfId="17" applyNumberFormat="1" applyFont="1" applyFill="1" applyBorder="1" applyAlignment="1">
      <alignment horizontal="left" vertical="center" wrapText="1"/>
    </xf>
    <xf numFmtId="179" fontId="3" fillId="6" borderId="31" xfId="17" applyNumberFormat="1" applyFont="1" applyFill="1" applyBorder="1" applyAlignment="1">
      <alignment horizontal="left" vertical="center" wrapText="1"/>
    </xf>
    <xf numFmtId="179" fontId="3" fillId="6" borderId="42" xfId="17" applyNumberFormat="1" applyFont="1" applyFill="1" applyBorder="1" applyAlignment="1">
      <alignment horizontal="left" vertical="center" wrapText="1"/>
    </xf>
    <xf numFmtId="0" fontId="3" fillId="6" borderId="39" xfId="17" applyFont="1" applyFill="1" applyBorder="1" applyAlignment="1">
      <alignment horizontal="left" vertical="center"/>
    </xf>
    <xf numFmtId="0" fontId="3" fillId="6" borderId="31" xfId="17" applyFont="1" applyFill="1" applyBorder="1" applyAlignment="1">
      <alignment horizontal="left" vertical="center"/>
    </xf>
    <xf numFmtId="0" fontId="3" fillId="6" borderId="42" xfId="17" applyFont="1" applyFill="1" applyBorder="1" applyAlignment="1">
      <alignment horizontal="left" vertical="center"/>
    </xf>
    <xf numFmtId="178" fontId="18" fillId="0" borderId="39" xfId="16" applyNumberFormat="1" applyFont="1" applyBorder="1">
      <alignment vertical="center"/>
    </xf>
    <xf numFmtId="178" fontId="18" fillId="0" borderId="31" xfId="16" applyNumberFormat="1" applyFont="1" applyBorder="1">
      <alignment vertical="center"/>
    </xf>
    <xf numFmtId="178" fontId="18" fillId="0" borderId="42" xfId="16" applyNumberFormat="1" applyFont="1" applyBorder="1">
      <alignment vertical="center"/>
    </xf>
    <xf numFmtId="0" fontId="6" fillId="0" borderId="8" xfId="1" applyFont="1" applyFill="1" applyBorder="1" applyAlignment="1" applyProtection="1">
      <alignment horizontal="left" vertical="center" wrapText="1"/>
    </xf>
    <xf numFmtId="0" fontId="6" fillId="0" borderId="9" xfId="1" applyFont="1" applyFill="1" applyBorder="1" applyAlignment="1" applyProtection="1">
      <alignment horizontal="left" vertical="center" wrapText="1"/>
    </xf>
    <xf numFmtId="0" fontId="6" fillId="0" borderId="12" xfId="1" applyFont="1" applyFill="1" applyBorder="1" applyAlignment="1" applyProtection="1">
      <alignment horizontal="left" vertical="center"/>
    </xf>
    <xf numFmtId="0" fontId="6" fillId="0" borderId="13" xfId="1" applyFont="1" applyFill="1" applyBorder="1" applyAlignment="1" applyProtection="1">
      <alignment horizontal="left" vertical="center"/>
    </xf>
    <xf numFmtId="0" fontId="6" fillId="0" borderId="18" xfId="1" applyFont="1" applyFill="1" applyBorder="1" applyAlignment="1" applyProtection="1">
      <alignment horizontal="left" vertical="center"/>
    </xf>
    <xf numFmtId="0" fontId="6" fillId="0" borderId="19" xfId="1" applyFont="1" applyFill="1" applyBorder="1" applyAlignment="1" applyProtection="1">
      <alignment horizontal="left" vertical="center"/>
    </xf>
    <xf numFmtId="0" fontId="7" fillId="0" borderId="31" xfId="2" applyFont="1" applyFill="1" applyBorder="1" applyAlignment="1">
      <alignment horizontal="left" vertical="center" wrapText="1"/>
    </xf>
    <xf numFmtId="0" fontId="7" fillId="0" borderId="31" xfId="2" applyFont="1" applyBorder="1" applyAlignment="1">
      <alignment horizontal="left" vertical="center" wrapText="1"/>
    </xf>
    <xf numFmtId="0" fontId="7" fillId="0" borderId="32" xfId="2" applyFont="1" applyBorder="1" applyAlignment="1">
      <alignment horizontal="left" vertical="center" wrapText="1"/>
    </xf>
    <xf numFmtId="0" fontId="7" fillId="0" borderId="18" xfId="2" applyFont="1" applyFill="1" applyBorder="1" applyAlignment="1">
      <alignment horizontal="left" vertical="center" wrapText="1"/>
    </xf>
    <xf numFmtId="0" fontId="7" fillId="0" borderId="18" xfId="2" applyFont="1" applyBorder="1" applyAlignment="1">
      <alignment horizontal="left" vertical="center" wrapText="1"/>
    </xf>
    <xf numFmtId="0" fontId="7" fillId="0" borderId="19" xfId="2" applyFont="1" applyBorder="1" applyAlignment="1">
      <alignment horizontal="left" vertical="center" wrapText="1"/>
    </xf>
    <xf numFmtId="0" fontId="7" fillId="0" borderId="25" xfId="2" applyFont="1" applyFill="1" applyBorder="1" applyAlignment="1">
      <alignment horizontal="left" vertical="center" wrapText="1"/>
    </xf>
    <xf numFmtId="0" fontId="7" fillId="0" borderId="26" xfId="2" applyFont="1" applyFill="1" applyBorder="1" applyAlignment="1">
      <alignment horizontal="left" vertical="center" wrapText="1"/>
    </xf>
    <xf numFmtId="0" fontId="7" fillId="0" borderId="30" xfId="3" applyFont="1" applyFill="1" applyBorder="1" applyAlignment="1">
      <alignment vertical="center" wrapText="1"/>
    </xf>
    <xf numFmtId="0" fontId="7" fillId="0" borderId="42" xfId="3" applyFont="1" applyFill="1" applyBorder="1" applyAlignment="1">
      <alignment vertical="center" wrapText="1"/>
    </xf>
    <xf numFmtId="0" fontId="7" fillId="0" borderId="31" xfId="3" applyFont="1" applyFill="1" applyBorder="1" applyAlignment="1">
      <alignment vertical="center"/>
    </xf>
    <xf numFmtId="0" fontId="7" fillId="0" borderId="32" xfId="3" applyFont="1" applyFill="1" applyBorder="1" applyAlignment="1">
      <alignment vertical="center"/>
    </xf>
    <xf numFmtId="0" fontId="7" fillId="0" borderId="17" xfId="3" applyFont="1" applyFill="1" applyBorder="1" applyAlignment="1">
      <alignment vertical="center"/>
    </xf>
    <xf numFmtId="0" fontId="7" fillId="0" borderId="43" xfId="3" applyFont="1" applyFill="1" applyBorder="1" applyAlignment="1">
      <alignment vertical="center"/>
    </xf>
    <xf numFmtId="0" fontId="7" fillId="0" borderId="18" xfId="3" applyFont="1" applyFill="1" applyBorder="1" applyAlignment="1">
      <alignment vertical="center"/>
    </xf>
    <xf numFmtId="0" fontId="7" fillId="0" borderId="19" xfId="3" applyFont="1" applyFill="1" applyBorder="1" applyAlignment="1">
      <alignment vertical="center"/>
    </xf>
    <xf numFmtId="0" fontId="8" fillId="0" borderId="27" xfId="3" applyFont="1" applyBorder="1" applyAlignment="1">
      <alignment horizontal="center" vertical="center" wrapText="1"/>
    </xf>
    <xf numFmtId="0" fontId="8" fillId="0" borderId="28" xfId="3" applyFont="1" applyBorder="1" applyAlignment="1">
      <alignment horizontal="center" vertical="center" wrapText="1"/>
    </xf>
    <xf numFmtId="0" fontId="8" fillId="0" borderId="47" xfId="3" applyFont="1" applyBorder="1" applyAlignment="1">
      <alignment horizontal="center" vertical="center" wrapText="1"/>
    </xf>
    <xf numFmtId="0" fontId="8" fillId="0" borderId="48" xfId="3" applyFont="1" applyBorder="1" applyAlignment="1">
      <alignment horizontal="center" vertical="center" wrapText="1"/>
    </xf>
    <xf numFmtId="0" fontId="8" fillId="0" borderId="20" xfId="3" applyFont="1" applyBorder="1" applyAlignment="1">
      <alignment horizontal="center" vertical="center" wrapText="1"/>
    </xf>
    <xf numFmtId="0" fontId="8" fillId="0" borderId="21" xfId="3" applyFont="1" applyBorder="1" applyAlignment="1">
      <alignment horizontal="center" vertical="center" wrapText="1"/>
    </xf>
    <xf numFmtId="0" fontId="11" fillId="0" borderId="45" xfId="3" applyFont="1" applyBorder="1">
      <alignment vertical="center"/>
    </xf>
    <xf numFmtId="0" fontId="11" fillId="0" borderId="25" xfId="3" applyFont="1" applyBorder="1">
      <alignment vertical="center"/>
    </xf>
    <xf numFmtId="0" fontId="11" fillId="0" borderId="46" xfId="3" applyFont="1" applyBorder="1">
      <alignment vertical="center"/>
    </xf>
    <xf numFmtId="0" fontId="8" fillId="0" borderId="39" xfId="3" applyFont="1" applyBorder="1">
      <alignment vertical="center"/>
    </xf>
    <xf numFmtId="0" fontId="8" fillId="0" borderId="31" xfId="3" applyFont="1" applyBorder="1">
      <alignment vertical="center"/>
    </xf>
    <xf numFmtId="0" fontId="8" fillId="0" borderId="32" xfId="3" applyFont="1" applyBorder="1">
      <alignment vertical="center"/>
    </xf>
    <xf numFmtId="0" fontId="8" fillId="0" borderId="44" xfId="3" applyFont="1" applyBorder="1">
      <alignment vertical="center"/>
    </xf>
    <xf numFmtId="0" fontId="8" fillId="0" borderId="18" xfId="3" applyFont="1" applyBorder="1">
      <alignment vertical="center"/>
    </xf>
    <xf numFmtId="0" fontId="8" fillId="0" borderId="43" xfId="3" applyFont="1" applyBorder="1">
      <alignment vertical="center"/>
    </xf>
    <xf numFmtId="0" fontId="7" fillId="0" borderId="36" xfId="3" applyFont="1" applyFill="1" applyBorder="1" applyAlignment="1">
      <alignment vertical="center" wrapText="1"/>
    </xf>
    <xf numFmtId="0" fontId="7" fillId="0" borderId="23" xfId="3" applyFont="1" applyFill="1" applyBorder="1" applyAlignment="1">
      <alignment vertical="center" wrapText="1"/>
    </xf>
    <xf numFmtId="0" fontId="7" fillId="0" borderId="7" xfId="3" applyFont="1" applyFill="1" applyBorder="1" applyAlignment="1">
      <alignment vertical="center" wrapText="1"/>
    </xf>
    <xf numFmtId="0" fontId="7" fillId="0" borderId="38" xfId="3" applyFont="1" applyFill="1" applyBorder="1" applyAlignment="1">
      <alignment vertical="center" wrapText="1"/>
    </xf>
    <xf numFmtId="0" fontId="7" fillId="0" borderId="24" xfId="3" applyFont="1" applyFill="1" applyBorder="1" applyAlignment="1">
      <alignment vertical="center" wrapText="1"/>
    </xf>
    <xf numFmtId="0" fontId="7" fillId="0" borderId="40" xfId="3" applyFont="1" applyFill="1" applyBorder="1" applyAlignment="1">
      <alignment vertical="center" wrapText="1"/>
    </xf>
    <xf numFmtId="0" fontId="7" fillId="0" borderId="25" xfId="3" applyFont="1" applyFill="1" applyBorder="1" applyAlignment="1">
      <alignment vertical="center"/>
    </xf>
    <xf numFmtId="0" fontId="7" fillId="0" borderId="26" xfId="3" applyFont="1" applyFill="1" applyBorder="1" applyAlignment="1">
      <alignment vertical="center"/>
    </xf>
    <xf numFmtId="0" fontId="7" fillId="0" borderId="11" xfId="4" applyFont="1" applyFill="1" applyBorder="1" applyAlignment="1">
      <alignment vertical="center" wrapText="1"/>
    </xf>
    <xf numFmtId="0" fontId="7" fillId="0" borderId="51" xfId="4" applyFont="1" applyFill="1" applyBorder="1" applyAlignment="1">
      <alignment vertical="center" wrapText="1"/>
    </xf>
    <xf numFmtId="0" fontId="7" fillId="0" borderId="7" xfId="4" applyFont="1" applyFill="1" applyBorder="1" applyAlignment="1">
      <alignment vertical="center" wrapText="1"/>
    </xf>
    <xf numFmtId="0" fontId="7" fillId="0" borderId="38" xfId="4" applyFont="1" applyFill="1" applyBorder="1" applyAlignment="1">
      <alignment vertical="center" wrapText="1"/>
    </xf>
    <xf numFmtId="0" fontId="7" fillId="0" borderId="24" xfId="4" applyFont="1" applyFill="1" applyBorder="1" applyAlignment="1">
      <alignment vertical="center" wrapText="1"/>
    </xf>
    <xf numFmtId="0" fontId="7" fillId="0" borderId="40" xfId="4" applyFont="1" applyFill="1" applyBorder="1" applyAlignment="1">
      <alignment vertical="center" wrapText="1"/>
    </xf>
    <xf numFmtId="0" fontId="7" fillId="0" borderId="31" xfId="4" applyFont="1" applyFill="1" applyBorder="1" applyAlignment="1">
      <alignment horizontal="left" vertical="center"/>
    </xf>
    <xf numFmtId="0" fontId="7" fillId="0" borderId="32" xfId="4" applyFont="1" applyFill="1" applyBorder="1" applyAlignment="1">
      <alignment horizontal="left" vertical="center"/>
    </xf>
    <xf numFmtId="0" fontId="7" fillId="0" borderId="17" xfId="4" applyFont="1" applyFill="1" applyBorder="1" applyAlignment="1">
      <alignment vertical="center"/>
    </xf>
    <xf numFmtId="0" fontId="7" fillId="0" borderId="43" xfId="4" applyFont="1" applyFill="1" applyBorder="1" applyAlignment="1">
      <alignment vertical="center"/>
    </xf>
    <xf numFmtId="0" fontId="7" fillId="0" borderId="18" xfId="4" applyFont="1" applyFill="1" applyBorder="1" applyAlignment="1">
      <alignment horizontal="left" vertical="center"/>
    </xf>
    <xf numFmtId="0" fontId="7" fillId="0" borderId="19" xfId="4" applyFont="1" applyFill="1" applyBorder="1" applyAlignment="1">
      <alignment horizontal="left" vertical="center"/>
    </xf>
    <xf numFmtId="0" fontId="7" fillId="0" borderId="36" xfId="4" applyFont="1" applyFill="1" applyBorder="1" applyAlignment="1">
      <alignment vertical="center" wrapText="1"/>
    </xf>
    <xf numFmtId="0" fontId="7" fillId="0" borderId="23" xfId="4" applyFont="1" applyFill="1" applyBorder="1" applyAlignment="1">
      <alignment vertical="center" wrapText="1"/>
    </xf>
    <xf numFmtId="0" fontId="7" fillId="0" borderId="25" xfId="4" applyFont="1" applyFill="1" applyBorder="1" applyAlignment="1">
      <alignment horizontal="left" vertical="center"/>
    </xf>
    <xf numFmtId="0" fontId="7" fillId="0" borderId="26" xfId="4" applyFont="1" applyFill="1" applyBorder="1" applyAlignment="1">
      <alignment horizontal="left" vertical="center"/>
    </xf>
    <xf numFmtId="0" fontId="7" fillId="0" borderId="39" xfId="4" applyFont="1" applyFill="1" applyBorder="1" applyAlignment="1">
      <alignment horizontal="center" vertical="center" shrinkToFit="1"/>
    </xf>
    <xf numFmtId="0" fontId="7" fillId="0" borderId="31" xfId="4" applyFont="1" applyFill="1" applyBorder="1" applyAlignment="1">
      <alignment horizontal="center" vertical="center" shrinkToFit="1"/>
    </xf>
    <xf numFmtId="0" fontId="7" fillId="0" borderId="32" xfId="4" applyFont="1" applyFill="1" applyBorder="1" applyAlignment="1">
      <alignment horizontal="center" vertical="center" shrinkToFit="1"/>
    </xf>
    <xf numFmtId="0" fontId="14" fillId="0" borderId="39" xfId="1" applyFont="1" applyFill="1" applyBorder="1" applyAlignment="1" applyProtection="1">
      <alignment horizontal="left" vertical="center" wrapText="1"/>
      <protection locked="0"/>
    </xf>
    <xf numFmtId="0" fontId="14" fillId="0" borderId="31" xfId="1" applyFont="1" applyFill="1" applyBorder="1" applyAlignment="1" applyProtection="1">
      <alignment horizontal="left" vertical="center" wrapText="1"/>
      <protection locked="0"/>
    </xf>
    <xf numFmtId="0" fontId="14" fillId="0" borderId="32" xfId="1" applyFont="1" applyFill="1" applyBorder="1" applyAlignment="1" applyProtection="1">
      <alignment horizontal="left" vertical="center" wrapText="1"/>
      <protection locked="0"/>
    </xf>
    <xf numFmtId="0" fontId="14" fillId="0" borderId="44" xfId="1" applyFont="1" applyFill="1" applyBorder="1" applyAlignment="1" applyProtection="1">
      <alignment horizontal="left" vertical="center" wrapText="1"/>
      <protection locked="0"/>
    </xf>
    <xf numFmtId="0" fontId="14" fillId="0" borderId="18" xfId="1" applyFont="1" applyFill="1" applyBorder="1" applyAlignment="1" applyProtection="1">
      <alignment horizontal="left" vertical="center" wrapText="1"/>
      <protection locked="0"/>
    </xf>
    <xf numFmtId="0" fontId="14" fillId="0" borderId="19" xfId="1" applyFont="1" applyFill="1" applyBorder="1" applyAlignment="1" applyProtection="1">
      <alignment horizontal="left" vertical="center" wrapText="1"/>
      <protection locked="0"/>
    </xf>
    <xf numFmtId="0" fontId="14" fillId="0" borderId="2" xfId="1" applyFont="1" applyFill="1" applyBorder="1" applyAlignment="1" applyProtection="1">
      <alignment horizontal="left" vertical="center"/>
    </xf>
    <xf numFmtId="0" fontId="14" fillId="0" borderId="3" xfId="1" applyFont="1" applyFill="1" applyBorder="1" applyAlignment="1" applyProtection="1">
      <alignment horizontal="left" vertical="center"/>
    </xf>
    <xf numFmtId="0" fontId="14" fillId="0" borderId="8" xfId="1" applyFont="1" applyFill="1" applyBorder="1" applyAlignment="1" applyProtection="1">
      <alignment horizontal="left" vertical="center" wrapText="1"/>
    </xf>
    <xf numFmtId="0" fontId="14" fillId="0" borderId="9" xfId="1" applyFont="1" applyFill="1" applyBorder="1" applyAlignment="1" applyProtection="1">
      <alignment horizontal="left" vertical="center" wrapText="1"/>
    </xf>
    <xf numFmtId="0" fontId="14" fillId="0" borderId="12" xfId="1" applyFont="1" applyFill="1" applyBorder="1" applyAlignment="1" applyProtection="1">
      <alignment horizontal="left" vertical="center"/>
    </xf>
    <xf numFmtId="0" fontId="14" fillId="0" borderId="13" xfId="1" applyFont="1" applyFill="1" applyBorder="1" applyAlignment="1" applyProtection="1">
      <alignment horizontal="left" vertical="center"/>
    </xf>
    <xf numFmtId="0" fontId="14" fillId="0" borderId="31" xfId="1" applyFont="1" applyFill="1" applyBorder="1" applyAlignment="1" applyProtection="1">
      <alignment horizontal="left" vertical="center"/>
    </xf>
    <xf numFmtId="0" fontId="14" fillId="0" borderId="32" xfId="1" applyFont="1" applyFill="1" applyBorder="1" applyAlignment="1" applyProtection="1">
      <alignment horizontal="left" vertical="center"/>
    </xf>
    <xf numFmtId="0" fontId="1" fillId="0" borderId="34" xfId="16" applyFont="1" applyBorder="1" applyAlignment="1">
      <alignment horizontal="center" vertical="center"/>
    </xf>
    <xf numFmtId="0" fontId="1" fillId="0" borderId="41" xfId="16" applyFont="1" applyBorder="1" applyAlignment="1" applyProtection="1">
      <alignment horizontal="left" vertical="top" wrapText="1"/>
      <protection locked="0"/>
    </xf>
    <xf numFmtId="0" fontId="1" fillId="0" borderId="12" xfId="16" applyFont="1" applyBorder="1" applyAlignment="1" applyProtection="1">
      <alignment horizontal="left" vertical="top" wrapText="1"/>
      <protection locked="0"/>
    </xf>
    <xf numFmtId="0" fontId="1" fillId="0" borderId="51" xfId="16" applyFont="1" applyBorder="1" applyAlignment="1" applyProtection="1">
      <alignment horizontal="left" vertical="top" wrapText="1"/>
      <protection locked="0"/>
    </xf>
    <xf numFmtId="0" fontId="1" fillId="0" borderId="65" xfId="16" applyFont="1" applyBorder="1" applyAlignment="1" applyProtection="1">
      <alignment horizontal="left" vertical="top" wrapText="1"/>
      <protection locked="0"/>
    </xf>
    <xf numFmtId="0" fontId="1" fillId="0" borderId="0" xfId="16" applyFont="1" applyAlignment="1" applyProtection="1">
      <alignment horizontal="left" vertical="top" wrapText="1"/>
      <protection locked="0"/>
    </xf>
    <xf numFmtId="0" fontId="1" fillId="0" borderId="38" xfId="16" applyFont="1" applyBorder="1" applyAlignment="1" applyProtection="1">
      <alignment horizontal="left" vertical="top" wrapText="1"/>
      <protection locked="0"/>
    </xf>
    <xf numFmtId="0" fontId="1" fillId="0" borderId="37" xfId="16" applyFont="1" applyBorder="1" applyAlignment="1" applyProtection="1">
      <alignment horizontal="left" vertical="top" wrapText="1"/>
      <protection locked="0"/>
    </xf>
    <xf numFmtId="0" fontId="1" fillId="0" borderId="56" xfId="16" applyFont="1" applyBorder="1" applyAlignment="1" applyProtection="1">
      <alignment horizontal="left" vertical="top" wrapText="1"/>
      <protection locked="0"/>
    </xf>
    <xf numFmtId="0" fontId="1" fillId="0" borderId="40" xfId="16" applyFont="1" applyBorder="1" applyAlignment="1" applyProtection="1">
      <alignment horizontal="left" vertical="top" wrapText="1"/>
      <protection locked="0"/>
    </xf>
    <xf numFmtId="187" fontId="1" fillId="6" borderId="34" xfId="17" applyNumberFormat="1" applyFont="1" applyFill="1" applyBorder="1" applyAlignment="1">
      <alignment horizontal="center" vertical="center"/>
    </xf>
    <xf numFmtId="0" fontId="1" fillId="0" borderId="0" xfId="16" applyFont="1" applyAlignment="1">
      <alignment horizontal="center" vertical="center"/>
    </xf>
    <xf numFmtId="0" fontId="1" fillId="0" borderId="39" xfId="16" applyFont="1" applyBorder="1" applyAlignment="1">
      <alignment horizontal="center" vertical="center"/>
    </xf>
    <xf numFmtId="0" fontId="1" fillId="0" borderId="31" xfId="16" applyFont="1" applyBorder="1" applyAlignment="1">
      <alignment horizontal="center" vertical="center"/>
    </xf>
    <xf numFmtId="0" fontId="1" fillId="0" borderId="42" xfId="16" applyFont="1" applyBorder="1" applyAlignment="1">
      <alignment horizontal="center" vertical="center"/>
    </xf>
    <xf numFmtId="187" fontId="1" fillId="6" borderId="0" xfId="17" applyNumberFormat="1" applyFont="1" applyFill="1" applyAlignment="1">
      <alignment horizontal="center" vertical="center"/>
    </xf>
    <xf numFmtId="179" fontId="1" fillId="6" borderId="34" xfId="17" applyNumberFormat="1" applyFont="1" applyFill="1" applyBorder="1" applyAlignment="1">
      <alignment horizontal="center" vertical="center" wrapText="1"/>
    </xf>
    <xf numFmtId="187" fontId="1" fillId="6" borderId="188" xfId="17" applyNumberFormat="1" applyFont="1" applyFill="1" applyBorder="1" applyAlignment="1">
      <alignment horizontal="center" vertical="center"/>
    </xf>
    <xf numFmtId="178" fontId="17" fillId="0" borderId="0" xfId="16" applyNumberFormat="1" applyAlignment="1">
      <alignment horizontal="center" vertical="center"/>
    </xf>
    <xf numFmtId="179" fontId="1" fillId="0" borderId="0" xfId="17" applyNumberFormat="1" applyFont="1" applyAlignment="1">
      <alignment horizontal="center" vertical="center" wrapText="1"/>
    </xf>
    <xf numFmtId="179" fontId="1" fillId="6" borderId="0" xfId="17" applyNumberFormat="1" applyFont="1" applyFill="1" applyAlignment="1">
      <alignment horizontal="center" vertical="center" wrapText="1"/>
    </xf>
    <xf numFmtId="187" fontId="1" fillId="6" borderId="0" xfId="17" applyNumberFormat="1" applyFont="1" applyFill="1" applyAlignment="1">
      <alignment horizontal="center" vertical="center" wrapText="1"/>
    </xf>
    <xf numFmtId="187" fontId="1" fillId="0" borderId="0" xfId="16" applyNumberFormat="1" applyFont="1" applyAlignment="1">
      <alignment horizontal="center" vertical="center"/>
    </xf>
  </cellXfs>
  <cellStyles count="21">
    <cellStyle name="標準" xfId="0" builtinId="0"/>
    <cellStyle name="標準 2" xfId="6" xr:uid="{00000000-0005-0000-0000-000001000000}"/>
    <cellStyle name="標準 2 2" xfId="7" xr:uid="{00000000-0005-0000-0000-000002000000}"/>
    <cellStyle name="標準 2 3" xfId="10" xr:uid="{00000000-0005-0000-0000-000003000000}"/>
    <cellStyle name="標準 3" xfId="11" xr:uid="{00000000-0005-0000-0000-000004000000}"/>
    <cellStyle name="標準 4" xfId="5" xr:uid="{00000000-0005-0000-0000-000005000000}"/>
    <cellStyle name="標準 4_APAHO401600" xfId="1" xr:uid="{00000000-0005-0000-0000-000006000000}"/>
    <cellStyle name="標準 4_APAHO4019001" xfId="4" xr:uid="{00000000-0005-0000-0000-000007000000}"/>
    <cellStyle name="標準 4_ZJ08_022012_青森市_2010" xfId="3" xr:uid="{00000000-0005-0000-0000-000008000000}"/>
    <cellStyle name="標準 6" xfId="8" xr:uid="{00000000-0005-0000-0000-000009000000}"/>
    <cellStyle name="標準 6_APAHO401000" xfId="9" xr:uid="{00000000-0005-0000-0000-00000A000000}"/>
    <cellStyle name="標準 6_APAHO401200_O-JJ1016-001-3_財政状況資料集(決算状況カード(各会計・関係団体))(Rev2)2" xfId="15" xr:uid="{00000000-0005-0000-0000-00000B000000}"/>
    <cellStyle name="標準 6_APAHO402200_O-JJ1016-001-3_財政状況資料集(決算状況カード(各会計・関係団体))(Rev2)2" xfId="12" xr:uid="{00000000-0005-0000-0000-00000C000000}"/>
    <cellStyle name="標準 7" xfId="20" xr:uid="{9AB93A90-5909-41D6-BB3A-E9C57A5BF99D}"/>
    <cellStyle name="標準_【レイアウト】（県）資料３（Ｐ２）　歳出比較分析表" xfId="16" xr:uid="{00000000-0005-0000-0000-00000D000000}"/>
    <cellStyle name="標準_【レイアウト】（市）資料３（Ｐ２）　歳出比較分析表" xfId="17" xr:uid="{00000000-0005-0000-0000-00000E000000}"/>
    <cellStyle name="標準_APAHO251300" xfId="18" xr:uid="{00000000-0005-0000-0000-00000F000000}"/>
    <cellStyle name="標準_APAHO252300" xfId="19" xr:uid="{00000000-0005-0000-0000-000010000000}"/>
    <cellStyle name="標準_Book1" xfId="13" xr:uid="{00000000-0005-0000-0000-000011000000}"/>
    <cellStyle name="標準_O-JJ0722-001-3_決算状況カード(各会計・関係団体)_O-JJ1016-001-3_財政状況資料集(決算状況カード(各会計・関係団体))(Rev2)2" xfId="14" xr:uid="{00000000-0005-0000-0000-000012000000}"/>
    <cellStyle name="標準_O-JJ0722-001-8_連結実質赤字比率に係る赤字・黒字の構成分析" xfId="2" xr:uid="{00000000-0005-0000-0000-00001300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E6FFD5"/>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5.xml"/></Relationships>
</file>

<file path=xl/charts/_rels/chart7.xml.rels><?xml version="1.0" encoding="UTF-8" standalone="yes"?>
<Relationships xmlns="http://schemas.openxmlformats.org/package/2006/relationships"><Relationship Id="rId1" Type="http://schemas.openxmlformats.org/officeDocument/2006/relationships/themeOverride" Target="../theme/themeOverride1.xml"/></Relationships>
</file>

<file path=xl/charts/_rels/chart8.xml.rels><?xml version="1.0" encoding="UTF-8" standalone="yes"?>
<Relationships xmlns="http://schemas.openxmlformats.org/package/2006/relationships"><Relationship Id="rId1" Type="http://schemas.openxmlformats.org/officeDocument/2006/relationships/themeOverride" Target="../theme/themeOverrid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1371841155234644"/>
          <c:y val="0.18300653594771241"/>
          <c:w val="0.87003610108303253"/>
          <c:h val="0.5816993464052288"/>
        </c:manualLayout>
      </c:layout>
      <c:lineChart>
        <c:grouping val="standard"/>
        <c:varyColors val="0"/>
        <c:ser>
          <c:idx val="0"/>
          <c:order val="0"/>
          <c:tx>
            <c:strRef>
              <c:f>データシート!$F$2</c:f>
              <c:strCache>
                <c:ptCount val="1"/>
                <c:pt idx="0">
                  <c:v>類似団体内平均(円)</c:v>
                </c:pt>
              </c:strCache>
            </c:strRef>
          </c:tx>
          <c:spPr>
            <a:ln w="28575">
              <a:noFill/>
            </a:ln>
          </c:spPr>
          <c:marker>
            <c:symbol val="diamond"/>
            <c:size val="8"/>
            <c:spPr>
              <a:solidFill>
                <a:srgbClr val="000080"/>
              </a:solidFill>
              <a:ln>
                <a:solidFill>
                  <a:srgbClr val="000080"/>
                </a:solidFill>
                <a:prstDash val="solid"/>
              </a:ln>
            </c:spPr>
          </c:marker>
          <c:cat>
            <c:strRef>
              <c:f>(データシート!$A$3,データシート!$A$5,データシート!$A$7,データシート!$A$9,データシート!$A$11)</c:f>
              <c:strCache>
                <c:ptCount val="5"/>
                <c:pt idx="0">
                  <c:v> R01</c:v>
                </c:pt>
                <c:pt idx="1">
                  <c:v> R02</c:v>
                </c:pt>
                <c:pt idx="2">
                  <c:v> R03</c:v>
                </c:pt>
                <c:pt idx="3">
                  <c:v> R04</c:v>
                </c:pt>
                <c:pt idx="4">
                  <c:v> R05</c:v>
                </c:pt>
              </c:strCache>
            </c:strRef>
          </c:cat>
          <c:val>
            <c:numRef>
              <c:f>(データシート!$F$3,データシート!$F$5,データシート!$F$7,データシート!$F$9,データシート!$F$11)</c:f>
              <c:numCache>
                <c:formatCode>#,##0;"△ "#,##0</c:formatCode>
                <c:ptCount val="5"/>
                <c:pt idx="0">
                  <c:v>268375</c:v>
                </c:pt>
                <c:pt idx="1">
                  <c:v>301035</c:v>
                </c:pt>
                <c:pt idx="2">
                  <c:v>277467</c:v>
                </c:pt>
                <c:pt idx="3">
                  <c:v>282256</c:v>
                </c:pt>
                <c:pt idx="4">
                  <c:v>295341</c:v>
                </c:pt>
              </c:numCache>
            </c:numRef>
          </c:val>
          <c:smooth val="0"/>
          <c:extLst>
            <c:ext xmlns:c16="http://schemas.microsoft.com/office/drawing/2014/chart" uri="{C3380CC4-5D6E-409C-BE32-E72D297353CC}">
              <c16:uniqueId val="{00000000-6D3F-4D8C-8B35-BDFDEEB65874}"/>
            </c:ext>
          </c:extLst>
        </c:ser>
        <c:ser>
          <c:idx val="1"/>
          <c:order val="1"/>
          <c:tx>
            <c:strRef>
              <c:f>データシート!$D$2</c:f>
              <c:strCache>
                <c:ptCount val="1"/>
                <c:pt idx="0">
                  <c:v>当該団体(円)</c:v>
                </c:pt>
              </c:strCache>
            </c:strRef>
          </c:tx>
          <c:spPr>
            <a:ln w="12700">
              <a:solidFill>
                <a:srgbClr val="FF0000"/>
              </a:solidFill>
              <a:prstDash val="solid"/>
            </a:ln>
          </c:spPr>
          <c:marker>
            <c:symbol val="circle"/>
            <c:size val="8"/>
            <c:spPr>
              <a:solidFill>
                <a:srgbClr val="FF0000"/>
              </a:solidFill>
              <a:ln>
                <a:solidFill>
                  <a:srgbClr val="FF0000"/>
                </a:solidFill>
                <a:prstDash val="solid"/>
              </a:ln>
            </c:spPr>
          </c:marker>
          <c:cat>
            <c:strRef>
              <c:f>(データシート!$A$3,データシート!$A$5,データシート!$A$7,データシート!$A$9,データシート!$A$11)</c:f>
              <c:strCache>
                <c:ptCount val="5"/>
                <c:pt idx="0">
                  <c:v> R01</c:v>
                </c:pt>
                <c:pt idx="1">
                  <c:v> R02</c:v>
                </c:pt>
                <c:pt idx="2">
                  <c:v> R03</c:v>
                </c:pt>
                <c:pt idx="3">
                  <c:v> R04</c:v>
                </c:pt>
                <c:pt idx="4">
                  <c:v> R05</c:v>
                </c:pt>
              </c:strCache>
            </c:strRef>
          </c:cat>
          <c:val>
            <c:numRef>
              <c:f>(データシート!$D$3,データシート!$D$5,データシート!$D$7,データシート!$D$9,データシート!$D$11)</c:f>
              <c:numCache>
                <c:formatCode>#,##0;"△ "#,##0</c:formatCode>
                <c:ptCount val="5"/>
                <c:pt idx="0">
                  <c:v>304996</c:v>
                </c:pt>
                <c:pt idx="1">
                  <c:v>321586</c:v>
                </c:pt>
                <c:pt idx="2">
                  <c:v>546611</c:v>
                </c:pt>
                <c:pt idx="3">
                  <c:v>961619</c:v>
                </c:pt>
                <c:pt idx="4">
                  <c:v>956249</c:v>
                </c:pt>
              </c:numCache>
            </c:numRef>
          </c:val>
          <c:smooth val="0"/>
          <c:extLst>
            <c:ext xmlns:c16="http://schemas.microsoft.com/office/drawing/2014/chart" uri="{C3380CC4-5D6E-409C-BE32-E72D297353CC}">
              <c16:uniqueId val="{00000001-6D3F-4D8C-8B35-BDFDEEB65874}"/>
            </c:ext>
          </c:extLst>
        </c:ser>
        <c:dLbls>
          <c:showLegendKey val="0"/>
          <c:showVal val="0"/>
          <c:showCatName val="0"/>
          <c:showSerName val="0"/>
          <c:showPercent val="0"/>
          <c:showBubbleSize val="0"/>
        </c:dLbls>
        <c:marker val="1"/>
        <c:smooth val="0"/>
        <c:axId val="81605760"/>
        <c:axId val="81607680"/>
      </c:lineChart>
      <c:catAx>
        <c:axId val="81605760"/>
        <c:scaling>
          <c:orientation val="minMax"/>
        </c:scaling>
        <c:delete val="0"/>
        <c:axPos val="b"/>
        <c:numFmt formatCode="General"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81607680"/>
        <c:crosses val="autoZero"/>
        <c:auto val="1"/>
        <c:lblAlgn val="ctr"/>
        <c:lblOffset val="100"/>
        <c:tickLblSkip val="1"/>
        <c:tickMarkSkip val="1"/>
        <c:noMultiLvlLbl val="0"/>
      </c:catAx>
      <c:valAx>
        <c:axId val="81607680"/>
        <c:scaling>
          <c:orientation val="minMax"/>
          <c:max val="1400000"/>
          <c:min val="0"/>
        </c:scaling>
        <c:delete val="0"/>
        <c:axPos val="l"/>
        <c:majorGridlines>
          <c:spPr>
            <a:ln w="12700">
              <a:solidFill>
                <a:srgbClr val="C0C0C0"/>
              </a:solidFill>
              <a:prstDash val="solid"/>
            </a:ln>
          </c:spPr>
        </c:majorGridlines>
        <c:title>
          <c:tx>
            <c:rich>
              <a:bodyPr rot="0" vert="horz"/>
              <a:lstStyle/>
              <a:p>
                <a:pPr algn="ctr">
                  <a:defRPr sz="1075" b="0" i="0" u="none" strike="noStrike" baseline="0">
                    <a:solidFill>
                      <a:srgbClr val="000000"/>
                    </a:solidFill>
                    <a:latin typeface="ＭＳ Ｐゴシック"/>
                    <a:ea typeface="ＭＳ Ｐゴシック"/>
                    <a:cs typeface="ＭＳ Ｐゴシック"/>
                  </a:defRPr>
                </a:pPr>
                <a:r>
                  <a:rPr lang="ja-JP" altLang="en-US"/>
                  <a:t>（円）</a:t>
                </a:r>
              </a:p>
            </c:rich>
          </c:tx>
          <c:layout>
            <c:manualLayout>
              <c:xMode val="edge"/>
              <c:yMode val="edge"/>
              <c:x val="9.386281588447673E-2"/>
              <c:y val="7.5163398692810454E-2"/>
            </c:manualLayout>
          </c:layout>
          <c:overlay val="0"/>
          <c:spPr>
            <a:noFill/>
            <a:ln w="25400">
              <a:noFill/>
            </a:ln>
          </c:spPr>
        </c:title>
        <c:numFmt formatCode="#,##0;&quot;△ &quot;#,##0"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81605760"/>
        <c:crosses val="autoZero"/>
        <c:crossBetween val="between"/>
      </c:valAx>
      <c:spPr>
        <a:solidFill>
          <a:srgbClr val="E6FFD5"/>
        </a:solidFill>
        <a:ln w="12700">
          <a:solidFill>
            <a:srgbClr val="000000"/>
          </a:solidFill>
          <a:prstDash val="solid"/>
        </a:ln>
      </c:spPr>
    </c:plotArea>
    <c:plotVisOnly val="1"/>
    <c:dispBlanksAs val="gap"/>
    <c:showDLblsOverMax val="0"/>
  </c:chart>
  <c:spPr>
    <a:noFill/>
    <a:ln w="9525">
      <a:noFill/>
    </a:ln>
  </c:spPr>
  <c:txPr>
    <a:bodyPr/>
    <a:lstStyle/>
    <a:p>
      <a:pPr>
        <a:defRPr sz="107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0.98399999999999999" l="0.78700000000000003" r="0.78700000000000003" t="0.98399999999999999" header="0.51200000000000001" footer="0.51200000000000001"/>
    <c:pageSetup orientation="portrait"/>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6443941109852781E-2"/>
          <c:y val="7.7726262125610748E-2"/>
          <c:w val="0.92129105322763305"/>
          <c:h val="0.84686822912978865"/>
        </c:manualLayout>
      </c:layout>
      <c:barChart>
        <c:barDir val="col"/>
        <c:grouping val="stacked"/>
        <c:varyColors val="0"/>
        <c:ser>
          <c:idx val="0"/>
          <c:order val="0"/>
          <c:tx>
            <c:strRef>
              <c:f>データシート!$A$19</c:f>
              <c:strCache>
                <c:ptCount val="1"/>
                <c:pt idx="0">
                  <c:v>実質収支額</c:v>
                </c:pt>
              </c:strCache>
            </c:strRef>
          </c:tx>
          <c:spPr>
            <a:solidFill>
              <a:srgbClr val="00FFFF"/>
            </a:solidFill>
            <a:ln w="3175">
              <a:solidFill>
                <a:srgbClr val="000000"/>
              </a:solidFill>
              <a:prstDash val="solid"/>
            </a:ln>
          </c:spPr>
          <c:invertIfNegative val="0"/>
          <c:cat>
            <c:strRef>
              <c:f>データシート!$B$18:$F$18</c:f>
              <c:strCache>
                <c:ptCount val="5"/>
                <c:pt idx="0">
                  <c:v>R01</c:v>
                </c:pt>
                <c:pt idx="1">
                  <c:v>R02</c:v>
                </c:pt>
                <c:pt idx="2">
                  <c:v>R03</c:v>
                </c:pt>
                <c:pt idx="3">
                  <c:v>R04</c:v>
                </c:pt>
                <c:pt idx="4">
                  <c:v>R05</c:v>
                </c:pt>
              </c:strCache>
            </c:strRef>
          </c:cat>
          <c:val>
            <c:numRef>
              <c:f>データシート!$B$19:$F$19</c:f>
              <c:numCache>
                <c:formatCode>General</c:formatCode>
                <c:ptCount val="5"/>
                <c:pt idx="0">
                  <c:v>1.84</c:v>
                </c:pt>
                <c:pt idx="1">
                  <c:v>9.36</c:v>
                </c:pt>
                <c:pt idx="2">
                  <c:v>10.09</c:v>
                </c:pt>
                <c:pt idx="3">
                  <c:v>17.21</c:v>
                </c:pt>
                <c:pt idx="4">
                  <c:v>19.5</c:v>
                </c:pt>
              </c:numCache>
            </c:numRef>
          </c:val>
          <c:extLst>
            <c:ext xmlns:c16="http://schemas.microsoft.com/office/drawing/2014/chart" uri="{C3380CC4-5D6E-409C-BE32-E72D297353CC}">
              <c16:uniqueId val="{00000000-99CB-498C-85E2-C03D3412F3B7}"/>
            </c:ext>
          </c:extLst>
        </c:ser>
        <c:ser>
          <c:idx val="1"/>
          <c:order val="1"/>
          <c:tx>
            <c:strRef>
              <c:f>データシート!$A$20</c:f>
              <c:strCache>
                <c:ptCount val="1"/>
                <c:pt idx="0">
                  <c:v>財政調整基金残高</c:v>
                </c:pt>
              </c:strCache>
            </c:strRef>
          </c:tx>
          <c:spPr>
            <a:solidFill>
              <a:srgbClr val="FF8080"/>
            </a:solidFill>
            <a:ln w="3175">
              <a:solidFill>
                <a:srgbClr val="000000"/>
              </a:solidFill>
              <a:prstDash val="solid"/>
            </a:ln>
          </c:spPr>
          <c:invertIfNegative val="0"/>
          <c:cat>
            <c:strRef>
              <c:f>データシート!$B$18:$F$18</c:f>
              <c:strCache>
                <c:ptCount val="5"/>
                <c:pt idx="0">
                  <c:v>R01</c:v>
                </c:pt>
                <c:pt idx="1">
                  <c:v>R02</c:v>
                </c:pt>
                <c:pt idx="2">
                  <c:v>R03</c:v>
                </c:pt>
                <c:pt idx="3">
                  <c:v>R04</c:v>
                </c:pt>
                <c:pt idx="4">
                  <c:v>R05</c:v>
                </c:pt>
              </c:strCache>
            </c:strRef>
          </c:cat>
          <c:val>
            <c:numRef>
              <c:f>データシート!$B$20:$F$20</c:f>
              <c:numCache>
                <c:formatCode>General</c:formatCode>
                <c:ptCount val="5"/>
                <c:pt idx="0">
                  <c:v>79.849999999999994</c:v>
                </c:pt>
                <c:pt idx="1">
                  <c:v>73.78</c:v>
                </c:pt>
                <c:pt idx="2">
                  <c:v>69.63</c:v>
                </c:pt>
                <c:pt idx="3">
                  <c:v>73.430000000000007</c:v>
                </c:pt>
                <c:pt idx="4">
                  <c:v>65.349999999999994</c:v>
                </c:pt>
              </c:numCache>
            </c:numRef>
          </c:val>
          <c:extLst>
            <c:ext xmlns:c16="http://schemas.microsoft.com/office/drawing/2014/chart" uri="{C3380CC4-5D6E-409C-BE32-E72D297353CC}">
              <c16:uniqueId val="{00000001-99CB-498C-85E2-C03D3412F3B7}"/>
            </c:ext>
          </c:extLst>
        </c:ser>
        <c:dLbls>
          <c:showLegendKey val="0"/>
          <c:showVal val="0"/>
          <c:showCatName val="0"/>
          <c:showSerName val="0"/>
          <c:showPercent val="0"/>
          <c:showBubbleSize val="0"/>
        </c:dLbls>
        <c:gapWidth val="250"/>
        <c:overlap val="100"/>
        <c:axId val="95777536"/>
        <c:axId val="95779456"/>
      </c:barChart>
      <c:lineChart>
        <c:grouping val="standard"/>
        <c:varyColors val="0"/>
        <c:ser>
          <c:idx val="2"/>
          <c:order val="2"/>
          <c:tx>
            <c:strRef>
              <c:f>データシート!$A$21</c:f>
              <c:strCache>
                <c:ptCount val="1"/>
                <c:pt idx="0">
                  <c:v>実質単年度収支</c:v>
                </c:pt>
              </c:strCache>
            </c:strRef>
          </c:tx>
          <c:spPr>
            <a:ln w="38100">
              <a:solidFill>
                <a:srgbClr val="FF0000"/>
              </a:solidFill>
              <a:prstDash val="solid"/>
            </a:ln>
          </c:spPr>
          <c:marker>
            <c:symbol val="circle"/>
            <c:size val="15"/>
            <c:spPr>
              <a:solidFill>
                <a:srgbClr val="FF0000"/>
              </a:solidFill>
              <a:ln>
                <a:solidFill>
                  <a:srgbClr val="FF0000"/>
                </a:solidFill>
                <a:prstDash val="solid"/>
              </a:ln>
            </c:spPr>
          </c:marker>
          <c:cat>
            <c:strRef>
              <c:f>データシート!$B$18:$F$18</c:f>
              <c:strCache>
                <c:ptCount val="5"/>
                <c:pt idx="0">
                  <c:v>R01</c:v>
                </c:pt>
                <c:pt idx="1">
                  <c:v>R02</c:v>
                </c:pt>
                <c:pt idx="2">
                  <c:v>R03</c:v>
                </c:pt>
                <c:pt idx="3">
                  <c:v>R04</c:v>
                </c:pt>
                <c:pt idx="4">
                  <c:v>R05</c:v>
                </c:pt>
              </c:strCache>
            </c:strRef>
          </c:cat>
          <c:val>
            <c:numRef>
              <c:f>データシート!$B$21:$F$21</c:f>
              <c:numCache>
                <c:formatCode>General</c:formatCode>
                <c:ptCount val="5"/>
                <c:pt idx="0">
                  <c:v>-11.55</c:v>
                </c:pt>
                <c:pt idx="1">
                  <c:v>4.1399999999999997</c:v>
                </c:pt>
                <c:pt idx="2">
                  <c:v>4.9000000000000004</c:v>
                </c:pt>
                <c:pt idx="3">
                  <c:v>6.65</c:v>
                </c:pt>
                <c:pt idx="4">
                  <c:v>-4.37</c:v>
                </c:pt>
              </c:numCache>
            </c:numRef>
          </c:val>
          <c:smooth val="0"/>
          <c:extLst>
            <c:ext xmlns:c16="http://schemas.microsoft.com/office/drawing/2014/chart" uri="{C3380CC4-5D6E-409C-BE32-E72D297353CC}">
              <c16:uniqueId val="{00000002-99CB-498C-85E2-C03D3412F3B7}"/>
            </c:ext>
          </c:extLst>
        </c:ser>
        <c:dLbls>
          <c:showLegendKey val="0"/>
          <c:showVal val="0"/>
          <c:showCatName val="0"/>
          <c:showSerName val="0"/>
          <c:showPercent val="0"/>
          <c:showBubbleSize val="0"/>
        </c:dLbls>
        <c:marker val="1"/>
        <c:smooth val="0"/>
        <c:axId val="95777536"/>
        <c:axId val="95779456"/>
      </c:lineChart>
      <c:catAx>
        <c:axId val="9577753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400" b="1" i="0" u="none" strike="noStrike" baseline="0">
                <a:solidFill>
                  <a:srgbClr val="000000"/>
                </a:solidFill>
                <a:latin typeface="ＭＳ ゴシック"/>
                <a:ea typeface="ＭＳ ゴシック"/>
                <a:cs typeface="ＭＳ ゴシック"/>
              </a:defRPr>
            </a:pPr>
            <a:endParaRPr lang="ja-JP"/>
          </a:p>
        </c:txPr>
        <c:crossAx val="95779456"/>
        <c:crosses val="autoZero"/>
        <c:auto val="1"/>
        <c:lblAlgn val="ctr"/>
        <c:lblOffset val="100"/>
        <c:tickLblSkip val="1"/>
        <c:tickMarkSkip val="1"/>
        <c:noMultiLvlLbl val="0"/>
      </c:catAx>
      <c:valAx>
        <c:axId val="95779456"/>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777536"/>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4.5784502909787084E-2"/>
          <c:y val="7.7340569877883333E-2"/>
          <c:w val="0.93115348674162657"/>
          <c:h val="0.71777476255088413"/>
        </c:manualLayout>
      </c:layout>
      <c:barChart>
        <c:barDir val="col"/>
        <c:grouping val="stacked"/>
        <c:varyColors val="0"/>
        <c:ser>
          <c:idx val="0"/>
          <c:order val="0"/>
          <c:tx>
            <c:strRef>
              <c:f>データシート!$A$27</c:f>
              <c:strCache>
                <c:ptCount val="1"/>
                <c:pt idx="0">
                  <c:v>その他会計（黒字）</c:v>
                </c:pt>
              </c:strCache>
            </c:strRef>
          </c:tx>
          <c:spPr>
            <a:solidFill>
              <a:srgbClr val="0000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データシート!$B$27:$K$27</c:f>
              <c:numCache>
                <c:formatCode>General</c:formatCode>
                <c:ptCount val="10"/>
                <c:pt idx="0">
                  <c:v>#N/A</c:v>
                </c:pt>
                <c:pt idx="1">
                  <c:v>0</c:v>
                </c:pt>
                <c:pt idx="2">
                  <c:v>#N/A</c:v>
                </c:pt>
                <c:pt idx="3">
                  <c:v>0.06</c:v>
                </c:pt>
                <c:pt idx="4">
                  <c:v>#N/A</c:v>
                </c:pt>
                <c:pt idx="5">
                  <c:v>0</c:v>
                </c:pt>
                <c:pt idx="6">
                  <c:v>#N/A</c:v>
                </c:pt>
                <c:pt idx="7">
                  <c:v>0.88</c:v>
                </c:pt>
                <c:pt idx="8">
                  <c:v>#N/A</c:v>
                </c:pt>
                <c:pt idx="9">
                  <c:v>0</c:v>
                </c:pt>
              </c:numCache>
            </c:numRef>
          </c:val>
          <c:extLst>
            <c:ext xmlns:c16="http://schemas.microsoft.com/office/drawing/2014/chart" uri="{C3380CC4-5D6E-409C-BE32-E72D297353CC}">
              <c16:uniqueId val="{00000000-2FFC-470E-8B6E-29BE73F4E05C}"/>
            </c:ext>
          </c:extLst>
        </c:ser>
        <c:ser>
          <c:idx val="1"/>
          <c:order val="1"/>
          <c:tx>
            <c:strRef>
              <c:f>データシート!$A$28</c:f>
              <c:strCache>
                <c:ptCount val="1"/>
                <c:pt idx="0">
                  <c:v>その他会計（赤字）</c:v>
                </c:pt>
              </c:strCache>
            </c:strRef>
          </c:tx>
          <c:spPr>
            <a:solidFill>
              <a:srgbClr val="FF00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データシート!$B$28:$K$28</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1-2FFC-470E-8B6E-29BE73F4E05C}"/>
            </c:ext>
          </c:extLst>
        </c:ser>
        <c:ser>
          <c:idx val="2"/>
          <c:order val="2"/>
          <c:tx>
            <c:strRef>
              <c:f>データシート!$A$29</c:f>
              <c:strCache>
                <c:ptCount val="1"/>
                <c:pt idx="0">
                  <c:v>新庄村土地取得特別会計</c:v>
                </c:pt>
              </c:strCache>
            </c:strRef>
          </c:tx>
          <c:spPr>
            <a:solidFill>
              <a:srgbClr val="00FF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データシート!$B$29:$K$29</c:f>
              <c:numCache>
                <c:formatCode>General</c:formatCode>
                <c:ptCount val="10"/>
                <c:pt idx="0">
                  <c:v>#N/A</c:v>
                </c:pt>
                <c:pt idx="1">
                  <c:v>0.01</c:v>
                </c:pt>
                <c:pt idx="2">
                  <c:v>#N/A</c:v>
                </c:pt>
                <c:pt idx="3">
                  <c:v>0.01</c:v>
                </c:pt>
                <c:pt idx="4">
                  <c:v>#N/A</c:v>
                </c:pt>
                <c:pt idx="5">
                  <c:v>0.01</c:v>
                </c:pt>
                <c:pt idx="6">
                  <c:v>#N/A</c:v>
                </c:pt>
                <c:pt idx="7">
                  <c:v>0.01</c:v>
                </c:pt>
                <c:pt idx="8">
                  <c:v>#N/A</c:v>
                </c:pt>
                <c:pt idx="9">
                  <c:v>0.01</c:v>
                </c:pt>
              </c:numCache>
            </c:numRef>
          </c:val>
          <c:extLst>
            <c:ext xmlns:c16="http://schemas.microsoft.com/office/drawing/2014/chart" uri="{C3380CC4-5D6E-409C-BE32-E72D297353CC}">
              <c16:uniqueId val="{00000002-2FFC-470E-8B6E-29BE73F4E05C}"/>
            </c:ext>
          </c:extLst>
        </c:ser>
        <c:ser>
          <c:idx val="3"/>
          <c:order val="3"/>
          <c:tx>
            <c:strRef>
              <c:f>データシート!$A$30</c:f>
              <c:strCache>
                <c:ptCount val="1"/>
                <c:pt idx="0">
                  <c:v>新庄村後期高齢者医療特別会計</c:v>
                </c:pt>
              </c:strCache>
            </c:strRef>
          </c:tx>
          <c:spPr>
            <a:solidFill>
              <a:srgbClr val="80008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データシート!$B$30:$K$30</c:f>
              <c:numCache>
                <c:formatCode>General</c:formatCode>
                <c:ptCount val="10"/>
                <c:pt idx="0">
                  <c:v>#N/A</c:v>
                </c:pt>
                <c:pt idx="1">
                  <c:v>0.04</c:v>
                </c:pt>
                <c:pt idx="2">
                  <c:v>#N/A</c:v>
                </c:pt>
                <c:pt idx="3">
                  <c:v>0.02</c:v>
                </c:pt>
                <c:pt idx="4">
                  <c:v>#N/A</c:v>
                </c:pt>
                <c:pt idx="5">
                  <c:v>0.09</c:v>
                </c:pt>
                <c:pt idx="6">
                  <c:v>#N/A</c:v>
                </c:pt>
                <c:pt idx="7">
                  <c:v>0.24</c:v>
                </c:pt>
                <c:pt idx="8">
                  <c:v>#N/A</c:v>
                </c:pt>
                <c:pt idx="9">
                  <c:v>0.26</c:v>
                </c:pt>
              </c:numCache>
            </c:numRef>
          </c:val>
          <c:extLst>
            <c:ext xmlns:c16="http://schemas.microsoft.com/office/drawing/2014/chart" uri="{C3380CC4-5D6E-409C-BE32-E72D297353CC}">
              <c16:uniqueId val="{00000003-2FFC-470E-8B6E-29BE73F4E05C}"/>
            </c:ext>
          </c:extLst>
        </c:ser>
        <c:ser>
          <c:idx val="4"/>
          <c:order val="4"/>
          <c:tx>
            <c:strRef>
              <c:f>データシート!$A$31</c:f>
              <c:strCache>
                <c:ptCount val="1"/>
                <c:pt idx="0">
                  <c:v>新庄村簡易水道事業特別会計</c:v>
                </c:pt>
              </c:strCache>
            </c:strRef>
          </c:tx>
          <c:spPr>
            <a:solidFill>
              <a:srgbClr val="FFFF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データシート!$B$31:$K$31</c:f>
              <c:numCache>
                <c:formatCode>General</c:formatCode>
                <c:ptCount val="10"/>
                <c:pt idx="0">
                  <c:v>#N/A</c:v>
                </c:pt>
                <c:pt idx="1">
                  <c:v>0.15</c:v>
                </c:pt>
                <c:pt idx="2">
                  <c:v>#N/A</c:v>
                </c:pt>
                <c:pt idx="3">
                  <c:v>7.0000000000000007E-2</c:v>
                </c:pt>
                <c:pt idx="4">
                  <c:v>#N/A</c:v>
                </c:pt>
                <c:pt idx="5">
                  <c:v>0.04</c:v>
                </c:pt>
                <c:pt idx="6">
                  <c:v>#N/A</c:v>
                </c:pt>
                <c:pt idx="7">
                  <c:v>0.62</c:v>
                </c:pt>
                <c:pt idx="8">
                  <c:v>#N/A</c:v>
                </c:pt>
                <c:pt idx="9">
                  <c:v>0.34</c:v>
                </c:pt>
              </c:numCache>
            </c:numRef>
          </c:val>
          <c:extLst>
            <c:ext xmlns:c16="http://schemas.microsoft.com/office/drawing/2014/chart" uri="{C3380CC4-5D6E-409C-BE32-E72D297353CC}">
              <c16:uniqueId val="{00000004-2FFC-470E-8B6E-29BE73F4E05C}"/>
            </c:ext>
          </c:extLst>
        </c:ser>
        <c:ser>
          <c:idx val="5"/>
          <c:order val="5"/>
          <c:tx>
            <c:strRef>
              <c:f>データシート!$A$32</c:f>
              <c:strCache>
                <c:ptCount val="1"/>
                <c:pt idx="0">
                  <c:v>新庄村国民健康保険歯科診療施設特別会計</c:v>
                </c:pt>
              </c:strCache>
            </c:strRef>
          </c:tx>
          <c:spPr>
            <a:solidFill>
              <a:srgbClr val="FF66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データシート!$B$32:$K$32</c:f>
              <c:numCache>
                <c:formatCode>General</c:formatCode>
                <c:ptCount val="10"/>
                <c:pt idx="0">
                  <c:v>#N/A</c:v>
                </c:pt>
                <c:pt idx="1">
                  <c:v>0.7</c:v>
                </c:pt>
                <c:pt idx="2">
                  <c:v>#N/A</c:v>
                </c:pt>
                <c:pt idx="3">
                  <c:v>0.54</c:v>
                </c:pt>
                <c:pt idx="4">
                  <c:v>#N/A</c:v>
                </c:pt>
                <c:pt idx="5">
                  <c:v>0.22</c:v>
                </c:pt>
                <c:pt idx="6">
                  <c:v>#N/A</c:v>
                </c:pt>
                <c:pt idx="7">
                  <c:v>0.23</c:v>
                </c:pt>
                <c:pt idx="8">
                  <c:v>#N/A</c:v>
                </c:pt>
                <c:pt idx="9">
                  <c:v>0.46</c:v>
                </c:pt>
              </c:numCache>
            </c:numRef>
          </c:val>
          <c:extLst>
            <c:ext xmlns:c16="http://schemas.microsoft.com/office/drawing/2014/chart" uri="{C3380CC4-5D6E-409C-BE32-E72D297353CC}">
              <c16:uniqueId val="{00000005-2FFC-470E-8B6E-29BE73F4E05C}"/>
            </c:ext>
          </c:extLst>
        </c:ser>
        <c:ser>
          <c:idx val="6"/>
          <c:order val="6"/>
          <c:tx>
            <c:strRef>
              <c:f>データシート!$A$33</c:f>
              <c:strCache>
                <c:ptCount val="1"/>
                <c:pt idx="0">
                  <c:v>新庄村国民健康保険事業特別会計</c:v>
                </c:pt>
              </c:strCache>
            </c:strRef>
          </c:tx>
          <c:spPr>
            <a:solidFill>
              <a:srgbClr val="9999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データシート!$B$33:$K$33</c:f>
              <c:numCache>
                <c:formatCode>General</c:formatCode>
                <c:ptCount val="10"/>
                <c:pt idx="0">
                  <c:v>#N/A</c:v>
                </c:pt>
                <c:pt idx="1">
                  <c:v>2.91</c:v>
                </c:pt>
                <c:pt idx="2">
                  <c:v>#N/A</c:v>
                </c:pt>
                <c:pt idx="3">
                  <c:v>1.49</c:v>
                </c:pt>
                <c:pt idx="4">
                  <c:v>#N/A</c:v>
                </c:pt>
                <c:pt idx="5">
                  <c:v>1.32</c:v>
                </c:pt>
                <c:pt idx="6">
                  <c:v>#N/A</c:v>
                </c:pt>
                <c:pt idx="7">
                  <c:v>0.38</c:v>
                </c:pt>
                <c:pt idx="8">
                  <c:v>#N/A</c:v>
                </c:pt>
                <c:pt idx="9">
                  <c:v>0.74</c:v>
                </c:pt>
              </c:numCache>
            </c:numRef>
          </c:val>
          <c:extLst>
            <c:ext xmlns:c16="http://schemas.microsoft.com/office/drawing/2014/chart" uri="{C3380CC4-5D6E-409C-BE32-E72D297353CC}">
              <c16:uniqueId val="{00000006-2FFC-470E-8B6E-29BE73F4E05C}"/>
            </c:ext>
          </c:extLst>
        </c:ser>
        <c:ser>
          <c:idx val="7"/>
          <c:order val="7"/>
          <c:tx>
            <c:strRef>
              <c:f>データシート!$A$34</c:f>
              <c:strCache>
                <c:ptCount val="1"/>
                <c:pt idx="0">
                  <c:v>新庄村国民健康保険診療所特別会計</c:v>
                </c:pt>
              </c:strCache>
            </c:strRef>
          </c:tx>
          <c:spPr>
            <a:solidFill>
              <a:srgbClr val="0080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データシート!$B$34:$K$34</c:f>
              <c:numCache>
                <c:formatCode>General</c:formatCode>
                <c:ptCount val="10"/>
                <c:pt idx="0">
                  <c:v>#N/A</c:v>
                </c:pt>
                <c:pt idx="1">
                  <c:v>0.8</c:v>
                </c:pt>
                <c:pt idx="2">
                  <c:v>#N/A</c:v>
                </c:pt>
                <c:pt idx="3">
                  <c:v>0.35</c:v>
                </c:pt>
                <c:pt idx="4">
                  <c:v>#N/A</c:v>
                </c:pt>
                <c:pt idx="5">
                  <c:v>0.74</c:v>
                </c:pt>
                <c:pt idx="6">
                  <c:v>#N/A</c:v>
                </c:pt>
                <c:pt idx="7">
                  <c:v>1.71</c:v>
                </c:pt>
                <c:pt idx="8">
                  <c:v>#N/A</c:v>
                </c:pt>
                <c:pt idx="9">
                  <c:v>1.27</c:v>
                </c:pt>
              </c:numCache>
            </c:numRef>
          </c:val>
          <c:extLst>
            <c:ext xmlns:c16="http://schemas.microsoft.com/office/drawing/2014/chart" uri="{C3380CC4-5D6E-409C-BE32-E72D297353CC}">
              <c16:uniqueId val="{00000007-2FFC-470E-8B6E-29BE73F4E05C}"/>
            </c:ext>
          </c:extLst>
        </c:ser>
        <c:ser>
          <c:idx val="8"/>
          <c:order val="8"/>
          <c:tx>
            <c:strRef>
              <c:f>データシート!$A$35</c:f>
              <c:strCache>
                <c:ptCount val="1"/>
                <c:pt idx="0">
                  <c:v>新庄村介護保険特別会計（保険事業勘定）</c:v>
                </c:pt>
              </c:strCache>
            </c:strRef>
          </c:tx>
          <c:spPr>
            <a:solidFill>
              <a:srgbClr val="00FF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データシート!$B$35:$K$35</c:f>
              <c:numCache>
                <c:formatCode>General</c:formatCode>
                <c:ptCount val="10"/>
                <c:pt idx="0">
                  <c:v>#N/A</c:v>
                </c:pt>
                <c:pt idx="1">
                  <c:v>1.76</c:v>
                </c:pt>
                <c:pt idx="2">
                  <c:v>#N/A</c:v>
                </c:pt>
                <c:pt idx="3">
                  <c:v>0.34</c:v>
                </c:pt>
                <c:pt idx="4">
                  <c:v>#N/A</c:v>
                </c:pt>
                <c:pt idx="5">
                  <c:v>1.37</c:v>
                </c:pt>
                <c:pt idx="6">
                  <c:v>#N/A</c:v>
                </c:pt>
                <c:pt idx="7">
                  <c:v>3.06</c:v>
                </c:pt>
                <c:pt idx="8">
                  <c:v>#N/A</c:v>
                </c:pt>
                <c:pt idx="9">
                  <c:v>2.36</c:v>
                </c:pt>
              </c:numCache>
            </c:numRef>
          </c:val>
          <c:extLst>
            <c:ext xmlns:c16="http://schemas.microsoft.com/office/drawing/2014/chart" uri="{C3380CC4-5D6E-409C-BE32-E72D297353CC}">
              <c16:uniqueId val="{00000008-2FFC-470E-8B6E-29BE73F4E05C}"/>
            </c:ext>
          </c:extLst>
        </c:ser>
        <c:ser>
          <c:idx val="9"/>
          <c:order val="9"/>
          <c:tx>
            <c:strRef>
              <c:f>データシート!$A$36</c:f>
              <c:strCache>
                <c:ptCount val="1"/>
                <c:pt idx="0">
                  <c:v>一般会計</c:v>
                </c:pt>
              </c:strCache>
            </c:strRef>
          </c:tx>
          <c:spPr>
            <a:solidFill>
              <a:srgbClr val="FF808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データシート!$B$36:$K$36</c:f>
              <c:numCache>
                <c:formatCode>General</c:formatCode>
                <c:ptCount val="10"/>
                <c:pt idx="0">
                  <c:v>#N/A</c:v>
                </c:pt>
                <c:pt idx="1">
                  <c:v>1.82</c:v>
                </c:pt>
                <c:pt idx="2">
                  <c:v>#N/A</c:v>
                </c:pt>
                <c:pt idx="3">
                  <c:v>9.34</c:v>
                </c:pt>
                <c:pt idx="4">
                  <c:v>#N/A</c:v>
                </c:pt>
                <c:pt idx="5">
                  <c:v>10.07</c:v>
                </c:pt>
                <c:pt idx="6">
                  <c:v>#N/A</c:v>
                </c:pt>
                <c:pt idx="7">
                  <c:v>17.190000000000001</c:v>
                </c:pt>
                <c:pt idx="8">
                  <c:v>#N/A</c:v>
                </c:pt>
                <c:pt idx="9">
                  <c:v>19.48</c:v>
                </c:pt>
              </c:numCache>
            </c:numRef>
          </c:val>
          <c:extLst>
            <c:ext xmlns:c16="http://schemas.microsoft.com/office/drawing/2014/chart" uri="{C3380CC4-5D6E-409C-BE32-E72D297353CC}">
              <c16:uniqueId val="{00000009-2FFC-470E-8B6E-29BE73F4E05C}"/>
            </c:ext>
          </c:extLst>
        </c:ser>
        <c:dLbls>
          <c:showLegendKey val="0"/>
          <c:showVal val="0"/>
          <c:showCatName val="0"/>
          <c:showSerName val="0"/>
          <c:showPercent val="0"/>
          <c:showBubbleSize val="0"/>
        </c:dLbls>
        <c:gapWidth val="150"/>
        <c:overlap val="100"/>
        <c:axId val="95788416"/>
        <c:axId val="95798400"/>
      </c:barChart>
      <c:catAx>
        <c:axId val="9578841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95798400"/>
        <c:crosses val="autoZero"/>
        <c:auto val="1"/>
        <c:lblAlgn val="ctr"/>
        <c:lblOffset val="100"/>
        <c:tickLblSkip val="1"/>
        <c:tickMarkSkip val="1"/>
        <c:noMultiLvlLbl val="0"/>
      </c:catAx>
      <c:valAx>
        <c:axId val="95798400"/>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788416"/>
        <c:crosses val="autoZero"/>
        <c:crossBetween val="between"/>
      </c:valAx>
      <c:spPr>
        <a:solidFill>
          <a:schemeClr val="bg1"/>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6445938365899222E-2"/>
          <c:y val="8.7976539589442848E-2"/>
          <c:w val="0.90356317136844222"/>
          <c:h val="0.63929618768328489"/>
        </c:manualLayout>
      </c:layout>
      <c:barChart>
        <c:barDir val="col"/>
        <c:grouping val="stacked"/>
        <c:varyColors val="0"/>
        <c:ser>
          <c:idx val="0"/>
          <c:order val="0"/>
          <c:tx>
            <c:strRef>
              <c:f>データシート!$A$42</c:f>
              <c:strCache>
                <c:ptCount val="1"/>
                <c:pt idx="0">
                  <c:v>算入公債費等</c:v>
                </c:pt>
              </c:strCache>
            </c:strRef>
          </c:tx>
          <c:spPr>
            <a:solidFill>
              <a:srgbClr val="00FF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データシート!$B$42:$P$42</c:f>
              <c:numCache>
                <c:formatCode>General</c:formatCode>
                <c:ptCount val="15"/>
                <c:pt idx="2">
                  <c:v>143</c:v>
                </c:pt>
                <c:pt idx="5">
                  <c:v>140</c:v>
                </c:pt>
                <c:pt idx="8">
                  <c:v>138</c:v>
                </c:pt>
                <c:pt idx="11">
                  <c:v>119</c:v>
                </c:pt>
                <c:pt idx="14">
                  <c:v>136</c:v>
                </c:pt>
              </c:numCache>
            </c:numRef>
          </c:val>
          <c:extLst>
            <c:ext xmlns:c16="http://schemas.microsoft.com/office/drawing/2014/chart" uri="{C3380CC4-5D6E-409C-BE32-E72D297353CC}">
              <c16:uniqueId val="{00000000-5332-46C8-B800-38176B91E6E2}"/>
            </c:ext>
          </c:extLst>
        </c:ser>
        <c:ser>
          <c:idx val="1"/>
          <c:order val="1"/>
          <c:tx>
            <c:strRef>
              <c:f>データシート!$A$43</c:f>
              <c:strCache>
                <c:ptCount val="1"/>
                <c:pt idx="0">
                  <c:v>一時借入金の利子</c:v>
                </c:pt>
              </c:strCache>
            </c:strRef>
          </c:tx>
          <c:spPr>
            <a:solidFill>
              <a:srgbClr val="80008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データシート!$B$43:$P$43</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1-5332-46C8-B800-38176B91E6E2}"/>
            </c:ext>
          </c:extLst>
        </c:ser>
        <c:ser>
          <c:idx val="2"/>
          <c:order val="2"/>
          <c:tx>
            <c:strRef>
              <c:f>データシート!$A$44</c:f>
              <c:strCache>
                <c:ptCount val="1"/>
                <c:pt idx="0">
                  <c:v>債務負担行為に基づく支出額</c:v>
                </c:pt>
              </c:strCache>
            </c:strRef>
          </c:tx>
          <c:spPr>
            <a:solidFill>
              <a:srgbClr val="FFFF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データシート!$B$44:$P$44</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2-5332-46C8-B800-38176B91E6E2}"/>
            </c:ext>
          </c:extLst>
        </c:ser>
        <c:ser>
          <c:idx val="3"/>
          <c:order val="3"/>
          <c:tx>
            <c:strRef>
              <c:f>データシート!$A$45</c:f>
              <c:strCache>
                <c:ptCount val="1"/>
                <c:pt idx="0">
                  <c:v>組合等が起こした地方債の元利償還金に対する負担金等</c:v>
                </c:pt>
              </c:strCache>
            </c:strRef>
          </c:tx>
          <c:spPr>
            <a:solidFill>
              <a:srgbClr val="FF66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データシート!$B$45:$P$45</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3-5332-46C8-B800-38176B91E6E2}"/>
            </c:ext>
          </c:extLst>
        </c:ser>
        <c:ser>
          <c:idx val="4"/>
          <c:order val="4"/>
          <c:tx>
            <c:strRef>
              <c:f>データシート!$A$46</c:f>
              <c:strCache>
                <c:ptCount val="1"/>
                <c:pt idx="0">
                  <c:v>公営企業債の元利償還金に対する繰入金</c:v>
                </c:pt>
              </c:strCache>
            </c:strRef>
          </c:tx>
          <c:spPr>
            <a:solidFill>
              <a:srgbClr val="9999FF"/>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データシート!$B$46:$P$46</c:f>
              <c:numCache>
                <c:formatCode>General</c:formatCode>
                <c:ptCount val="15"/>
                <c:pt idx="0">
                  <c:v>32</c:v>
                </c:pt>
                <c:pt idx="3">
                  <c:v>35</c:v>
                </c:pt>
                <c:pt idx="6">
                  <c:v>33</c:v>
                </c:pt>
                <c:pt idx="9">
                  <c:v>38</c:v>
                </c:pt>
                <c:pt idx="12">
                  <c:v>40</c:v>
                </c:pt>
              </c:numCache>
            </c:numRef>
          </c:val>
          <c:extLst>
            <c:ext xmlns:c16="http://schemas.microsoft.com/office/drawing/2014/chart" uri="{C3380CC4-5D6E-409C-BE32-E72D297353CC}">
              <c16:uniqueId val="{00000004-5332-46C8-B800-38176B91E6E2}"/>
            </c:ext>
          </c:extLst>
        </c:ser>
        <c:ser>
          <c:idx val="5"/>
          <c:order val="5"/>
          <c:tx>
            <c:strRef>
              <c:f>データシート!$A$47</c:f>
              <c:strCache>
                <c:ptCount val="1"/>
                <c:pt idx="0">
                  <c:v>満期一括償還地方債に係る年度割相当額</c:v>
                </c:pt>
              </c:strCache>
            </c:strRef>
          </c:tx>
          <c:spPr>
            <a:solidFill>
              <a:srgbClr val="0080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データシート!$B$47:$P$47</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5-5332-46C8-B800-38176B91E6E2}"/>
            </c:ext>
          </c:extLst>
        </c:ser>
        <c:ser>
          <c:idx val="6"/>
          <c:order val="6"/>
          <c:tx>
            <c:strRef>
              <c:f>データシート!$A$48</c:f>
              <c:strCache>
                <c:ptCount val="1"/>
                <c:pt idx="0">
                  <c:v>減債基金積立不足算定額</c:v>
                </c:pt>
              </c:strCache>
            </c:strRef>
          </c:tx>
          <c:spPr>
            <a:solidFill>
              <a:srgbClr val="00FFFF"/>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データシート!$B$48:$P$48</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6-5332-46C8-B800-38176B91E6E2}"/>
            </c:ext>
          </c:extLst>
        </c:ser>
        <c:ser>
          <c:idx val="7"/>
          <c:order val="7"/>
          <c:tx>
            <c:strRef>
              <c:f>データシート!$A$49</c:f>
              <c:strCache>
                <c:ptCount val="1"/>
                <c:pt idx="0">
                  <c:v>元利償還金</c:v>
                </c:pt>
              </c:strCache>
            </c:strRef>
          </c:tx>
          <c:spPr>
            <a:solidFill>
              <a:srgbClr val="FF808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データシート!$B$49:$P$49</c:f>
              <c:numCache>
                <c:formatCode>General</c:formatCode>
                <c:ptCount val="15"/>
                <c:pt idx="0">
                  <c:v>148</c:v>
                </c:pt>
                <c:pt idx="3">
                  <c:v>144</c:v>
                </c:pt>
                <c:pt idx="6">
                  <c:v>150</c:v>
                </c:pt>
                <c:pt idx="9">
                  <c:v>155</c:v>
                </c:pt>
                <c:pt idx="12">
                  <c:v>155</c:v>
                </c:pt>
              </c:numCache>
            </c:numRef>
          </c:val>
          <c:extLst>
            <c:ext xmlns:c16="http://schemas.microsoft.com/office/drawing/2014/chart" uri="{C3380CC4-5D6E-409C-BE32-E72D297353CC}">
              <c16:uniqueId val="{00000007-5332-46C8-B800-38176B91E6E2}"/>
            </c:ext>
          </c:extLst>
        </c:ser>
        <c:dLbls>
          <c:showLegendKey val="0"/>
          <c:showVal val="0"/>
          <c:showCatName val="0"/>
          <c:showSerName val="0"/>
          <c:showPercent val="0"/>
          <c:showBubbleSize val="0"/>
        </c:dLbls>
        <c:gapWidth val="100"/>
        <c:overlap val="100"/>
        <c:axId val="95984256"/>
        <c:axId val="95990528"/>
      </c:barChart>
      <c:lineChart>
        <c:grouping val="standard"/>
        <c:varyColors val="0"/>
        <c:ser>
          <c:idx val="8"/>
          <c:order val="8"/>
          <c:tx>
            <c:strRef>
              <c:f>データシート!$A$50</c:f>
              <c:strCache>
                <c:ptCount val="1"/>
                <c:pt idx="0">
                  <c:v>実質公債費比率の分子</c:v>
                </c:pt>
              </c:strCache>
            </c:strRef>
          </c:tx>
          <c:spPr>
            <a:ln w="38100">
              <a:solidFill>
                <a:srgbClr val="FF0000"/>
              </a:solidFill>
              <a:prstDash val="solid"/>
            </a:ln>
          </c:spPr>
          <c:marker>
            <c:symbol val="circle"/>
            <c:size val="15"/>
            <c:spPr>
              <a:solidFill>
                <a:srgbClr val="FF0000"/>
              </a:solidFill>
              <a:ln>
                <a:solidFill>
                  <a:srgbClr val="FF0000"/>
                </a:solidFill>
              </a:ln>
            </c:spPr>
          </c:marker>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データシート!$B$50:$P$50</c:f>
              <c:numCache>
                <c:formatCode>General</c:formatCode>
                <c:ptCount val="15"/>
                <c:pt idx="0">
                  <c:v>#N/A</c:v>
                </c:pt>
                <c:pt idx="1">
                  <c:v>37</c:v>
                </c:pt>
                <c:pt idx="2">
                  <c:v>#N/A</c:v>
                </c:pt>
                <c:pt idx="3">
                  <c:v>#N/A</c:v>
                </c:pt>
                <c:pt idx="4">
                  <c:v>39</c:v>
                </c:pt>
                <c:pt idx="5">
                  <c:v>#N/A</c:v>
                </c:pt>
                <c:pt idx="6">
                  <c:v>#N/A</c:v>
                </c:pt>
                <c:pt idx="7">
                  <c:v>45</c:v>
                </c:pt>
                <c:pt idx="8">
                  <c:v>#N/A</c:v>
                </c:pt>
                <c:pt idx="9">
                  <c:v>#N/A</c:v>
                </c:pt>
                <c:pt idx="10">
                  <c:v>74</c:v>
                </c:pt>
                <c:pt idx="11">
                  <c:v>#N/A</c:v>
                </c:pt>
                <c:pt idx="12">
                  <c:v>#N/A</c:v>
                </c:pt>
                <c:pt idx="13">
                  <c:v>59</c:v>
                </c:pt>
                <c:pt idx="14">
                  <c:v>#N/A</c:v>
                </c:pt>
              </c:numCache>
            </c:numRef>
          </c:val>
          <c:smooth val="0"/>
          <c:extLst>
            <c:ext xmlns:c16="http://schemas.microsoft.com/office/drawing/2014/chart" uri="{C3380CC4-5D6E-409C-BE32-E72D297353CC}">
              <c16:uniqueId val="{00000008-5332-46C8-B800-38176B91E6E2}"/>
            </c:ext>
          </c:extLst>
        </c:ser>
        <c:dLbls>
          <c:showLegendKey val="0"/>
          <c:showVal val="0"/>
          <c:showCatName val="0"/>
          <c:showSerName val="0"/>
          <c:showPercent val="0"/>
          <c:showBubbleSize val="0"/>
        </c:dLbls>
        <c:marker val="1"/>
        <c:smooth val="0"/>
        <c:axId val="95984256"/>
        <c:axId val="95990528"/>
      </c:lineChart>
      <c:catAx>
        <c:axId val="9598425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95990528"/>
        <c:crosses val="autoZero"/>
        <c:auto val="1"/>
        <c:lblAlgn val="ctr"/>
        <c:lblOffset val="100"/>
        <c:tickLblSkip val="1"/>
        <c:tickMarkSkip val="1"/>
        <c:noMultiLvlLbl val="0"/>
      </c:catAx>
      <c:valAx>
        <c:axId val="95990528"/>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984256"/>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3469143709508406E-2"/>
          <c:y val="8.6257433093237634E-2"/>
          <c:w val="0.86496884859089596"/>
          <c:h val="0.58918212773855438"/>
        </c:manualLayout>
      </c:layout>
      <c:barChart>
        <c:barDir val="col"/>
        <c:grouping val="stacked"/>
        <c:varyColors val="0"/>
        <c:ser>
          <c:idx val="0"/>
          <c:order val="0"/>
          <c:tx>
            <c:strRef>
              <c:f>データシート!$A$56</c:f>
              <c:strCache>
                <c:ptCount val="1"/>
                <c:pt idx="0">
                  <c:v>基準財政需要額算入見込額</c:v>
                </c:pt>
              </c:strCache>
            </c:strRef>
          </c:tx>
          <c:spPr>
            <a:solidFill>
              <a:srgbClr val="FFCC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データシート!$B$56:$P$56</c:f>
              <c:numCache>
                <c:formatCode>General</c:formatCode>
                <c:ptCount val="15"/>
                <c:pt idx="2">
                  <c:v>855</c:v>
                </c:pt>
                <c:pt idx="5">
                  <c:v>807</c:v>
                </c:pt>
                <c:pt idx="8">
                  <c:v>842</c:v>
                </c:pt>
                <c:pt idx="11">
                  <c:v>1344</c:v>
                </c:pt>
                <c:pt idx="14">
                  <c:v>1496</c:v>
                </c:pt>
              </c:numCache>
            </c:numRef>
          </c:val>
          <c:extLst>
            <c:ext xmlns:c16="http://schemas.microsoft.com/office/drawing/2014/chart" uri="{C3380CC4-5D6E-409C-BE32-E72D297353CC}">
              <c16:uniqueId val="{00000000-430E-433C-9997-5F83C7086470}"/>
            </c:ext>
          </c:extLst>
        </c:ser>
        <c:ser>
          <c:idx val="1"/>
          <c:order val="1"/>
          <c:tx>
            <c:strRef>
              <c:f>データシート!$A$57</c:f>
              <c:strCache>
                <c:ptCount val="1"/>
                <c:pt idx="0">
                  <c:v>充当可能特定歳入</c:v>
                </c:pt>
              </c:strCache>
            </c:strRef>
          </c:tx>
          <c:spPr>
            <a:solidFill>
              <a:srgbClr val="0000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データシート!$B$57:$P$57</c:f>
              <c:numCache>
                <c:formatCode>General</c:formatCode>
                <c:ptCount val="15"/>
                <c:pt idx="2">
                  <c:v>0</c:v>
                </c:pt>
                <c:pt idx="5">
                  <c:v>0</c:v>
                </c:pt>
                <c:pt idx="8">
                  <c:v>0</c:v>
                </c:pt>
                <c:pt idx="11">
                  <c:v>0</c:v>
                </c:pt>
                <c:pt idx="14">
                  <c:v>0</c:v>
                </c:pt>
              </c:numCache>
            </c:numRef>
          </c:val>
          <c:extLst>
            <c:ext xmlns:c16="http://schemas.microsoft.com/office/drawing/2014/chart" uri="{C3380CC4-5D6E-409C-BE32-E72D297353CC}">
              <c16:uniqueId val="{00000001-430E-433C-9997-5F83C7086470}"/>
            </c:ext>
          </c:extLst>
        </c:ser>
        <c:ser>
          <c:idx val="2"/>
          <c:order val="2"/>
          <c:tx>
            <c:strRef>
              <c:f>データシート!$A$58</c:f>
              <c:strCache>
                <c:ptCount val="1"/>
                <c:pt idx="0">
                  <c:v>充当可能基金</c:v>
                </c:pt>
              </c:strCache>
            </c:strRef>
          </c:tx>
          <c:spPr>
            <a:solidFill>
              <a:srgbClr val="FF00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データシート!$B$58:$P$58</c:f>
              <c:numCache>
                <c:formatCode>General</c:formatCode>
                <c:ptCount val="15"/>
                <c:pt idx="2">
                  <c:v>2330</c:v>
                </c:pt>
                <c:pt idx="5">
                  <c:v>2184</c:v>
                </c:pt>
                <c:pt idx="8">
                  <c:v>2161</c:v>
                </c:pt>
                <c:pt idx="11">
                  <c:v>1949</c:v>
                </c:pt>
                <c:pt idx="14">
                  <c:v>1809</c:v>
                </c:pt>
              </c:numCache>
            </c:numRef>
          </c:val>
          <c:extLst>
            <c:ext xmlns:c16="http://schemas.microsoft.com/office/drawing/2014/chart" uri="{C3380CC4-5D6E-409C-BE32-E72D297353CC}">
              <c16:uniqueId val="{00000002-430E-433C-9997-5F83C7086470}"/>
            </c:ext>
          </c:extLst>
        </c:ser>
        <c:ser>
          <c:idx val="3"/>
          <c:order val="3"/>
          <c:tx>
            <c:strRef>
              <c:f>データシート!$A$59</c:f>
              <c:strCache>
                <c:ptCount val="1"/>
                <c:pt idx="0">
                  <c:v>組合等連結実質赤字額負担見込額</c:v>
                </c:pt>
              </c:strCache>
            </c:strRef>
          </c:tx>
          <c:spPr>
            <a:solidFill>
              <a:srgbClr val="00FF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データシート!$B$59:$P$59</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3-430E-433C-9997-5F83C7086470}"/>
            </c:ext>
          </c:extLst>
        </c:ser>
        <c:ser>
          <c:idx val="4"/>
          <c:order val="4"/>
          <c:tx>
            <c:strRef>
              <c:f>データシート!$A$60</c:f>
              <c:strCache>
                <c:ptCount val="1"/>
                <c:pt idx="0">
                  <c:v>連結実質赤字額</c:v>
                </c:pt>
              </c:strCache>
            </c:strRef>
          </c:tx>
          <c:spPr>
            <a:solidFill>
              <a:srgbClr val="80008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データシート!$B$60:$P$60</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4-430E-433C-9997-5F83C7086470}"/>
            </c:ext>
          </c:extLst>
        </c:ser>
        <c:ser>
          <c:idx val="5"/>
          <c:order val="5"/>
          <c:tx>
            <c:strRef>
              <c:f>データシート!$A$61</c:f>
              <c:strCache>
                <c:ptCount val="1"/>
                <c:pt idx="0">
                  <c:v>設立法人等の負債額等負担見込額</c:v>
                </c:pt>
              </c:strCache>
            </c:strRef>
          </c:tx>
          <c:spPr>
            <a:solidFill>
              <a:srgbClr val="FFFF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データシート!$B$61:$P$61</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5-430E-433C-9997-5F83C7086470}"/>
            </c:ext>
          </c:extLst>
        </c:ser>
        <c:ser>
          <c:idx val="6"/>
          <c:order val="6"/>
          <c:tx>
            <c:strRef>
              <c:f>データシート!$A$62</c:f>
              <c:strCache>
                <c:ptCount val="1"/>
                <c:pt idx="0">
                  <c:v>退職手当負担見込額</c:v>
                </c:pt>
              </c:strCache>
            </c:strRef>
          </c:tx>
          <c:spPr>
            <a:solidFill>
              <a:srgbClr val="FF66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データシート!$B$62:$P$62</c:f>
              <c:numCache>
                <c:formatCode>General</c:formatCode>
                <c:ptCount val="15"/>
                <c:pt idx="0">
                  <c:v>149</c:v>
                </c:pt>
                <c:pt idx="3">
                  <c:v>155</c:v>
                </c:pt>
                <c:pt idx="6">
                  <c:v>138</c:v>
                </c:pt>
                <c:pt idx="9">
                  <c:v>129</c:v>
                </c:pt>
                <c:pt idx="12">
                  <c:v>145</c:v>
                </c:pt>
              </c:numCache>
            </c:numRef>
          </c:val>
          <c:extLst>
            <c:ext xmlns:c16="http://schemas.microsoft.com/office/drawing/2014/chart" uri="{C3380CC4-5D6E-409C-BE32-E72D297353CC}">
              <c16:uniqueId val="{00000006-430E-433C-9997-5F83C7086470}"/>
            </c:ext>
          </c:extLst>
        </c:ser>
        <c:ser>
          <c:idx val="7"/>
          <c:order val="7"/>
          <c:tx>
            <c:strRef>
              <c:f>データシート!$A$63</c:f>
              <c:strCache>
                <c:ptCount val="1"/>
                <c:pt idx="0">
                  <c:v>組合等負担等見込額</c:v>
                </c:pt>
              </c:strCache>
            </c:strRef>
          </c:tx>
          <c:spPr>
            <a:solidFill>
              <a:srgbClr val="9999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データシート!$B$63:$P$63</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7-430E-433C-9997-5F83C7086470}"/>
            </c:ext>
          </c:extLst>
        </c:ser>
        <c:ser>
          <c:idx val="8"/>
          <c:order val="8"/>
          <c:tx>
            <c:strRef>
              <c:f>データシート!$A$64</c:f>
              <c:strCache>
                <c:ptCount val="1"/>
                <c:pt idx="0">
                  <c:v>公営企業債等繰入見込額</c:v>
                </c:pt>
              </c:strCache>
            </c:strRef>
          </c:tx>
          <c:spPr>
            <a:solidFill>
              <a:srgbClr val="0080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データシート!$B$64:$P$64</c:f>
              <c:numCache>
                <c:formatCode>General</c:formatCode>
                <c:ptCount val="15"/>
                <c:pt idx="0">
                  <c:v>430</c:v>
                </c:pt>
                <c:pt idx="3">
                  <c:v>402</c:v>
                </c:pt>
                <c:pt idx="6">
                  <c:v>392</c:v>
                </c:pt>
                <c:pt idx="9">
                  <c:v>404</c:v>
                </c:pt>
                <c:pt idx="12">
                  <c:v>405</c:v>
                </c:pt>
              </c:numCache>
            </c:numRef>
          </c:val>
          <c:extLst>
            <c:ext xmlns:c16="http://schemas.microsoft.com/office/drawing/2014/chart" uri="{C3380CC4-5D6E-409C-BE32-E72D297353CC}">
              <c16:uniqueId val="{00000008-430E-433C-9997-5F83C7086470}"/>
            </c:ext>
          </c:extLst>
        </c:ser>
        <c:ser>
          <c:idx val="9"/>
          <c:order val="9"/>
          <c:tx>
            <c:strRef>
              <c:f>データシート!$A$65</c:f>
              <c:strCache>
                <c:ptCount val="1"/>
                <c:pt idx="0">
                  <c:v>債務負担行為に基づく支出予定額</c:v>
                </c:pt>
              </c:strCache>
            </c:strRef>
          </c:tx>
          <c:spPr>
            <a:solidFill>
              <a:srgbClr val="00FF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データシート!$B$65:$P$65</c:f>
              <c:numCache>
                <c:formatCode>General</c:formatCode>
                <c:ptCount val="15"/>
                <c:pt idx="0">
                  <c:v>41</c:v>
                </c:pt>
                <c:pt idx="3">
                  <c:v>38</c:v>
                </c:pt>
                <c:pt idx="6">
                  <c:v>357</c:v>
                </c:pt>
                <c:pt idx="9">
                  <c:v>34</c:v>
                </c:pt>
                <c:pt idx="12">
                  <c:v>219</c:v>
                </c:pt>
              </c:numCache>
            </c:numRef>
          </c:val>
          <c:extLst>
            <c:ext xmlns:c16="http://schemas.microsoft.com/office/drawing/2014/chart" uri="{C3380CC4-5D6E-409C-BE32-E72D297353CC}">
              <c16:uniqueId val="{00000009-430E-433C-9997-5F83C7086470}"/>
            </c:ext>
          </c:extLst>
        </c:ser>
        <c:ser>
          <c:idx val="10"/>
          <c:order val="10"/>
          <c:tx>
            <c:strRef>
              <c:f>データシート!$A$66</c:f>
              <c:strCache>
                <c:ptCount val="1"/>
                <c:pt idx="0">
                  <c:v>一般会計等に係る地方債の現在高</c:v>
                </c:pt>
              </c:strCache>
            </c:strRef>
          </c:tx>
          <c:spPr>
            <a:solidFill>
              <a:srgbClr val="FF808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データシート!$B$66:$P$66</c:f>
              <c:numCache>
                <c:formatCode>General</c:formatCode>
                <c:ptCount val="15"/>
                <c:pt idx="0">
                  <c:v>1278</c:v>
                </c:pt>
                <c:pt idx="3">
                  <c:v>1271</c:v>
                </c:pt>
                <c:pt idx="6">
                  <c:v>1327</c:v>
                </c:pt>
                <c:pt idx="9">
                  <c:v>1833</c:v>
                </c:pt>
                <c:pt idx="12">
                  <c:v>2100</c:v>
                </c:pt>
              </c:numCache>
            </c:numRef>
          </c:val>
          <c:extLst>
            <c:ext xmlns:c16="http://schemas.microsoft.com/office/drawing/2014/chart" uri="{C3380CC4-5D6E-409C-BE32-E72D297353CC}">
              <c16:uniqueId val="{0000000A-430E-433C-9997-5F83C7086470}"/>
            </c:ext>
          </c:extLst>
        </c:ser>
        <c:dLbls>
          <c:showLegendKey val="0"/>
          <c:showVal val="0"/>
          <c:showCatName val="0"/>
          <c:showSerName val="0"/>
          <c:showPercent val="0"/>
          <c:showBubbleSize val="0"/>
        </c:dLbls>
        <c:gapWidth val="100"/>
        <c:overlap val="100"/>
        <c:axId val="96097024"/>
        <c:axId val="96098944"/>
      </c:barChart>
      <c:lineChart>
        <c:grouping val="standard"/>
        <c:varyColors val="0"/>
        <c:ser>
          <c:idx val="11"/>
          <c:order val="11"/>
          <c:tx>
            <c:strRef>
              <c:f>データシート!$A$67</c:f>
              <c:strCache>
                <c:ptCount val="1"/>
                <c:pt idx="0">
                  <c:v>将来負担比率の分子</c:v>
                </c:pt>
              </c:strCache>
            </c:strRef>
          </c:tx>
          <c:spPr>
            <a:ln w="38100">
              <a:solidFill>
                <a:srgbClr val="FF0000"/>
              </a:solidFill>
              <a:prstDash val="solid"/>
            </a:ln>
          </c:spPr>
          <c:marker>
            <c:symbol val="circle"/>
            <c:size val="15"/>
            <c:spPr>
              <a:solidFill>
                <a:srgbClr val="FF0000"/>
              </a:solidFill>
              <a:ln w="38100">
                <a:solidFill>
                  <a:srgbClr val="FF0000"/>
                </a:solidFill>
              </a:ln>
            </c:spPr>
          </c:marker>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データシート!$B$67:$P$67</c:f>
              <c:numCache>
                <c:formatCode>General</c:formatCode>
                <c:ptCount val="15"/>
                <c:pt idx="0">
                  <c:v>#N/A</c:v>
                </c:pt>
                <c:pt idx="1">
                  <c:v>0</c:v>
                </c:pt>
                <c:pt idx="2">
                  <c:v>#N/A</c:v>
                </c:pt>
                <c:pt idx="3">
                  <c:v>#N/A</c:v>
                </c:pt>
                <c:pt idx="4">
                  <c:v>0</c:v>
                </c:pt>
                <c:pt idx="5">
                  <c:v>#N/A</c:v>
                </c:pt>
                <c:pt idx="6">
                  <c:v>#N/A</c:v>
                </c:pt>
                <c:pt idx="7">
                  <c:v>0</c:v>
                </c:pt>
                <c:pt idx="8">
                  <c:v>#N/A</c:v>
                </c:pt>
                <c:pt idx="9">
                  <c:v>#N/A</c:v>
                </c:pt>
                <c:pt idx="10">
                  <c:v>0</c:v>
                </c:pt>
                <c:pt idx="11">
                  <c:v>#N/A</c:v>
                </c:pt>
                <c:pt idx="12">
                  <c:v>#N/A</c:v>
                </c:pt>
                <c:pt idx="13">
                  <c:v>0</c:v>
                </c:pt>
                <c:pt idx="14">
                  <c:v>#N/A</c:v>
                </c:pt>
              </c:numCache>
            </c:numRef>
          </c:val>
          <c:smooth val="0"/>
          <c:extLst>
            <c:ext xmlns:c16="http://schemas.microsoft.com/office/drawing/2014/chart" uri="{C3380CC4-5D6E-409C-BE32-E72D297353CC}">
              <c16:uniqueId val="{0000000B-430E-433C-9997-5F83C7086470}"/>
            </c:ext>
          </c:extLst>
        </c:ser>
        <c:dLbls>
          <c:showLegendKey val="0"/>
          <c:showVal val="0"/>
          <c:showCatName val="0"/>
          <c:showSerName val="0"/>
          <c:showPercent val="0"/>
          <c:showBubbleSize val="0"/>
        </c:dLbls>
        <c:marker val="1"/>
        <c:smooth val="0"/>
        <c:axId val="96097024"/>
        <c:axId val="96098944"/>
      </c:lineChart>
      <c:catAx>
        <c:axId val="96097024"/>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b="1">
                <a:latin typeface="ＭＳ ゴシック" pitchFamily="49" charset="-128"/>
                <a:ea typeface="ＭＳ ゴシック" pitchFamily="49" charset="-128"/>
              </a:defRPr>
            </a:pPr>
            <a:endParaRPr lang="ja-JP"/>
          </a:p>
        </c:txPr>
        <c:crossAx val="96098944"/>
        <c:crosses val="autoZero"/>
        <c:auto val="1"/>
        <c:lblAlgn val="ctr"/>
        <c:lblOffset val="100"/>
        <c:tickLblSkip val="1"/>
        <c:tickMarkSkip val="1"/>
        <c:noMultiLvlLbl val="0"/>
      </c:catAx>
      <c:valAx>
        <c:axId val="96098944"/>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6097024"/>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0"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650824609222051"/>
          <c:y val="7.7726262125610776E-2"/>
          <c:w val="0.89122665696781656"/>
          <c:h val="0.85862490608254183"/>
        </c:manualLayout>
      </c:layout>
      <c:barChart>
        <c:barDir val="col"/>
        <c:grouping val="stacked"/>
        <c:varyColors val="0"/>
        <c:ser>
          <c:idx val="2"/>
          <c:order val="0"/>
          <c:tx>
            <c:strRef>
              <c:f>データシート!$A$72</c:f>
              <c:strCache>
                <c:ptCount val="1"/>
                <c:pt idx="0">
                  <c:v>財政調整基金</c:v>
                </c:pt>
              </c:strCache>
            </c:strRef>
          </c:tx>
          <c:spPr>
            <a:pattFill prst="pct70">
              <a:fgClr>
                <a:srgbClr val="843C0C"/>
              </a:fgClr>
              <a:bgClr>
                <a:schemeClr val="bg1"/>
              </a:bgClr>
            </a:pattFill>
            <a:ln w="3175">
              <a:noFill/>
              <a:prstDash val="solid"/>
            </a:ln>
          </c:spPr>
          <c:invertIfNegative val="0"/>
          <c:cat>
            <c:strRef>
              <c:f>データシート!$B$71:$D$71</c:f>
              <c:strCache>
                <c:ptCount val="3"/>
                <c:pt idx="0">
                  <c:v>R03</c:v>
                </c:pt>
                <c:pt idx="1">
                  <c:v>R04</c:v>
                </c:pt>
                <c:pt idx="2">
                  <c:v>R05</c:v>
                </c:pt>
              </c:strCache>
            </c:strRef>
          </c:cat>
          <c:val>
            <c:numRef>
              <c:f>データシート!$B$72:$D$72</c:f>
              <c:numCache>
                <c:formatCode>#,##0;"▲ "#,##0</c:formatCode>
                <c:ptCount val="3"/>
                <c:pt idx="0">
                  <c:v>721</c:v>
                </c:pt>
                <c:pt idx="1">
                  <c:v>722</c:v>
                </c:pt>
                <c:pt idx="2">
                  <c:v>652</c:v>
                </c:pt>
              </c:numCache>
            </c:numRef>
          </c:val>
          <c:extLst>
            <c:ext xmlns:c16="http://schemas.microsoft.com/office/drawing/2014/chart" uri="{C3380CC4-5D6E-409C-BE32-E72D297353CC}">
              <c16:uniqueId val="{00000000-668F-4365-BCE3-0721E1DD3737}"/>
            </c:ext>
          </c:extLst>
        </c:ser>
        <c:ser>
          <c:idx val="0"/>
          <c:order val="1"/>
          <c:tx>
            <c:strRef>
              <c:f>データシート!$A$73</c:f>
              <c:strCache>
                <c:ptCount val="1"/>
                <c:pt idx="0">
                  <c:v>減債基金</c:v>
                </c:pt>
              </c:strCache>
            </c:strRef>
          </c:tx>
          <c:spPr>
            <a:pattFill prst="smGrid">
              <a:fgClr>
                <a:srgbClr val="FF66CC"/>
              </a:fgClr>
              <a:bgClr>
                <a:schemeClr val="bg1"/>
              </a:bgClr>
            </a:pattFill>
            <a:ln w="3175">
              <a:noFill/>
              <a:prstDash val="solid"/>
            </a:ln>
          </c:spPr>
          <c:invertIfNegative val="0"/>
          <c:cat>
            <c:strRef>
              <c:f>データシート!$B$71:$D$71</c:f>
              <c:strCache>
                <c:ptCount val="3"/>
                <c:pt idx="0">
                  <c:v>R03</c:v>
                </c:pt>
                <c:pt idx="1">
                  <c:v>R04</c:v>
                </c:pt>
                <c:pt idx="2">
                  <c:v>R05</c:v>
                </c:pt>
              </c:strCache>
            </c:strRef>
          </c:cat>
          <c:val>
            <c:numRef>
              <c:f>データシート!$B$73:$D$73</c:f>
              <c:numCache>
                <c:formatCode>#,##0;"▲ "#,##0</c:formatCode>
                <c:ptCount val="3"/>
                <c:pt idx="0">
                  <c:v>40</c:v>
                </c:pt>
                <c:pt idx="1">
                  <c:v>40</c:v>
                </c:pt>
                <c:pt idx="2">
                  <c:v>40</c:v>
                </c:pt>
              </c:numCache>
            </c:numRef>
          </c:val>
          <c:extLst>
            <c:ext xmlns:c16="http://schemas.microsoft.com/office/drawing/2014/chart" uri="{C3380CC4-5D6E-409C-BE32-E72D297353CC}">
              <c16:uniqueId val="{00000001-668F-4365-BCE3-0721E1DD3737}"/>
            </c:ext>
          </c:extLst>
        </c:ser>
        <c:ser>
          <c:idx val="1"/>
          <c:order val="2"/>
          <c:tx>
            <c:strRef>
              <c:f>データシート!$A$74</c:f>
              <c:strCache>
                <c:ptCount val="1"/>
                <c:pt idx="0">
                  <c:v>その他特定目的基金</c:v>
                </c:pt>
              </c:strCache>
            </c:strRef>
          </c:tx>
          <c:spPr>
            <a:solidFill>
              <a:srgbClr val="2E75B6"/>
            </a:solidFill>
            <a:ln>
              <a:noFill/>
            </a:ln>
          </c:spPr>
          <c:invertIfNegative val="0"/>
          <c:cat>
            <c:strRef>
              <c:f>データシート!$B$71:$D$71</c:f>
              <c:strCache>
                <c:ptCount val="3"/>
                <c:pt idx="0">
                  <c:v>R03</c:v>
                </c:pt>
                <c:pt idx="1">
                  <c:v>R04</c:v>
                </c:pt>
                <c:pt idx="2">
                  <c:v>R05</c:v>
                </c:pt>
              </c:strCache>
            </c:strRef>
          </c:cat>
          <c:val>
            <c:numRef>
              <c:f>データシート!$B$74:$D$74</c:f>
              <c:numCache>
                <c:formatCode>#,##0;"▲ "#,##0</c:formatCode>
                <c:ptCount val="3"/>
                <c:pt idx="0">
                  <c:v>1209</c:v>
                </c:pt>
                <c:pt idx="1">
                  <c:v>973</c:v>
                </c:pt>
                <c:pt idx="2">
                  <c:v>902</c:v>
                </c:pt>
              </c:numCache>
            </c:numRef>
          </c:val>
          <c:extLst>
            <c:ext xmlns:c16="http://schemas.microsoft.com/office/drawing/2014/chart" uri="{C3380CC4-5D6E-409C-BE32-E72D297353CC}">
              <c16:uniqueId val="{00000002-668F-4365-BCE3-0721E1DD3737}"/>
            </c:ext>
          </c:extLst>
        </c:ser>
        <c:dLbls>
          <c:showLegendKey val="0"/>
          <c:showVal val="0"/>
          <c:showCatName val="0"/>
          <c:showSerName val="0"/>
          <c:showPercent val="0"/>
          <c:showBubbleSize val="0"/>
        </c:dLbls>
        <c:gapWidth val="120"/>
        <c:overlap val="100"/>
        <c:axId val="319116760"/>
        <c:axId val="319117152"/>
      </c:barChart>
      <c:catAx>
        <c:axId val="319116760"/>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600" b="1" i="0" u="none" strike="noStrike" baseline="0">
                <a:solidFill>
                  <a:srgbClr val="000000"/>
                </a:solidFill>
                <a:latin typeface="ＭＳ ゴシック"/>
                <a:ea typeface="ＭＳ ゴシック"/>
                <a:cs typeface="ＭＳ ゴシック"/>
              </a:defRPr>
            </a:pPr>
            <a:endParaRPr lang="ja-JP"/>
          </a:p>
        </c:txPr>
        <c:crossAx val="319117152"/>
        <c:crosses val="autoZero"/>
        <c:auto val="1"/>
        <c:lblAlgn val="ctr"/>
        <c:lblOffset val="100"/>
        <c:tickLblSkip val="1"/>
        <c:tickMarkSkip val="1"/>
        <c:noMultiLvlLbl val="0"/>
      </c:catAx>
      <c:valAx>
        <c:axId val="319117152"/>
        <c:scaling>
          <c:orientation val="minMax"/>
        </c:scaling>
        <c:delete val="0"/>
        <c:axPos val="l"/>
        <c:majorGridlines>
          <c:spPr>
            <a:ln w="3175">
              <a:solidFill>
                <a:srgbClr val="000000"/>
              </a:solidFill>
              <a:prstDash val="solid"/>
            </a:ln>
          </c:spPr>
        </c:majorGridlines>
        <c:numFmt formatCode="#,##0;&quot;▲ &quot;#,##0" sourceLinked="0"/>
        <c:majorTickMark val="in"/>
        <c:minorTickMark val="none"/>
        <c:tickLblPos val="nextTo"/>
        <c:spPr>
          <a:ln w="3175">
            <a:solidFill>
              <a:srgbClr val="000000"/>
            </a:solidFill>
            <a:prstDash val="solid"/>
          </a:ln>
        </c:spPr>
        <c:txPr>
          <a:bodyPr rot="0" vert="horz"/>
          <a:lstStyle/>
          <a:p>
            <a:pPr>
              <a:defRPr sz="1600" b="0" i="0" u="none" strike="noStrike" baseline="0">
                <a:solidFill>
                  <a:srgbClr val="000000"/>
                </a:solidFill>
                <a:latin typeface="ＭＳ ゴシック"/>
                <a:ea typeface="ＭＳ ゴシック"/>
                <a:cs typeface="ＭＳ ゴシック"/>
              </a:defRPr>
            </a:pPr>
            <a:endParaRPr lang="ja-JP"/>
          </a:p>
        </c:txPr>
        <c:crossAx val="319116760"/>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0"/>
    <c:plotArea>
      <c:layout>
        <c:manualLayout>
          <c:layoutTarget val="inner"/>
          <c:xMode val="edge"/>
          <c:yMode val="edge"/>
          <c:x val="0.1081055144577909"/>
          <c:y val="4.9232005384860722E-2"/>
          <c:w val="0.85776160330282702"/>
          <c:h val="0.77957208266474864"/>
        </c:manualLayout>
      </c:layout>
      <c:scatterChart>
        <c:scatterStyle val="lineMarker"/>
        <c:varyColors val="0"/>
        <c:ser>
          <c:idx val="0"/>
          <c:order val="0"/>
          <c:tx>
            <c:strRef>
              <c:f>公会計指標分析・財政指標組合せ分析表!$AN$51</c:f>
              <c:strCache>
                <c:ptCount val="1"/>
                <c:pt idx="0">
                  <c:v>当該団体値</c:v>
                </c:pt>
              </c:strCache>
            </c:strRef>
          </c:tx>
          <c:spPr>
            <a:ln w="6350" cap="flat">
              <a:solidFill>
                <a:srgbClr val="FF0000"/>
              </a:solidFill>
            </a:ln>
          </c:spPr>
          <c:marker>
            <c:symbol val="circle"/>
            <c:size val="8"/>
            <c:spPr>
              <a:solidFill>
                <a:srgbClr val="FF0000"/>
              </a:solidFill>
              <a:ln w="12700">
                <a:solidFill>
                  <a:srgbClr val="FF0000"/>
                </a:solidFill>
              </a:ln>
            </c:spPr>
          </c:marker>
          <c:dLbls>
            <c:dLbl>
              <c:idx val="0"/>
              <c:tx>
                <c:strRef>
                  <c:f>公会計指標分析・財政指標組合せ分析表!$BP$50</c:f>
                  <c:strCache>
                    <c:ptCount val="1"/>
                    <c:pt idx="0">
                      <c:v>R01</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{E88A9496-9E77-4BFE-8448-93D6FD0D6E52}</c15:txfldGUID>
                      <c15:f>公会計指標分析・財政指標組合せ分析表!$BP$50</c15:f>
                      <c15:dlblFieldTableCache>
                        <c:ptCount val="1"/>
                        <c:pt idx="0">
                          <c:v>R01</c:v>
                        </c:pt>
                      </c15:dlblFieldTableCache>
                    </c15:dlblFTEntry>
                  </c15:dlblFieldTable>
                  <c15:showDataLabelsRange val="0"/>
                </c:ext>
                <c:ext xmlns:c16="http://schemas.microsoft.com/office/drawing/2014/chart" uri="{C3380CC4-5D6E-409C-BE32-E72D297353CC}">
                  <c16:uniqueId val="{00000000-E967-45DE-A4A2-63D7B8374656}"/>
                </c:ext>
              </c:extLst>
            </c:dLbl>
            <c:dLbl>
              <c:idx val="1"/>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{55248BE8-16DF-45FD-87E9-C30E648EC9A8}</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1-E967-45DE-A4A2-63D7B8374656}"/>
                </c:ext>
              </c:extLst>
            </c:dLbl>
            <c:dLbl>
              <c:idx val="2"/>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{B6F3F713-BA94-4C88-82AA-8548A6710EDF}</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2-E967-45DE-A4A2-63D7B8374656}"/>
                </c:ext>
              </c:extLst>
            </c:dLbl>
            <c:dLbl>
              <c:idx val="3"/>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{EA496DE1-168C-4F54-9F06-707DB8422AA9}</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3-E967-45DE-A4A2-63D7B8374656}"/>
                </c:ext>
              </c:extLst>
            </c:dLbl>
            <c:dLbl>
              <c:idx val="4"/>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{4162B846-590A-4022-897C-31141ED3992E}</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4-E967-45DE-A4A2-63D7B8374656}"/>
                </c:ext>
              </c:extLst>
            </c:dLbl>
            <c:dLbl>
              <c:idx val="8"/>
              <c:tx>
                <c:strRef>
                  <c:f>公会計指標分析・財政指標組合せ分析表!$BX$50</c:f>
                  <c:strCache>
                    <c:ptCount val="1"/>
                    <c:pt idx="0">
                      <c:v>R02</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{DCB133A0-49E1-468D-A4C9-0725A1E7C0FE}</c15:txfldGUID>
                      <c15:f>公会計指標分析・財政指標組合せ分析表!$BX$50</c15:f>
                      <c15:dlblFieldTableCache>
                        <c:ptCount val="1"/>
                        <c:pt idx="0">
                          <c:v>R02</c:v>
                        </c:pt>
                      </c15:dlblFieldTableCache>
                    </c15:dlblFTEntry>
                  </c15:dlblFieldTable>
                  <c15:showDataLabelsRange val="0"/>
                </c:ext>
                <c:ext xmlns:c16="http://schemas.microsoft.com/office/drawing/2014/chart" uri="{C3380CC4-5D6E-409C-BE32-E72D297353CC}">
                  <c16:uniqueId val="{00000005-E967-45DE-A4A2-63D7B8374656}"/>
                </c:ext>
              </c:extLst>
            </c:dLbl>
            <c:dLbl>
              <c:idx val="16"/>
              <c:tx>
                <c:strRef>
                  <c:f>公会計指標分析・財政指標組合せ分析表!$CF$50</c:f>
                  <c:strCache>
                    <c:ptCount val="1"/>
                    <c:pt idx="0">
                      <c:v>R03</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{FD714E9F-C15A-4888-9C7F-E1D5654E790E}</c15:txfldGUID>
                      <c15:f>公会計指標分析・財政指標組合せ分析表!$CF$50</c15:f>
                      <c15:dlblFieldTableCache>
                        <c:ptCount val="1"/>
                        <c:pt idx="0">
                          <c:v>R03</c:v>
                        </c:pt>
                      </c15:dlblFieldTableCache>
                    </c15:dlblFTEntry>
                  </c15:dlblFieldTable>
                  <c15:showDataLabelsRange val="0"/>
                </c:ext>
                <c:ext xmlns:c16="http://schemas.microsoft.com/office/drawing/2014/chart" uri="{C3380CC4-5D6E-409C-BE32-E72D297353CC}">
                  <c16:uniqueId val="{00000006-E967-45DE-A4A2-63D7B8374656}"/>
                </c:ext>
              </c:extLst>
            </c:dLbl>
            <c:dLbl>
              <c:idx val="24"/>
              <c:tx>
                <c:strRef>
                  <c:f>公会計指標分析・財政指標組合せ分析表!$CN$50</c:f>
                  <c:strCache>
                    <c:ptCount val="1"/>
                    <c:pt idx="0">
                      <c:v>R04</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{6919C056-2879-49E3-8F19-BDC83C2905EC}</c15:txfldGUID>
                      <c15:f>公会計指標分析・財政指標組合せ分析表!$CN$50</c15:f>
                      <c15:dlblFieldTableCache>
                        <c:ptCount val="1"/>
                        <c:pt idx="0">
                          <c:v>R04</c:v>
                        </c:pt>
                      </c15:dlblFieldTableCache>
                    </c15:dlblFTEntry>
                  </c15:dlblFieldTable>
                  <c15:showDataLabelsRange val="0"/>
                </c:ext>
                <c:ext xmlns:c16="http://schemas.microsoft.com/office/drawing/2014/chart" uri="{C3380CC4-5D6E-409C-BE32-E72D297353CC}">
                  <c16:uniqueId val="{00000007-E967-45DE-A4A2-63D7B8374656}"/>
                </c:ext>
              </c:extLst>
            </c:dLbl>
            <c:dLbl>
              <c:idx val="32"/>
              <c:tx>
                <c:strRef>
                  <c:f>公会計指標分析・財政指標組合せ分析表!$CV$50</c:f>
                  <c:strCache>
                    <c:ptCount val="1"/>
                    <c:pt idx="0">
                      <c:v>R05</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{44AE87D9-4D53-4227-AA9F-8066D990C6B2}</c15:txfldGUID>
                      <c15:f>公会計指標分析・財政指標組合せ分析表!$CV$50</c15:f>
                      <c15:dlblFieldTableCache>
                        <c:ptCount val="1"/>
                        <c:pt idx="0">
                          <c:v>R05</c:v>
                        </c:pt>
                      </c15:dlblFieldTableCache>
                    </c15:dlblFTEntry>
                  </c15:dlblFieldTable>
                  <c15:showDataLabelsRange val="0"/>
                </c:ext>
                <c:ext xmlns:c16="http://schemas.microsoft.com/office/drawing/2014/chart" uri="{C3380CC4-5D6E-409C-BE32-E72D297353CC}">
                  <c16:uniqueId val="{00000008-E967-45DE-A4A2-63D7B8374656}"/>
                </c:ext>
              </c:extLst>
            </c:dLbl>
            <c:spPr>
              <a:noFill/>
              <a:ln>
                <a:noFill/>
              </a:ln>
              <a:effectLst/>
            </c:spPr>
            <c:txPr>
              <a:bodyPr/>
              <a:lstStyle/>
              <a:p>
                <a:pPr>
                  <a:defRPr sz="900">
                    <a:latin typeface="ＭＳ Ｐゴシック" panose="020B0600070205080204" pitchFamily="50" charset="-128"/>
                    <a:ea typeface="ＭＳ Ｐゴシック" panose="020B0600070205080204" pitchFamily="50" charset="-128"/>
                  </a:defRPr>
                </a:pPr>
                <a:endParaRPr lang="ja-JP"/>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公会計指標分析・財政指標組合せ分析表!$BP$53:$DC$53</c:f>
              <c:numCache>
                <c:formatCode>#,##0.0;"▲ "#,##0.0</c:formatCode>
                <c:ptCount val="40"/>
                <c:pt idx="0">
                  <c:v>54.2</c:v>
                </c:pt>
                <c:pt idx="16">
                  <c:v>47.9</c:v>
                </c:pt>
                <c:pt idx="24">
                  <c:v>58.5</c:v>
                </c:pt>
                <c:pt idx="32">
                  <c:v>61.4</c:v>
                </c:pt>
              </c:numCache>
            </c:numRef>
          </c:xVal>
          <c:yVal>
            <c:numRef>
              <c:f>公会計指標分析・財政指標組合せ分析表!$BP$51:$DC$51</c:f>
              <c:numCache>
                <c:formatCode>#,##0.0;"▲ "#,##0.0</c:formatCode>
                <c:ptCount val="40"/>
              </c:numCache>
            </c:numRef>
          </c:yVal>
          <c:smooth val="0"/>
          <c:extLst>
            <c:ext xmlns:c16="http://schemas.microsoft.com/office/drawing/2014/chart" uri="{C3380CC4-5D6E-409C-BE32-E72D297353CC}">
              <c16:uniqueId val="{00000009-E967-45DE-A4A2-63D7B8374656}"/>
            </c:ext>
          </c:extLst>
        </c:ser>
        <c:ser>
          <c:idx val="1"/>
          <c:order val="1"/>
          <c:tx>
            <c:strRef>
              <c:f>公会計指標分析・財政指標組合せ分析表!$AN$55</c:f>
              <c:strCache>
                <c:ptCount val="1"/>
                <c:pt idx="0">
                  <c:v>類似団体内平均値</c:v>
                </c:pt>
              </c:strCache>
            </c:strRef>
          </c:tx>
          <c:spPr>
            <a:ln w="6350" cap="flat">
              <a:solidFill>
                <a:srgbClr val="000080"/>
              </a:solidFill>
            </a:ln>
          </c:spPr>
          <c:marker>
            <c:symbol val="diamond"/>
            <c:size val="8"/>
            <c:spPr>
              <a:solidFill>
                <a:srgbClr val="000080"/>
              </a:solidFill>
              <a:ln w="12700">
                <a:solidFill>
                  <a:srgbClr val="000080"/>
                </a:solidFill>
              </a:ln>
            </c:spPr>
          </c:marker>
          <c:dLbls>
            <c:dLbl>
              <c:idx val="0"/>
              <c:tx>
                <c:strRef>
                  <c:f>公会計指標分析・財政指標組合せ分析表!$BP$50</c:f>
                  <c:strCache>
                    <c:ptCount val="1"/>
                    <c:pt idx="0">
                      <c:v>R01</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{EDF760DE-D3C5-478E-B713-9FCC0A36F42B}</c15:txfldGUID>
                      <c15:f>公会計指標分析・財政指標組合せ分析表!$BP$50</c15:f>
                      <c15:dlblFieldTableCache>
                        <c:ptCount val="1"/>
                        <c:pt idx="0">
                          <c:v>R01</c:v>
                        </c:pt>
                      </c15:dlblFieldTableCache>
                    </c15:dlblFTEntry>
                  </c15:dlblFieldTable>
                  <c15:showDataLabelsRange val="0"/>
                </c:ext>
                <c:ext xmlns:c16="http://schemas.microsoft.com/office/drawing/2014/chart" uri="{C3380CC4-5D6E-409C-BE32-E72D297353CC}">
                  <c16:uniqueId val="{0000000A-E967-45DE-A4A2-63D7B8374656}"/>
                </c:ext>
              </c:extLst>
            </c:dLbl>
            <c:dLbl>
              <c:idx val="1"/>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{112378FB-1DC2-4264-84A8-2DF9E345F256}</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B-E967-45DE-A4A2-63D7B8374656}"/>
                </c:ext>
              </c:extLst>
            </c:dLbl>
            <c:dLbl>
              <c:idx val="2"/>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{70C6C691-8C01-41DD-BF2B-676684F931A5}</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C-E967-45DE-A4A2-63D7B8374656}"/>
                </c:ext>
              </c:extLst>
            </c:dLbl>
            <c:dLbl>
              <c:idx val="3"/>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{9734E1D6-5485-43D3-94DC-DA7FEABEEE21}</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D-E967-45DE-A4A2-63D7B8374656}"/>
                </c:ext>
              </c:extLst>
            </c:dLbl>
            <c:dLbl>
              <c:idx val="4"/>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{C04472E6-E133-409C-91B5-6C88484A64C8}</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E-E967-45DE-A4A2-63D7B8374656}"/>
                </c:ext>
              </c:extLst>
            </c:dLbl>
            <c:dLbl>
              <c:idx val="8"/>
              <c:tx>
                <c:strRef>
                  <c:f>公会計指標分析・財政指標組合せ分析表!$BX$50</c:f>
                  <c:strCache>
                    <c:ptCount val="1"/>
                    <c:pt idx="0">
                      <c:v>R02</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{3C6FE0DA-8722-4568-AABC-51D7B80EFBB8}</c15:txfldGUID>
                      <c15:f>公会計指標分析・財政指標組合せ分析表!$BX$50</c15:f>
                      <c15:dlblFieldTableCache>
                        <c:ptCount val="1"/>
                        <c:pt idx="0">
                          <c:v>R02</c:v>
                        </c:pt>
                      </c15:dlblFieldTableCache>
                    </c15:dlblFTEntry>
                  </c15:dlblFieldTable>
                  <c15:showDataLabelsRange val="0"/>
                </c:ext>
                <c:ext xmlns:c16="http://schemas.microsoft.com/office/drawing/2014/chart" uri="{C3380CC4-5D6E-409C-BE32-E72D297353CC}">
                  <c16:uniqueId val="{0000000F-E967-45DE-A4A2-63D7B8374656}"/>
                </c:ext>
              </c:extLst>
            </c:dLbl>
            <c:dLbl>
              <c:idx val="16"/>
              <c:tx>
                <c:strRef>
                  <c:f>公会計指標分析・財政指標組合せ分析表!$CF$50</c:f>
                  <c:strCache>
                    <c:ptCount val="1"/>
                    <c:pt idx="0">
                      <c:v>R03</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{C2F4FE3C-4D38-45F5-95A0-9FC41CDF087E}</c15:txfldGUID>
                      <c15:f>公会計指標分析・財政指標組合せ分析表!$CF$50</c15:f>
                      <c15:dlblFieldTableCache>
                        <c:ptCount val="1"/>
                        <c:pt idx="0">
                          <c:v>R03</c:v>
                        </c:pt>
                      </c15:dlblFieldTableCache>
                    </c15:dlblFTEntry>
                  </c15:dlblFieldTable>
                  <c15:showDataLabelsRange val="0"/>
                </c:ext>
                <c:ext xmlns:c16="http://schemas.microsoft.com/office/drawing/2014/chart" uri="{C3380CC4-5D6E-409C-BE32-E72D297353CC}">
                  <c16:uniqueId val="{00000010-E967-45DE-A4A2-63D7B8374656}"/>
                </c:ext>
              </c:extLst>
            </c:dLbl>
            <c:dLbl>
              <c:idx val="24"/>
              <c:tx>
                <c:strRef>
                  <c:f>公会計指標分析・財政指標組合せ分析表!$CN$50</c:f>
                  <c:strCache>
                    <c:ptCount val="1"/>
                    <c:pt idx="0">
                      <c:v>R04</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{FCBFBD07-C7CC-436D-B13C-C9953412D0C5}</c15:txfldGUID>
                      <c15:f>公会計指標分析・財政指標組合せ分析表!$CN$50</c15:f>
                      <c15:dlblFieldTableCache>
                        <c:ptCount val="1"/>
                        <c:pt idx="0">
                          <c:v>R04</c:v>
                        </c:pt>
                      </c15:dlblFieldTableCache>
                    </c15:dlblFTEntry>
                  </c15:dlblFieldTable>
                  <c15:showDataLabelsRange val="0"/>
                </c:ext>
                <c:ext xmlns:c16="http://schemas.microsoft.com/office/drawing/2014/chart" uri="{C3380CC4-5D6E-409C-BE32-E72D297353CC}">
                  <c16:uniqueId val="{00000011-E967-45DE-A4A2-63D7B8374656}"/>
                </c:ext>
              </c:extLst>
            </c:dLbl>
            <c:dLbl>
              <c:idx val="32"/>
              <c:tx>
                <c:strRef>
                  <c:f>公会計指標分析・財政指標組合せ分析表!$CV$50</c:f>
                  <c:strCache>
                    <c:ptCount val="1"/>
                    <c:pt idx="0">
                      <c:v>R05</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{F141476B-EF6B-4D47-8346-7615805D0155}</c15:txfldGUID>
                      <c15:f>公会計指標分析・財政指標組合せ分析表!$CV$50</c15:f>
                      <c15:dlblFieldTableCache>
                        <c:ptCount val="1"/>
                        <c:pt idx="0">
                          <c:v>R05</c:v>
                        </c:pt>
                      </c15:dlblFieldTableCache>
                    </c15:dlblFTEntry>
                  </c15:dlblFieldTable>
                  <c15:showDataLabelsRange val="0"/>
                </c:ext>
                <c:ext xmlns:c16="http://schemas.microsoft.com/office/drawing/2014/chart" uri="{C3380CC4-5D6E-409C-BE32-E72D297353CC}">
                  <c16:uniqueId val="{00000012-E967-45DE-A4A2-63D7B8374656}"/>
                </c:ext>
              </c:extLst>
            </c:dLbl>
            <c:spPr>
              <a:noFill/>
              <a:ln>
                <a:noFill/>
              </a:ln>
              <a:effectLst/>
            </c:spPr>
            <c:txPr>
              <a:bodyPr/>
              <a:lstStyle/>
              <a:p>
                <a:pPr>
                  <a:defRPr sz="900" baseline="0">
                    <a:latin typeface="ＭＳ Ｐゴシック" panose="020B0600070205080204" pitchFamily="50" charset="-128"/>
                    <a:ea typeface="ＭＳ Ｐゴシック" panose="020B0600070205080204" pitchFamily="50" charset="-128"/>
                  </a:defRPr>
                </a:pPr>
                <a:endParaRPr lang="ja-JP"/>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公会計指標分析・財政指標組合せ分析表!$BP$57:$DC$57</c:f>
              <c:numCache>
                <c:formatCode>#,##0.0;"▲ "#,##0.0</c:formatCode>
                <c:ptCount val="40"/>
                <c:pt idx="0">
                  <c:v>60.2</c:v>
                </c:pt>
                <c:pt idx="16">
                  <c:v>62.2</c:v>
                </c:pt>
                <c:pt idx="24">
                  <c:v>63.6</c:v>
                </c:pt>
                <c:pt idx="32">
                  <c:v>65.900000000000006</c:v>
                </c:pt>
              </c:numCache>
            </c:numRef>
          </c:xVal>
          <c:yVal>
            <c:numRef>
              <c:f>公会計指標分析・財政指標組合せ分析表!$BP$55:$DC$55</c:f>
              <c:numCache>
                <c:formatCode>#,##0.0;"▲ "#,##0.0</c:formatCode>
                <c:ptCount val="40"/>
                <c:pt idx="0">
                  <c:v>0</c:v>
                </c:pt>
                <c:pt idx="16">
                  <c:v>0</c:v>
                </c:pt>
                <c:pt idx="24">
                  <c:v>0</c:v>
                </c:pt>
                <c:pt idx="32">
                  <c:v>0</c:v>
                </c:pt>
              </c:numCache>
            </c:numRef>
          </c:yVal>
          <c:smooth val="0"/>
          <c:extLst>
            <c:ext xmlns:c16="http://schemas.microsoft.com/office/drawing/2014/chart" uri="{C3380CC4-5D6E-409C-BE32-E72D297353CC}">
              <c16:uniqueId val="{00000013-E967-45DE-A4A2-63D7B8374656}"/>
            </c:ext>
          </c:extLst>
        </c:ser>
        <c:dLbls>
          <c:showLegendKey val="0"/>
          <c:showVal val="1"/>
          <c:showCatName val="0"/>
          <c:showSerName val="0"/>
          <c:showPercent val="0"/>
          <c:showBubbleSize val="0"/>
        </c:dLbls>
        <c:axId val="46179840"/>
        <c:axId val="46181760"/>
      </c:scatterChart>
      <c:valAx>
        <c:axId val="46179840"/>
        <c:scaling>
          <c:orientation val="maxMin"/>
          <c:max val="67"/>
          <c:min val="59"/>
        </c:scaling>
        <c:delete val="0"/>
        <c:axPos val="t"/>
        <c:title>
          <c:tx>
            <c:rich>
              <a:bodyPr/>
              <a:lstStyle/>
              <a:p>
                <a:pPr>
                  <a:defRPr/>
                </a:pPr>
                <a:r>
                  <a:rPr lang="ja-JP" altLang="en-US" sz="1050" b="0"/>
                  <a:t>有形固定資産減価償却率</a:t>
                </a:r>
              </a:p>
            </c:rich>
          </c:tx>
          <c:layout>
            <c:manualLayout>
              <c:xMode val="edge"/>
              <c:yMode val="edge"/>
              <c:x val="0.41341562393161851"/>
              <c:y val="0.90792951587388315"/>
            </c:manualLayout>
          </c:layout>
          <c:overlay val="0"/>
        </c:title>
        <c:numFmt formatCode="#,##0.0;&quot;▲ &quot;#,##0.0" sourceLinked="0"/>
        <c:majorTickMark val="none"/>
        <c:minorTickMark val="none"/>
        <c:tickLblPos val="high"/>
        <c:spPr>
          <a:ln>
            <a:noFill/>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46181760"/>
        <c:crosses val="autoZero"/>
        <c:crossBetween val="midCat"/>
      </c:valAx>
      <c:valAx>
        <c:axId val="46181760"/>
        <c:scaling>
          <c:orientation val="maxMin"/>
          <c:max val="10"/>
          <c:min val="-2"/>
        </c:scaling>
        <c:delete val="0"/>
        <c:axPos val="r"/>
        <c:majorGridlines>
          <c:spPr>
            <a:ln>
              <a:solidFill>
                <a:srgbClr val="C0C0C0"/>
              </a:solidFill>
            </a:ln>
          </c:spPr>
        </c:majorGridlines>
        <c:title>
          <c:tx>
            <c:rich>
              <a:bodyPr rot="0" vert="wordArtVertRtl"/>
              <a:lstStyle/>
              <a:p>
                <a:pPr>
                  <a:defRPr/>
                </a:pPr>
                <a:r>
                  <a:rPr lang="ja-JP" altLang="en-US" sz="1050" b="0"/>
                  <a:t>将来負担比率</a:t>
                </a:r>
              </a:p>
            </c:rich>
          </c:tx>
          <c:layout>
            <c:manualLayout>
              <c:xMode val="edge"/>
              <c:yMode val="edge"/>
              <c:x val="1.7982795003806822E-2"/>
              <c:y val="0.2508813272335027"/>
            </c:manualLayout>
          </c:layout>
          <c:overlay val="0"/>
        </c:title>
        <c:numFmt formatCode="#,##0.0;" sourceLinked="0"/>
        <c:majorTickMark val="none"/>
        <c:minorTickMark val="none"/>
        <c:tickLblPos val="high"/>
        <c:spPr>
          <a:ln>
            <a:noFill/>
          </a:ln>
        </c:spPr>
        <c:txPr>
          <a:bodyPr/>
          <a:lstStyle/>
          <a:p>
            <a:pPr>
              <a:defRPr sz="800" baseline="0">
                <a:latin typeface="ＭＳ Ｐゴシック" pitchFamily="50" charset="-128"/>
              </a:defRPr>
            </a:pPr>
            <a:endParaRPr lang="ja-JP"/>
          </a:p>
        </c:txPr>
        <c:crossAx val="46179840"/>
        <c:crosses val="autoZero"/>
        <c:crossBetween val="midCat"/>
      </c:valAx>
      <c:spPr>
        <a:solidFill>
          <a:srgbClr val="E6FFD5"/>
        </a:solidFill>
        <a:ln w="19050">
          <a:solidFill>
            <a:sysClr val="windowText" lastClr="000000"/>
          </a:solidFill>
        </a:ln>
      </c:spPr>
    </c:plotArea>
    <c:plotVisOnly val="1"/>
    <c:dispBlanksAs val="span"/>
    <c:showDLblsOverMax val="0"/>
  </c:chart>
  <c:spPr>
    <a:noFill/>
    <a:ln>
      <a:noFill/>
    </a:ln>
  </c:spPr>
  <c:printSettings>
    <c:headerFooter/>
    <c:pageMargins b="0.75000000000000044" l="0.7000000000000004" r="0.7000000000000004" t="0.75000000000000044" header="0.30000000000000021" footer="0.30000000000000021"/>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0"/>
    <c:plotArea>
      <c:layout>
        <c:manualLayout>
          <c:layoutTarget val="inner"/>
          <c:xMode val="edge"/>
          <c:yMode val="edge"/>
          <c:x val="0.11084499838569034"/>
          <c:y val="4.7159594500132108E-2"/>
          <c:w val="0.84753599996779971"/>
          <c:h val="0.77913873422717184"/>
        </c:manualLayout>
      </c:layout>
      <c:scatterChart>
        <c:scatterStyle val="lineMarker"/>
        <c:varyColors val="0"/>
        <c:ser>
          <c:idx val="0"/>
          <c:order val="0"/>
          <c:tx>
            <c:strRef>
              <c:f>公会計指標分析・財政指標組合せ分析表!$AN$73</c:f>
              <c:strCache>
                <c:ptCount val="1"/>
                <c:pt idx="0">
                  <c:v>当該団体値</c:v>
                </c:pt>
              </c:strCache>
            </c:strRef>
          </c:tx>
          <c:spPr>
            <a:ln w="6350" cap="flat">
              <a:solidFill>
                <a:srgbClr val="FF0000"/>
              </a:solidFill>
            </a:ln>
          </c:spPr>
          <c:marker>
            <c:symbol val="circle"/>
            <c:size val="8"/>
            <c:spPr>
              <a:solidFill>
                <a:srgbClr val="FF0000"/>
              </a:solidFill>
              <a:ln w="12700">
                <a:solidFill>
                  <a:srgbClr val="FF0000"/>
                </a:solidFill>
              </a:ln>
            </c:spPr>
          </c:marker>
          <c:dLbls>
            <c:dLbl>
              <c:idx val="0"/>
              <c:tx>
                <c:strRef>
                  <c:f>公会計指標分析・財政指標組合せ分析表!$BP$72</c:f>
                  <c:strCache>
                    <c:ptCount val="1"/>
                    <c:pt idx="0">
                      <c:v>R01</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{1BBD8D42-7004-4433-9D4A-9F9188C7E462}</c15:txfldGUID>
                      <c15:f>公会計指標分析・財政指標組合せ分析表!$BP$72</c15:f>
                      <c15:dlblFieldTableCache>
                        <c:ptCount val="1"/>
                        <c:pt idx="0">
                          <c:v>R01</c:v>
                        </c:pt>
                      </c15:dlblFieldTableCache>
                    </c15:dlblFTEntry>
                  </c15:dlblFieldTable>
                  <c15:showDataLabelsRange val="0"/>
                </c:ext>
                <c:ext xmlns:c16="http://schemas.microsoft.com/office/drawing/2014/chart" uri="{C3380CC4-5D6E-409C-BE32-E72D297353CC}">
                  <c16:uniqueId val="{00000000-946C-4D46-8E44-69760B1F05CC}"/>
                </c:ext>
              </c:extLst>
            </c:dLbl>
            <c:dLbl>
              <c:idx val="1"/>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{59B0E9B6-2C24-4365-8FFD-AB50727F1898}</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1-946C-4D46-8E44-69760B1F05CC}"/>
                </c:ext>
              </c:extLst>
            </c:dLbl>
            <c:dLbl>
              <c:idx val="2"/>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{FD29DD3E-11B2-4ADE-B453-F1313B152008}</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2-946C-4D46-8E44-69760B1F05CC}"/>
                </c:ext>
              </c:extLst>
            </c:dLbl>
            <c:dLbl>
              <c:idx val="3"/>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{B8CC6D73-1A18-40A4-A3D4-8A7D5F279FA9}</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3-946C-4D46-8E44-69760B1F05CC}"/>
                </c:ext>
              </c:extLst>
            </c:dLbl>
            <c:dLbl>
              <c:idx val="4"/>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{C7F0D8E9-B573-4789-9711-D890CA0B365D}</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4-946C-4D46-8E44-69760B1F05CC}"/>
                </c:ext>
              </c:extLst>
            </c:dLbl>
            <c:dLbl>
              <c:idx val="8"/>
              <c:tx>
                <c:strRef>
                  <c:f>公会計指標分析・財政指標組合せ分析表!$BX$72</c:f>
                  <c:strCache>
                    <c:ptCount val="1"/>
                    <c:pt idx="0">
                      <c:v>R02</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{075CAEA4-DE0A-4630-A258-8E24F116A912}</c15:txfldGUID>
                      <c15:f>公会計指標分析・財政指標組合せ分析表!$BX$72</c15:f>
                      <c15:dlblFieldTableCache>
                        <c:ptCount val="1"/>
                        <c:pt idx="0">
                          <c:v>R02</c:v>
                        </c:pt>
                      </c15:dlblFieldTableCache>
                    </c15:dlblFTEntry>
                  </c15:dlblFieldTable>
                  <c15:showDataLabelsRange val="0"/>
                </c:ext>
                <c:ext xmlns:c16="http://schemas.microsoft.com/office/drawing/2014/chart" uri="{C3380CC4-5D6E-409C-BE32-E72D297353CC}">
                  <c16:uniqueId val="{00000005-946C-4D46-8E44-69760B1F05CC}"/>
                </c:ext>
              </c:extLst>
            </c:dLbl>
            <c:dLbl>
              <c:idx val="16"/>
              <c:tx>
                <c:strRef>
                  <c:f>公会計指標分析・財政指標組合せ分析表!$CF$72</c:f>
                  <c:strCache>
                    <c:ptCount val="1"/>
                    <c:pt idx="0">
                      <c:v>R03</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{A3E081F0-B5E5-4887-9B5F-D4869C4C343E}</c15:txfldGUID>
                      <c15:f>公会計指標分析・財政指標組合せ分析表!$CF$72</c15:f>
                      <c15:dlblFieldTableCache>
                        <c:ptCount val="1"/>
                        <c:pt idx="0">
                          <c:v>R03</c:v>
                        </c:pt>
                      </c15:dlblFieldTableCache>
                    </c15:dlblFTEntry>
                  </c15:dlblFieldTable>
                  <c15:showDataLabelsRange val="0"/>
                </c:ext>
                <c:ext xmlns:c16="http://schemas.microsoft.com/office/drawing/2014/chart" uri="{C3380CC4-5D6E-409C-BE32-E72D297353CC}">
                  <c16:uniqueId val="{00000006-946C-4D46-8E44-69760B1F05CC}"/>
                </c:ext>
              </c:extLst>
            </c:dLbl>
            <c:dLbl>
              <c:idx val="24"/>
              <c:tx>
                <c:strRef>
                  <c:f>公会計指標分析・財政指標組合せ分析表!$CN$72</c:f>
                  <c:strCache>
                    <c:ptCount val="1"/>
                    <c:pt idx="0">
                      <c:v>R04</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{129F560B-796F-4C04-8390-82C5ABD8C7C6}</c15:txfldGUID>
                      <c15:f>公会計指標分析・財政指標組合せ分析表!$CN$72</c15:f>
                      <c15:dlblFieldTableCache>
                        <c:ptCount val="1"/>
                        <c:pt idx="0">
                          <c:v>R04</c:v>
                        </c:pt>
                      </c15:dlblFieldTableCache>
                    </c15:dlblFTEntry>
                  </c15:dlblFieldTable>
                  <c15:showDataLabelsRange val="0"/>
                </c:ext>
                <c:ext xmlns:c16="http://schemas.microsoft.com/office/drawing/2014/chart" uri="{C3380CC4-5D6E-409C-BE32-E72D297353CC}">
                  <c16:uniqueId val="{00000007-946C-4D46-8E44-69760B1F05CC}"/>
                </c:ext>
              </c:extLst>
            </c:dLbl>
            <c:dLbl>
              <c:idx val="32"/>
              <c:tx>
                <c:strRef>
                  <c:f>公会計指標分析・財政指標組合せ分析表!$CV$72</c:f>
                  <c:strCache>
                    <c:ptCount val="1"/>
                    <c:pt idx="0">
                      <c:v>R05</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{535C0E68-B1F0-4BA0-8E05-7EC2948C49D4}</c15:txfldGUID>
                      <c15:f>公会計指標分析・財政指標組合せ分析表!$CV$72</c15:f>
                      <c15:dlblFieldTableCache>
                        <c:ptCount val="1"/>
                        <c:pt idx="0">
                          <c:v>R05</c:v>
                        </c:pt>
                      </c15:dlblFieldTableCache>
                    </c15:dlblFTEntry>
                  </c15:dlblFieldTable>
                  <c15:showDataLabelsRange val="0"/>
                </c:ext>
                <c:ext xmlns:c16="http://schemas.microsoft.com/office/drawing/2014/chart" uri="{C3380CC4-5D6E-409C-BE32-E72D297353CC}">
                  <c16:uniqueId val="{00000008-946C-4D46-8E44-69760B1F05CC}"/>
                </c:ext>
              </c:extLst>
            </c:dLbl>
            <c:spPr>
              <a:noFill/>
              <a:ln>
                <a:noFill/>
              </a:ln>
              <a:effectLst/>
            </c:spPr>
            <c:txPr>
              <a:bodyPr/>
              <a:lstStyle/>
              <a:p>
                <a:pPr>
                  <a:defRPr sz="900">
                    <a:latin typeface="ＭＳ Ｐゴシック" panose="020B0600070205080204" pitchFamily="50" charset="-128"/>
                    <a:ea typeface="ＭＳ Ｐゴシック" panose="020B0600070205080204" pitchFamily="50" charset="-128"/>
                  </a:defRPr>
                </a:pPr>
                <a:endParaRPr lang="ja-JP"/>
              </a:p>
            </c:txPr>
            <c:dLblPos val="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公会計指標分析・財政指標組合せ分析表!$BP$75:$DC$75</c:f>
              <c:numCache>
                <c:formatCode>#,##0.0;"▲ "#,##0.0</c:formatCode>
                <c:ptCount val="40"/>
                <c:pt idx="0">
                  <c:v>5.0999999999999996</c:v>
                </c:pt>
                <c:pt idx="8">
                  <c:v>5.2</c:v>
                </c:pt>
                <c:pt idx="16">
                  <c:v>5</c:v>
                </c:pt>
                <c:pt idx="24">
                  <c:v>6</c:v>
                </c:pt>
                <c:pt idx="32">
                  <c:v>6.7</c:v>
                </c:pt>
              </c:numCache>
            </c:numRef>
          </c:xVal>
          <c:yVal>
            <c:numRef>
              <c:f>公会計指標分析・財政指標組合せ分析表!$BP$73:$DC$73</c:f>
              <c:numCache>
                <c:formatCode>#,##0.0;"▲ "#,##0.0</c:formatCode>
                <c:ptCount val="40"/>
              </c:numCache>
            </c:numRef>
          </c:yVal>
          <c:smooth val="0"/>
          <c:extLst>
            <c:ext xmlns:c16="http://schemas.microsoft.com/office/drawing/2014/chart" uri="{C3380CC4-5D6E-409C-BE32-E72D297353CC}">
              <c16:uniqueId val="{00000009-946C-4D46-8E44-69760B1F05CC}"/>
            </c:ext>
          </c:extLst>
        </c:ser>
        <c:ser>
          <c:idx val="1"/>
          <c:order val="1"/>
          <c:tx>
            <c:strRef>
              <c:f>公会計指標分析・財政指標組合せ分析表!$AN$77</c:f>
              <c:strCache>
                <c:ptCount val="1"/>
                <c:pt idx="0">
                  <c:v>類似団体内平均値</c:v>
                </c:pt>
              </c:strCache>
            </c:strRef>
          </c:tx>
          <c:spPr>
            <a:ln w="6350" cap="flat">
              <a:solidFill>
                <a:srgbClr val="000080"/>
              </a:solidFill>
              <a:round/>
            </a:ln>
          </c:spPr>
          <c:marker>
            <c:symbol val="diamond"/>
            <c:size val="8"/>
            <c:spPr>
              <a:solidFill>
                <a:srgbClr val="000080"/>
              </a:solidFill>
              <a:ln w="12700" cap="rnd">
                <a:solidFill>
                  <a:srgbClr val="000080"/>
                </a:solidFill>
                <a:round/>
              </a:ln>
            </c:spPr>
          </c:marker>
          <c:dLbls>
            <c:dLbl>
              <c:idx val="0"/>
              <c:tx>
                <c:strRef>
                  <c:f>公会計指標分析・財政指標組合せ分析表!$BP$72</c:f>
                  <c:strCache>
                    <c:ptCount val="1"/>
                    <c:pt idx="0">
                      <c:v>R01</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{7DF4E441-60FB-48C2-A90F-FDFA5DAC7547}</c15:txfldGUID>
                      <c15:f>公会計指標分析・財政指標組合せ分析表!$BP$72</c15:f>
                      <c15:dlblFieldTableCache>
                        <c:ptCount val="1"/>
                        <c:pt idx="0">
                          <c:v>R01</c:v>
                        </c:pt>
                      </c15:dlblFieldTableCache>
                    </c15:dlblFTEntry>
                  </c15:dlblFieldTable>
                  <c15:showDataLabelsRange val="0"/>
                </c:ext>
                <c:ext xmlns:c16="http://schemas.microsoft.com/office/drawing/2014/chart" uri="{C3380CC4-5D6E-409C-BE32-E72D297353CC}">
                  <c16:uniqueId val="{0000000A-946C-4D46-8E44-69760B1F05CC}"/>
                </c:ext>
              </c:extLst>
            </c:dLbl>
            <c:dLbl>
              <c:idx val="1"/>
              <c:tx>
                <c:strRef>
                  <c:f>#REF!</c:f>
                  <c:strCache>
                    <c:ptCount val="1"/>
                    <c:pt idx="0">
                      <c:v>#REF!</c:v>
                    </c:pt>
                  </c:strCache>
                </c:strRef>
              </c:tx>
              <c:spPr/>
              <c:txPr>
                <a:bodyPr/>
                <a:lstStyle/>
                <a:p>
                  <a:pPr>
                    <a:defRPr sz="900" b="0" baseline="0">
                      <a:latin typeface="ＭＳ Ｐゴシック" panose="020B0600070205080204" pitchFamily="50" charset="-128"/>
                      <a:ea typeface="ＭＳ Ｐゴシック" panose="020B0600070205080204" pitchFamily="50" charset="-128"/>
                    </a:defRPr>
                  </a:pPr>
                  <a:endParaRPr lang="ja-JP"/>
                </a:p>
              </c:txPr>
              <c:dLblPos val="t"/>
              <c:showLegendKey val="0"/>
              <c:showVal val="0"/>
              <c:showCatName val="0"/>
              <c:showSerName val="0"/>
              <c:showPercent val="0"/>
              <c:showBubbleSize val="0"/>
              <c:extLst>
                <c:ext xmlns:c15="http://schemas.microsoft.com/office/drawing/2012/chart" uri="{CE6537A1-D6FC-4f65-9D91-7224C49458BB}">
                  <c15:dlblFieldTable>
                    <c15:dlblFTEntry>
                      <c15:txfldGUID>{600E95F8-CAE8-4A1B-845C-F3384F67B9B6}</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B-946C-4D46-8E44-69760B1F05CC}"/>
                </c:ext>
              </c:extLst>
            </c:dLbl>
            <c:dLbl>
              <c:idx val="2"/>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{29099A4D-4CB6-415D-AA3A-F455CE91FBC2}</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C-946C-4D46-8E44-69760B1F05CC}"/>
                </c:ext>
              </c:extLst>
            </c:dLbl>
            <c:dLbl>
              <c:idx val="3"/>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{DE8C28AC-967A-4AFA-B1B4-7D35C3EC9D08}</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D-946C-4D46-8E44-69760B1F05CC}"/>
                </c:ext>
              </c:extLst>
            </c:dLbl>
            <c:dLbl>
              <c:idx val="4"/>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{AA4E828C-9ABD-46E7-8BDF-87B2DBAC2CAB}</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E-946C-4D46-8E44-69760B1F05CC}"/>
                </c:ext>
              </c:extLst>
            </c:dLbl>
            <c:dLbl>
              <c:idx val="8"/>
              <c:tx>
                <c:strRef>
                  <c:f>公会計指標分析・財政指標組合せ分析表!$BX$72</c:f>
                  <c:strCache>
                    <c:ptCount val="1"/>
                    <c:pt idx="0">
                      <c:v>R02</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{0914E07F-69C3-4009-A043-1C27C30A8F6E}</c15:txfldGUID>
                      <c15:f>公会計指標分析・財政指標組合せ分析表!$BX$72</c15:f>
                      <c15:dlblFieldTableCache>
                        <c:ptCount val="1"/>
                        <c:pt idx="0">
                          <c:v>R02</c:v>
                        </c:pt>
                      </c15:dlblFieldTableCache>
                    </c15:dlblFTEntry>
                  </c15:dlblFieldTable>
                  <c15:showDataLabelsRange val="0"/>
                </c:ext>
                <c:ext xmlns:c16="http://schemas.microsoft.com/office/drawing/2014/chart" uri="{C3380CC4-5D6E-409C-BE32-E72D297353CC}">
                  <c16:uniqueId val="{0000000F-946C-4D46-8E44-69760B1F05CC}"/>
                </c:ext>
              </c:extLst>
            </c:dLbl>
            <c:dLbl>
              <c:idx val="16"/>
              <c:layout>
                <c:manualLayout>
                  <c:x val="-4.4905057365901176E-2"/>
                  <c:y val="-6.2416647087793951E-2"/>
                </c:manualLayout>
              </c:layout>
              <c:tx>
                <c:strRef>
                  <c:f>公会計指標分析・財政指標組合せ分析表!$CF$72</c:f>
                  <c:strCache>
                    <c:ptCount val="1"/>
                    <c:pt idx="0">
                      <c:v>R03</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{567B92A7-3890-4571-9514-5A0A8F0B345D}</c15:txfldGUID>
                      <c15:f>公会計指標分析・財政指標組合せ分析表!$CF$72</c15:f>
                      <c15:dlblFieldTableCache>
                        <c:ptCount val="1"/>
                        <c:pt idx="0">
                          <c:v>R03</c:v>
                        </c:pt>
                      </c15:dlblFieldTableCache>
                    </c15:dlblFTEntry>
                  </c15:dlblFieldTable>
                  <c15:showDataLabelsRange val="0"/>
                </c:ext>
                <c:ext xmlns:c16="http://schemas.microsoft.com/office/drawing/2014/chart" uri="{C3380CC4-5D6E-409C-BE32-E72D297353CC}">
                  <c16:uniqueId val="{00000010-946C-4D46-8E44-69760B1F05CC}"/>
                </c:ext>
              </c:extLst>
            </c:dLbl>
            <c:dLbl>
              <c:idx val="24"/>
              <c:layout>
                <c:manualLayout>
                  <c:x val="-1.8235628084249993E-2"/>
                  <c:y val="-6.2416647087793951E-2"/>
                </c:manualLayout>
              </c:layout>
              <c:tx>
                <c:strRef>
                  <c:f>公会計指標分析・財政指標組合せ分析表!$CN$72</c:f>
                  <c:strCache>
                    <c:ptCount val="1"/>
                    <c:pt idx="0">
                      <c:v>R04</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{0D0DD7B6-C343-438D-B064-CA1C947ECB0C}</c15:txfldGUID>
                      <c15:f>公会計指標分析・財政指標組合せ分析表!$CN$72</c15:f>
                      <c15:dlblFieldTableCache>
                        <c:ptCount val="1"/>
                        <c:pt idx="0">
                          <c:v>R04</c:v>
                        </c:pt>
                      </c15:dlblFieldTableCache>
                    </c15:dlblFTEntry>
                  </c15:dlblFieldTable>
                  <c15:showDataLabelsRange val="0"/>
                </c:ext>
                <c:ext xmlns:c16="http://schemas.microsoft.com/office/drawing/2014/chart" uri="{C3380CC4-5D6E-409C-BE32-E72D297353CC}">
                  <c16:uniqueId val="{00000011-946C-4D46-8E44-69760B1F05CC}"/>
                </c:ext>
              </c:extLst>
            </c:dLbl>
            <c:dLbl>
              <c:idx val="32"/>
              <c:tx>
                <c:strRef>
                  <c:f>公会計指標分析・財政指標組合せ分析表!$CV$72</c:f>
                  <c:strCache>
                    <c:ptCount val="1"/>
                    <c:pt idx="0">
                      <c:v>R05</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{B56F5BAB-86A7-4AAD-BA47-CC076E68CF89}</c15:txfldGUID>
                      <c15:f>公会計指標分析・財政指標組合せ分析表!$CV$72</c15:f>
                      <c15:dlblFieldTableCache>
                        <c:ptCount val="1"/>
                        <c:pt idx="0">
                          <c:v>R05</c:v>
                        </c:pt>
                      </c15:dlblFieldTableCache>
                    </c15:dlblFTEntry>
                  </c15:dlblFieldTable>
                  <c15:showDataLabelsRange val="0"/>
                </c:ext>
                <c:ext xmlns:c16="http://schemas.microsoft.com/office/drawing/2014/chart" uri="{C3380CC4-5D6E-409C-BE32-E72D297353CC}">
                  <c16:uniqueId val="{00000012-946C-4D46-8E44-69760B1F05CC}"/>
                </c:ext>
              </c:extLst>
            </c:dLbl>
            <c:spPr>
              <a:noFill/>
              <a:ln>
                <a:noFill/>
              </a:ln>
              <a:effectLst/>
            </c:spPr>
            <c:txPr>
              <a:bodyPr/>
              <a:lstStyle/>
              <a:p>
                <a:pPr>
                  <a:defRPr sz="900" baseline="0">
                    <a:latin typeface="ＭＳ Ｐゴシック" panose="020B0600070205080204" pitchFamily="50" charset="-128"/>
                    <a:ea typeface="ＭＳ Ｐゴシック" panose="020B0600070205080204" pitchFamily="50" charset="-128"/>
                  </a:defRPr>
                </a:pPr>
                <a:endParaRPr lang="ja-JP"/>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公会計指標分析・財政指標組合せ分析表!$BP$79:$DC$79</c:f>
              <c:numCache>
                <c:formatCode>#,##0.0;"▲ "#,##0.0</c:formatCode>
                <c:ptCount val="40"/>
                <c:pt idx="0">
                  <c:v>7.3</c:v>
                </c:pt>
                <c:pt idx="8">
                  <c:v>7.4</c:v>
                </c:pt>
                <c:pt idx="16">
                  <c:v>7.5</c:v>
                </c:pt>
                <c:pt idx="24">
                  <c:v>7.5</c:v>
                </c:pt>
                <c:pt idx="32">
                  <c:v>7.7</c:v>
                </c:pt>
              </c:numCache>
            </c:numRef>
          </c:xVal>
          <c:yVal>
            <c:numRef>
              <c:f>公会計指標分析・財政指標組合せ分析表!$BP$77:$DC$77</c:f>
              <c:numCache>
                <c:formatCode>#,##0.0;"▲ "#,##0.0</c:formatCode>
                <c:ptCount val="40"/>
                <c:pt idx="0">
                  <c:v>0</c:v>
                </c:pt>
                <c:pt idx="8">
                  <c:v>0</c:v>
                </c:pt>
                <c:pt idx="16">
                  <c:v>0</c:v>
                </c:pt>
                <c:pt idx="24">
                  <c:v>0</c:v>
                </c:pt>
                <c:pt idx="32">
                  <c:v>0</c:v>
                </c:pt>
              </c:numCache>
            </c:numRef>
          </c:yVal>
          <c:smooth val="0"/>
          <c:extLst>
            <c:ext xmlns:c16="http://schemas.microsoft.com/office/drawing/2014/chart" uri="{C3380CC4-5D6E-409C-BE32-E72D297353CC}">
              <c16:uniqueId val="{00000013-946C-4D46-8E44-69760B1F05CC}"/>
            </c:ext>
          </c:extLst>
        </c:ser>
        <c:dLbls>
          <c:showLegendKey val="0"/>
          <c:showVal val="1"/>
          <c:showCatName val="0"/>
          <c:showSerName val="0"/>
          <c:showPercent val="0"/>
          <c:showBubbleSize val="0"/>
        </c:dLbls>
        <c:axId val="84219776"/>
        <c:axId val="84234240"/>
      </c:scatterChart>
      <c:valAx>
        <c:axId val="84219776"/>
        <c:scaling>
          <c:orientation val="maxMin"/>
          <c:max val="7.8"/>
          <c:min val="7.1"/>
        </c:scaling>
        <c:delete val="0"/>
        <c:axPos val="t"/>
        <c:title>
          <c:tx>
            <c:rich>
              <a:bodyPr/>
              <a:lstStyle/>
              <a:p>
                <a:pPr>
                  <a:defRPr/>
                </a:pPr>
                <a:r>
                  <a:rPr lang="ja-JP" altLang="en-US" sz="1050" b="0"/>
                  <a:t>実質公債費比率</a:t>
                </a:r>
              </a:p>
            </c:rich>
          </c:tx>
          <c:layout>
            <c:manualLayout>
              <c:xMode val="edge"/>
              <c:yMode val="edge"/>
              <c:x val="0.46792889130339793"/>
              <c:y val="0.89956963274777912"/>
            </c:manualLayout>
          </c:layout>
          <c:overlay val="0"/>
        </c:title>
        <c:numFmt formatCode="#,##0.0;&quot;▲ &quot;#,##0.0" sourceLinked="0"/>
        <c:majorTickMark val="none"/>
        <c:minorTickMark val="none"/>
        <c:tickLblPos val="high"/>
        <c:spPr>
          <a:ln>
            <a:noFill/>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84234240"/>
        <c:crosses val="autoZero"/>
        <c:crossBetween val="midCat"/>
      </c:valAx>
      <c:valAx>
        <c:axId val="84234240"/>
        <c:scaling>
          <c:orientation val="maxMin"/>
          <c:max val="10"/>
          <c:min val="-2"/>
        </c:scaling>
        <c:delete val="0"/>
        <c:axPos val="r"/>
        <c:majorGridlines>
          <c:spPr>
            <a:ln>
              <a:solidFill>
                <a:srgbClr val="C0C0C0"/>
              </a:solidFill>
            </a:ln>
          </c:spPr>
        </c:majorGridlines>
        <c:title>
          <c:tx>
            <c:rich>
              <a:bodyPr rot="0" vert="wordArtVertRtl"/>
              <a:lstStyle/>
              <a:p>
                <a:pPr>
                  <a:defRPr/>
                </a:pPr>
                <a:r>
                  <a:rPr lang="ja-JP" altLang="en-US" sz="1050" b="0"/>
                  <a:t>将来負担比率</a:t>
                </a:r>
              </a:p>
            </c:rich>
          </c:tx>
          <c:layout>
            <c:manualLayout>
              <c:xMode val="edge"/>
              <c:yMode val="edge"/>
              <c:x val="1.8286031088186831E-2"/>
              <c:y val="0.25115562968651656"/>
            </c:manualLayout>
          </c:layout>
          <c:overlay val="0"/>
        </c:title>
        <c:numFmt formatCode="#,##0.0;" sourceLinked="0"/>
        <c:majorTickMark val="none"/>
        <c:minorTickMark val="none"/>
        <c:tickLblPos val="high"/>
        <c:spPr>
          <a:ln>
            <a:noFill/>
          </a:ln>
        </c:spPr>
        <c:txPr>
          <a:bodyPr/>
          <a:lstStyle/>
          <a:p>
            <a:pPr>
              <a:defRPr sz="800" baseline="0">
                <a:latin typeface="ＭＳ Ｐゴシック" pitchFamily="50" charset="-128"/>
              </a:defRPr>
            </a:pPr>
            <a:endParaRPr lang="ja-JP"/>
          </a:p>
        </c:txPr>
        <c:crossAx val="84219776"/>
        <c:crosses val="autoZero"/>
        <c:crossBetween val="midCat"/>
      </c:valAx>
      <c:spPr>
        <a:solidFill>
          <a:srgbClr val="E6FFD5"/>
        </a:solidFill>
        <a:ln w="19050">
          <a:solidFill>
            <a:srgbClr val="000000"/>
          </a:solidFill>
        </a:ln>
      </c:spPr>
    </c:plotArea>
    <c:plotVisOnly val="1"/>
    <c:dispBlanksAs val="span"/>
    <c:showDLblsOverMax val="0"/>
  </c:chart>
  <c:spPr>
    <a:ln>
      <a:noFill/>
    </a:ln>
  </c:spPr>
  <c:printSettings>
    <c:headerFooter/>
    <c:pageMargins b="0.75000000000000044" l="0.7000000000000004" r="0.7000000000000004" t="0.75000000000000044" header="0.30000000000000021" footer="0.30000000000000021"/>
    <c:pageSetup/>
  </c:printSettings>
</c:chartSpace>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_rels/drawing8.xml.rels><?xml version="1.0" encoding="UTF-8" standalone="yes"?>
<Relationships xmlns="http://schemas.openxmlformats.org/package/2006/relationships"><Relationship Id="rId1" Type="http://schemas.openxmlformats.org/officeDocument/2006/relationships/chart" Target="../charts/chart2.xml"/></Relationships>
</file>

<file path=xl/drawings/_rels/drawing9.xml.rels><?xml version="1.0" encoding="UTF-8" standalone="yes"?>
<Relationships xmlns="http://schemas.openxmlformats.org/package/2006/relationships"><Relationship Id="rId1" Type="http://schemas.openxmlformats.org/officeDocument/2006/relationships/chart" Target="../charts/chart3.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4.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5.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6.xml"/></Relationships>
</file>

<file path=xl/drawings/_rels/drawing13.xml.rels><?xml version="1.0" encoding="UTF-8" standalone="yes"?>
<Relationships xmlns="http://schemas.openxmlformats.org/package/2006/relationships"><Relationship Id="rId2" Type="http://schemas.openxmlformats.org/officeDocument/2006/relationships/chart" Target="../charts/chart8.xml"/><Relationship Id="rId1" Type="http://schemas.openxmlformats.org/officeDocument/2006/relationships/chart" Target="../charts/chart7.xml"/></Relationships>
</file>

<file path=xl/drawings/drawing1.xml><?xml version="1.0" encoding="utf-8"?>
<xdr:wsDr xmlns:xdr="http://schemas.openxmlformats.org/drawingml/2006/spreadsheetDrawing" xmlns:a="http://schemas.openxmlformats.org/drawingml/2006/main">
  <xdr:twoCellAnchor>
    <xdr:from>
      <xdr:col>45</xdr:col>
      <xdr:colOff>38100</xdr:colOff>
      <xdr:row>30</xdr:row>
      <xdr:rowOff>19050</xdr:rowOff>
    </xdr:from>
    <xdr:to>
      <xdr:col>47</xdr:col>
      <xdr:colOff>104775</xdr:colOff>
      <xdr:row>32</xdr:row>
      <xdr:rowOff>114300</xdr:rowOff>
    </xdr:to>
    <xdr:sp macro="" textlink="">
      <xdr:nvSpPr>
        <xdr:cNvPr id="2" name="AutoShape 1">
          <a:extLst>
            <a:ext uri="{FF2B5EF4-FFF2-40B4-BE49-F238E27FC236}">
              <a16:creationId xmlns:a16="http://schemas.microsoft.com/office/drawing/2014/main" id="{00000000-0008-0000-0100-000002000000}"/>
            </a:ext>
          </a:extLst>
        </xdr:cNvPr>
        <xdr:cNvSpPr>
          <a:spLocks noChangeArrowheads="1"/>
        </xdr:cNvSpPr>
      </xdr:nvSpPr>
      <xdr:spPr bwMode="auto">
        <a:xfrm rot="5400000">
          <a:off x="6757988" y="4624387"/>
          <a:ext cx="381000" cy="314325"/>
        </a:xfrm>
        <a:prstGeom prst="bracketPair">
          <a:avLst>
            <a:gd name="adj" fmla="val 16667"/>
          </a:avLst>
        </a:prstGeom>
        <a:noFill/>
        <a:ln w="9525">
          <a:solidFill>
            <a:srgbClr val="000000"/>
          </a:solidFill>
          <a:round/>
          <a:headEnd/>
          <a:tailEnd/>
        </a:ln>
      </xdr:spPr>
    </xdr:sp>
    <xdr:clientData/>
  </xdr:twoCellAnchor>
  <xdr:twoCellAnchor>
    <xdr:from>
      <xdr:col>63</xdr:col>
      <xdr:colOff>0</xdr:colOff>
      <xdr:row>39</xdr:row>
      <xdr:rowOff>28575</xdr:rowOff>
    </xdr:from>
    <xdr:to>
      <xdr:col>64</xdr:col>
      <xdr:colOff>9525</xdr:colOff>
      <xdr:row>42</xdr:row>
      <xdr:rowOff>0</xdr:rowOff>
    </xdr:to>
    <xdr:sp macro="" textlink="">
      <xdr:nvSpPr>
        <xdr:cNvPr id="3" name="AutoShape 2">
          <a:extLst>
            <a:ext uri="{FF2B5EF4-FFF2-40B4-BE49-F238E27FC236}">
              <a16:creationId xmlns:a16="http://schemas.microsoft.com/office/drawing/2014/main" id="{00000000-0008-0000-0100-000003000000}"/>
            </a:ext>
          </a:extLst>
        </xdr:cNvPr>
        <xdr:cNvSpPr>
          <a:spLocks/>
        </xdr:cNvSpPr>
      </xdr:nvSpPr>
      <xdr:spPr bwMode="auto">
        <a:xfrm>
          <a:off x="8982075" y="5886450"/>
          <a:ext cx="133350" cy="400050"/>
        </a:xfrm>
        <a:prstGeom prst="leftBrace">
          <a:avLst>
            <a:gd name="adj1" fmla="val 25000"/>
            <a:gd name="adj2" fmla="val 50000"/>
          </a:avLst>
        </a:prstGeom>
        <a:noFill/>
        <a:ln w="9525">
          <a:solidFill>
            <a:srgbClr val="000000"/>
          </a:solidFill>
          <a:round/>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95250</xdr:colOff>
      <xdr:row>2</xdr:row>
      <xdr:rowOff>76200</xdr:rowOff>
    </xdr:from>
    <xdr:to>
      <xdr:col>64</xdr:col>
      <xdr:colOff>12700</xdr:colOff>
      <xdr:row>6</xdr:row>
      <xdr:rowOff>25400</xdr:rowOff>
    </xdr:to>
    <xdr:sp macro="" textlink="">
      <xdr:nvSpPr>
        <xdr:cNvPr id="2" name="正方形/長方形 1">
          <a:extLst>
            <a:ext uri="{FF2B5EF4-FFF2-40B4-BE49-F238E27FC236}">
              <a16:creationId xmlns:a16="http://schemas.microsoft.com/office/drawing/2014/main" id="{00000000-0008-0000-0300-000002000000}"/>
            </a:ext>
          </a:extLst>
        </xdr:cNvPr>
        <xdr:cNvSpPr/>
      </xdr:nvSpPr>
      <xdr:spPr>
        <a:xfrm>
          <a:off x="723900" y="4191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3</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）市町村財政比較分析表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76200</xdr:colOff>
      <xdr:row>2</xdr:row>
      <xdr:rowOff>63500</xdr:rowOff>
    </xdr:from>
    <xdr:to>
      <xdr:col>115</xdr:col>
      <xdr:colOff>25400</xdr:colOff>
      <xdr:row>5</xdr:row>
      <xdr:rowOff>107950</xdr:rowOff>
    </xdr:to>
    <xdr:sp macro="" textlink="">
      <xdr:nvSpPr>
        <xdr:cNvPr id="3" name="正方形/長方形 2">
          <a:extLst>
            <a:ext uri="{FF2B5EF4-FFF2-40B4-BE49-F238E27FC236}">
              <a16:creationId xmlns:a16="http://schemas.microsoft.com/office/drawing/2014/main" id="{00000000-0008-0000-0300-000003000000}"/>
            </a:ext>
          </a:extLst>
        </xdr:cNvPr>
        <xdr:cNvSpPr/>
      </xdr:nvSpPr>
      <xdr:spPr>
        <a:xfrm>
          <a:off x="20193000" y="4064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101600</xdr:colOff>
      <xdr:row>2</xdr:row>
      <xdr:rowOff>88900</xdr:rowOff>
    </xdr:from>
    <xdr:to>
      <xdr:col>115</xdr:col>
      <xdr:colOff>6350</xdr:colOff>
      <xdr:row>5</xdr:row>
      <xdr:rowOff>82550</xdr:rowOff>
    </xdr:to>
    <xdr:sp macro="" textlink="">
      <xdr:nvSpPr>
        <xdr:cNvPr id="4" name="正方形/長方形 3">
          <a:extLst>
            <a:ext uri="{FF2B5EF4-FFF2-40B4-BE49-F238E27FC236}">
              <a16:creationId xmlns:a16="http://schemas.microsoft.com/office/drawing/2014/main" id="{00000000-0008-0000-0300-000004000000}"/>
            </a:ext>
          </a:extLst>
        </xdr:cNvPr>
        <xdr:cNvSpPr/>
      </xdr:nvSpPr>
      <xdr:spPr>
        <a:xfrm>
          <a:off x="20218400" y="4318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127000</xdr:colOff>
      <xdr:row>2</xdr:row>
      <xdr:rowOff>114300</xdr:rowOff>
    </xdr:from>
    <xdr:to>
      <xdr:col>114</xdr:col>
      <xdr:colOff>184150</xdr:colOff>
      <xdr:row>5</xdr:row>
      <xdr:rowOff>57150</xdr:rowOff>
    </xdr:to>
    <xdr:sp macro="" textlink="">
      <xdr:nvSpPr>
        <xdr:cNvPr id="5" name="正方形/長方形 4">
          <a:extLst>
            <a:ext uri="{FF2B5EF4-FFF2-40B4-BE49-F238E27FC236}">
              <a16:creationId xmlns:a16="http://schemas.microsoft.com/office/drawing/2014/main" id="{00000000-0008-0000-0300-000005000000}"/>
            </a:ext>
          </a:extLst>
        </xdr:cNvPr>
        <xdr:cNvSpPr/>
      </xdr:nvSpPr>
      <xdr:spPr>
        <a:xfrm>
          <a:off x="20243800" y="457200"/>
          <a:ext cx="382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岡山県新庄村</a:t>
          </a:r>
        </a:p>
      </xdr:txBody>
    </xdr:sp>
    <xdr:clientData/>
  </xdr:twoCellAnchor>
  <xdr:twoCellAnchor>
    <xdr:from>
      <xdr:col>83</xdr:col>
      <xdr:colOff>6350</xdr:colOff>
      <xdr:row>2</xdr:row>
      <xdr:rowOff>63500</xdr:rowOff>
    </xdr:from>
    <xdr:to>
      <xdr:col>95</xdr:col>
      <xdr:colOff>152400</xdr:colOff>
      <xdr:row>5</xdr:row>
      <xdr:rowOff>107950</xdr:rowOff>
    </xdr:to>
    <xdr:sp macro="" textlink="">
      <xdr:nvSpPr>
        <xdr:cNvPr id="6" name="正方形/長方形 5">
          <a:extLst>
            <a:ext uri="{FF2B5EF4-FFF2-40B4-BE49-F238E27FC236}">
              <a16:creationId xmlns:a16="http://schemas.microsoft.com/office/drawing/2014/main" id="{00000000-0008-0000-0300-000006000000}"/>
            </a:ext>
          </a:extLst>
        </xdr:cNvPr>
        <xdr:cNvSpPr/>
      </xdr:nvSpPr>
      <xdr:spPr>
        <a:xfrm>
          <a:off x="17399000" y="4064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31750</xdr:colOff>
      <xdr:row>2</xdr:row>
      <xdr:rowOff>88900</xdr:rowOff>
    </xdr:from>
    <xdr:to>
      <xdr:col>95</xdr:col>
      <xdr:colOff>133350</xdr:colOff>
      <xdr:row>5</xdr:row>
      <xdr:rowOff>82550</xdr:rowOff>
    </xdr:to>
    <xdr:sp macro="" textlink="">
      <xdr:nvSpPr>
        <xdr:cNvPr id="7" name="正方形/長方形 6">
          <a:extLst>
            <a:ext uri="{FF2B5EF4-FFF2-40B4-BE49-F238E27FC236}">
              <a16:creationId xmlns:a16="http://schemas.microsoft.com/office/drawing/2014/main" id="{00000000-0008-0000-0300-000007000000}"/>
            </a:ext>
          </a:extLst>
        </xdr:cNvPr>
        <xdr:cNvSpPr/>
      </xdr:nvSpPr>
      <xdr:spPr>
        <a:xfrm>
          <a:off x="17424400" y="4318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57150</xdr:colOff>
      <xdr:row>2</xdr:row>
      <xdr:rowOff>114300</xdr:rowOff>
    </xdr:from>
    <xdr:to>
      <xdr:col>95</xdr:col>
      <xdr:colOff>101600</xdr:colOff>
      <xdr:row>5</xdr:row>
      <xdr:rowOff>57150</xdr:rowOff>
    </xdr:to>
    <xdr:sp macro="" textlink="">
      <xdr:nvSpPr>
        <xdr:cNvPr id="8" name="正方形/長方形 7">
          <a:extLst>
            <a:ext uri="{FF2B5EF4-FFF2-40B4-BE49-F238E27FC236}">
              <a16:creationId xmlns:a16="http://schemas.microsoft.com/office/drawing/2014/main" id="{00000000-0008-0000-0300-000008000000}"/>
            </a:ext>
          </a:extLst>
        </xdr:cNvPr>
        <xdr:cNvSpPr/>
      </xdr:nvSpPr>
      <xdr:spPr>
        <a:xfrm>
          <a:off x="17449800" y="4572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5</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3</xdr:col>
      <xdr:colOff>196850</xdr:colOff>
      <xdr:row>7</xdr:row>
      <xdr:rowOff>6350</xdr:rowOff>
    </xdr:from>
    <xdr:to>
      <xdr:col>50</xdr:col>
      <xdr:colOff>0</xdr:colOff>
      <xdr:row>17</xdr:row>
      <xdr:rowOff>50800</xdr:rowOff>
    </xdr:to>
    <xdr:sp macro="" textlink="">
      <xdr:nvSpPr>
        <xdr:cNvPr id="9" name="正方形/長方形 8">
          <a:extLst>
            <a:ext uri="{FF2B5EF4-FFF2-40B4-BE49-F238E27FC236}">
              <a16:creationId xmlns:a16="http://schemas.microsoft.com/office/drawing/2014/main" id="{00000000-0008-0000-0300-000009000000}"/>
            </a:ext>
          </a:extLst>
        </xdr:cNvPr>
        <xdr:cNvSpPr/>
      </xdr:nvSpPr>
      <xdr:spPr>
        <a:xfrm>
          <a:off x="825500" y="12065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114300</xdr:colOff>
      <xdr:row>7</xdr:row>
      <xdr:rowOff>38100</xdr:rowOff>
    </xdr:from>
    <xdr:to>
      <xdr:col>11</xdr:col>
      <xdr:colOff>44450</xdr:colOff>
      <xdr:row>17</xdr:row>
      <xdr:rowOff>38100</xdr:rowOff>
    </xdr:to>
    <xdr:sp macro="" textlink="">
      <xdr:nvSpPr>
        <xdr:cNvPr id="10" name="正方形/長方形 9">
          <a:extLst>
            <a:ext uri="{FF2B5EF4-FFF2-40B4-BE49-F238E27FC236}">
              <a16:creationId xmlns:a16="http://schemas.microsoft.com/office/drawing/2014/main" id="{00000000-0008-0000-0300-00000A000000}"/>
            </a:ext>
          </a:extLst>
        </xdr:cNvPr>
        <xdr:cNvSpPr/>
      </xdr:nvSpPr>
      <xdr:spPr>
        <a:xfrm>
          <a:off x="952500" y="12382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10</xdr:col>
      <xdr:colOff>190500</xdr:colOff>
      <xdr:row>7</xdr:row>
      <xdr:rowOff>38100</xdr:rowOff>
    </xdr:from>
    <xdr:to>
      <xdr:col>16</xdr:col>
      <xdr:colOff>203200</xdr:colOff>
      <xdr:row>17</xdr:row>
      <xdr:rowOff>38100</xdr:rowOff>
    </xdr:to>
    <xdr:sp macro="" textlink="">
      <xdr:nvSpPr>
        <xdr:cNvPr id="11" name="正方形/長方形 10">
          <a:extLst>
            <a:ext uri="{FF2B5EF4-FFF2-40B4-BE49-F238E27FC236}">
              <a16:creationId xmlns:a16="http://schemas.microsoft.com/office/drawing/2014/main" id="{00000000-0008-0000-0300-00000B000000}"/>
            </a:ext>
          </a:extLst>
        </xdr:cNvPr>
        <xdr:cNvSpPr/>
      </xdr:nvSpPr>
      <xdr:spPr>
        <a:xfrm>
          <a:off x="2286000" y="12382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832
814
67.11
2,393,006
2,190,117
194,704
998,436
2,099,940</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57150</xdr:colOff>
      <xdr:row>7</xdr:row>
      <xdr:rowOff>38100</xdr:rowOff>
    </xdr:from>
    <xdr:to>
      <xdr:col>24</xdr:col>
      <xdr:colOff>114300</xdr:colOff>
      <xdr:row>17</xdr:row>
      <xdr:rowOff>38100</xdr:rowOff>
    </xdr:to>
    <xdr:sp macro="" textlink="">
      <xdr:nvSpPr>
        <xdr:cNvPr id="12" name="正方形/長方形 11">
          <a:extLst>
            <a:ext uri="{FF2B5EF4-FFF2-40B4-BE49-F238E27FC236}">
              <a16:creationId xmlns:a16="http://schemas.microsoft.com/office/drawing/2014/main" id="{00000000-0008-0000-0300-00000C000000}"/>
            </a:ext>
          </a:extLst>
        </xdr:cNvPr>
        <xdr:cNvSpPr/>
      </xdr:nvSpPr>
      <xdr:spPr>
        <a:xfrm>
          <a:off x="3619500" y="12382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24</xdr:col>
      <xdr:colOff>114300</xdr:colOff>
      <xdr:row>7</xdr:row>
      <xdr:rowOff>57150</xdr:rowOff>
    </xdr:from>
    <xdr:to>
      <xdr:col>34</xdr:col>
      <xdr:colOff>50800</xdr:colOff>
      <xdr:row>13</xdr:row>
      <xdr:rowOff>44450</xdr:rowOff>
    </xdr:to>
    <xdr:sp macro="" textlink="">
      <xdr:nvSpPr>
        <xdr:cNvPr id="13" name="正方形/長方形 12">
          <a:extLst>
            <a:ext uri="{FF2B5EF4-FFF2-40B4-BE49-F238E27FC236}">
              <a16:creationId xmlns:a16="http://schemas.microsoft.com/office/drawing/2014/main" id="{00000000-0008-0000-0300-00000D000000}"/>
            </a:ext>
          </a:extLst>
        </xdr:cNvPr>
        <xdr:cNvSpPr/>
      </xdr:nvSpPr>
      <xdr:spPr>
        <a:xfrm>
          <a:off x="5143500" y="12573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34</xdr:col>
      <xdr:colOff>50800</xdr:colOff>
      <xdr:row>7</xdr:row>
      <xdr:rowOff>57150</xdr:rowOff>
    </xdr:from>
    <xdr:to>
      <xdr:col>40</xdr:col>
      <xdr:colOff>63500</xdr:colOff>
      <xdr:row>13</xdr:row>
      <xdr:rowOff>44450</xdr:rowOff>
    </xdr:to>
    <xdr:sp macro="" textlink="">
      <xdr:nvSpPr>
        <xdr:cNvPr id="14" name="正方形/長方形 13">
          <a:extLst>
            <a:ext uri="{FF2B5EF4-FFF2-40B4-BE49-F238E27FC236}">
              <a16:creationId xmlns:a16="http://schemas.microsoft.com/office/drawing/2014/main" id="{00000000-0008-0000-0300-00000E000000}"/>
            </a:ext>
          </a:extLst>
        </xdr:cNvPr>
        <xdr:cNvSpPr/>
      </xdr:nvSpPr>
      <xdr:spPr>
        <a:xfrm>
          <a:off x="7175500" y="12573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6.7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40</xdr:col>
      <xdr:colOff>127000</xdr:colOff>
      <xdr:row>7</xdr:row>
      <xdr:rowOff>57150</xdr:rowOff>
    </xdr:from>
    <xdr:to>
      <xdr:col>43</xdr:col>
      <xdr:colOff>133350</xdr:colOff>
      <xdr:row>13</xdr:row>
      <xdr:rowOff>44450</xdr:rowOff>
    </xdr:to>
    <xdr:sp macro="" textlink="">
      <xdr:nvSpPr>
        <xdr:cNvPr id="15" name="正方形/長方形 14">
          <a:extLst>
            <a:ext uri="{FF2B5EF4-FFF2-40B4-BE49-F238E27FC236}">
              <a16:creationId xmlns:a16="http://schemas.microsoft.com/office/drawing/2014/main" id="{00000000-0008-0000-0300-00000F000000}"/>
            </a:ext>
          </a:extLst>
        </xdr:cNvPr>
        <xdr:cNvSpPr/>
      </xdr:nvSpPr>
      <xdr:spPr>
        <a:xfrm>
          <a:off x="8509000" y="12573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24</xdr:col>
      <xdr:colOff>114300</xdr:colOff>
      <xdr:row>12</xdr:row>
      <xdr:rowOff>38100</xdr:rowOff>
    </xdr:from>
    <xdr:to>
      <xdr:col>34</xdr:col>
      <xdr:colOff>50800</xdr:colOff>
      <xdr:row>15</xdr:row>
      <xdr:rowOff>158750</xdr:rowOff>
    </xdr:to>
    <xdr:sp macro="" textlink="">
      <xdr:nvSpPr>
        <xdr:cNvPr id="16" name="正方形/長方形 15">
          <a:extLst>
            <a:ext uri="{FF2B5EF4-FFF2-40B4-BE49-F238E27FC236}">
              <a16:creationId xmlns:a16="http://schemas.microsoft.com/office/drawing/2014/main" id="{00000000-0008-0000-0300-000010000000}"/>
            </a:ext>
          </a:extLst>
        </xdr:cNvPr>
        <xdr:cNvSpPr/>
      </xdr:nvSpPr>
      <xdr:spPr>
        <a:xfrm>
          <a:off x="5143500" y="2095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34</xdr:col>
      <xdr:colOff>114300</xdr:colOff>
      <xdr:row>12</xdr:row>
      <xdr:rowOff>38100</xdr:rowOff>
    </xdr:from>
    <xdr:to>
      <xdr:col>50</xdr:col>
      <xdr:colOff>190500</xdr:colOff>
      <xdr:row>15</xdr:row>
      <xdr:rowOff>158750</xdr:rowOff>
    </xdr:to>
    <xdr:sp macro="" textlink="">
      <xdr:nvSpPr>
        <xdr:cNvPr id="17" name="正方形/長方形 16">
          <a:extLst>
            <a:ext uri="{FF2B5EF4-FFF2-40B4-BE49-F238E27FC236}">
              <a16:creationId xmlns:a16="http://schemas.microsoft.com/office/drawing/2014/main" id="{00000000-0008-0000-0300-000011000000}"/>
            </a:ext>
          </a:extLst>
        </xdr:cNvPr>
        <xdr:cNvSpPr/>
      </xdr:nvSpPr>
      <xdr:spPr>
        <a:xfrm>
          <a:off x="7239000" y="2095500"/>
          <a:ext cx="3429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R01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a:t>
          </a:r>
        </a:p>
      </xdr:txBody>
    </xdr:sp>
    <xdr:clientData/>
  </xdr:twoCellAnchor>
  <xdr:twoCellAnchor>
    <xdr:from>
      <xdr:col>51</xdr:col>
      <xdr:colOff>31750</xdr:colOff>
      <xdr:row>7</xdr:row>
      <xdr:rowOff>6350</xdr:rowOff>
    </xdr:from>
    <xdr:to>
      <xdr:col>58</xdr:col>
      <xdr:colOff>0</xdr:colOff>
      <xdr:row>13</xdr:row>
      <xdr:rowOff>120650</xdr:rowOff>
    </xdr:to>
    <xdr:sp macro="" textlink="">
      <xdr:nvSpPr>
        <xdr:cNvPr id="18" name="角丸四角形 17">
          <a:extLst>
            <a:ext uri="{FF2B5EF4-FFF2-40B4-BE49-F238E27FC236}">
              <a16:creationId xmlns:a16="http://schemas.microsoft.com/office/drawing/2014/main" id="{00000000-0008-0000-0300-000012000000}"/>
            </a:ext>
          </a:extLst>
        </xdr:cNvPr>
        <xdr:cNvSpPr/>
      </xdr:nvSpPr>
      <xdr:spPr>
        <a:xfrm>
          <a:off x="10718800" y="12065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52</xdr:col>
      <xdr:colOff>57150</xdr:colOff>
      <xdr:row>7</xdr:row>
      <xdr:rowOff>69850</xdr:rowOff>
    </xdr:from>
    <xdr:to>
      <xdr:col>58</xdr:col>
      <xdr:colOff>69850</xdr:colOff>
      <xdr:row>8</xdr:row>
      <xdr:rowOff>152400</xdr:rowOff>
    </xdr:to>
    <xdr:sp macro="" textlink="">
      <xdr:nvSpPr>
        <xdr:cNvPr id="19" name="正方形/長方形 18">
          <a:extLst>
            <a:ext uri="{FF2B5EF4-FFF2-40B4-BE49-F238E27FC236}">
              <a16:creationId xmlns:a16="http://schemas.microsoft.com/office/drawing/2014/main" id="{00000000-0008-0000-0300-000013000000}"/>
            </a:ext>
          </a:extLst>
        </xdr:cNvPr>
        <xdr:cNvSpPr/>
      </xdr:nvSpPr>
      <xdr:spPr>
        <a:xfrm>
          <a:off x="10953750" y="1270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52</xdr:col>
      <xdr:colOff>57150</xdr:colOff>
      <xdr:row>8</xdr:row>
      <xdr:rowOff>165100</xdr:rowOff>
    </xdr:from>
    <xdr:to>
      <xdr:col>58</xdr:col>
      <xdr:colOff>69850</xdr:colOff>
      <xdr:row>10</xdr:row>
      <xdr:rowOff>76200</xdr:rowOff>
    </xdr:to>
    <xdr:sp macro="" textlink="">
      <xdr:nvSpPr>
        <xdr:cNvPr id="20" name="正方形/長方形 19">
          <a:extLst>
            <a:ext uri="{FF2B5EF4-FFF2-40B4-BE49-F238E27FC236}">
              <a16:creationId xmlns:a16="http://schemas.microsoft.com/office/drawing/2014/main" id="{00000000-0008-0000-0300-000014000000}"/>
            </a:ext>
          </a:extLst>
        </xdr:cNvPr>
        <xdr:cNvSpPr/>
      </xdr:nvSpPr>
      <xdr:spPr>
        <a:xfrm>
          <a:off x="10953750" y="15367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52</xdr:col>
      <xdr:colOff>57150</xdr:colOff>
      <xdr:row>10</xdr:row>
      <xdr:rowOff>152400</xdr:rowOff>
    </xdr:from>
    <xdr:to>
      <xdr:col>58</xdr:col>
      <xdr:colOff>69850</xdr:colOff>
      <xdr:row>14</xdr:row>
      <xdr:rowOff>101600</xdr:rowOff>
    </xdr:to>
    <xdr:sp macro="" textlink="">
      <xdr:nvSpPr>
        <xdr:cNvPr id="21" name="正方形/長方形 20">
          <a:extLst>
            <a:ext uri="{FF2B5EF4-FFF2-40B4-BE49-F238E27FC236}">
              <a16:creationId xmlns:a16="http://schemas.microsoft.com/office/drawing/2014/main" id="{00000000-0008-0000-0300-000015000000}"/>
            </a:ext>
          </a:extLst>
        </xdr:cNvPr>
        <xdr:cNvSpPr/>
      </xdr:nvSpPr>
      <xdr:spPr>
        <a:xfrm>
          <a:off x="10953750" y="18669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51</xdr:col>
      <xdr:colOff>107950</xdr:colOff>
      <xdr:row>7</xdr:row>
      <xdr:rowOff>158750</xdr:rowOff>
    </xdr:from>
    <xdr:to>
      <xdr:col>52</xdr:col>
      <xdr:colOff>69850</xdr:colOff>
      <xdr:row>7</xdr:row>
      <xdr:rowOff>158750</xdr:rowOff>
    </xdr:to>
    <xdr:cxnSp macro="">
      <xdr:nvCxnSpPr>
        <xdr:cNvPr id="22" name="直線コネクタ 21">
          <a:extLst>
            <a:ext uri="{FF2B5EF4-FFF2-40B4-BE49-F238E27FC236}">
              <a16:creationId xmlns:a16="http://schemas.microsoft.com/office/drawing/2014/main" id="{00000000-0008-0000-0300-000016000000}"/>
            </a:ext>
          </a:extLst>
        </xdr:cNvPr>
        <xdr:cNvCxnSpPr/>
      </xdr:nvCxnSpPr>
      <xdr:spPr>
        <a:xfrm>
          <a:off x="10795000" y="13589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10</xdr:row>
      <xdr:rowOff>127000</xdr:rowOff>
    </xdr:from>
    <xdr:to>
      <xdr:col>51</xdr:col>
      <xdr:colOff>190500</xdr:colOff>
      <xdr:row>11</xdr:row>
      <xdr:rowOff>95250</xdr:rowOff>
    </xdr:to>
    <xdr:cxnSp macro="">
      <xdr:nvCxnSpPr>
        <xdr:cNvPr id="23" name="直線コネクタ 22">
          <a:extLst>
            <a:ext uri="{FF2B5EF4-FFF2-40B4-BE49-F238E27FC236}">
              <a16:creationId xmlns:a16="http://schemas.microsoft.com/office/drawing/2014/main" id="{00000000-0008-0000-0300-000017000000}"/>
            </a:ext>
          </a:extLst>
        </xdr:cNvPr>
        <xdr:cNvCxnSpPr/>
      </xdr:nvCxnSpPr>
      <xdr:spPr>
        <a:xfrm>
          <a:off x="10877550" y="18415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10</xdr:row>
      <xdr:rowOff>127000</xdr:rowOff>
    </xdr:from>
    <xdr:to>
      <xdr:col>52</xdr:col>
      <xdr:colOff>69850</xdr:colOff>
      <xdr:row>10</xdr:row>
      <xdr:rowOff>127000</xdr:rowOff>
    </xdr:to>
    <xdr:cxnSp macro="">
      <xdr:nvCxnSpPr>
        <xdr:cNvPr id="24" name="直線コネクタ 23">
          <a:extLst>
            <a:ext uri="{FF2B5EF4-FFF2-40B4-BE49-F238E27FC236}">
              <a16:creationId xmlns:a16="http://schemas.microsoft.com/office/drawing/2014/main" id="{00000000-0008-0000-0300-000018000000}"/>
            </a:ext>
          </a:extLst>
        </xdr:cNvPr>
        <xdr:cNvCxnSpPr/>
      </xdr:nvCxnSpPr>
      <xdr:spPr>
        <a:xfrm>
          <a:off x="10795000" y="18415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12</xdr:row>
      <xdr:rowOff>22225</xdr:rowOff>
    </xdr:from>
    <xdr:to>
      <xdr:col>51</xdr:col>
      <xdr:colOff>190500</xdr:colOff>
      <xdr:row>12</xdr:row>
      <xdr:rowOff>161925</xdr:rowOff>
    </xdr:to>
    <xdr:cxnSp macro="">
      <xdr:nvCxnSpPr>
        <xdr:cNvPr id="25" name="直線コネクタ 24">
          <a:extLst>
            <a:ext uri="{FF2B5EF4-FFF2-40B4-BE49-F238E27FC236}">
              <a16:creationId xmlns:a16="http://schemas.microsoft.com/office/drawing/2014/main" id="{00000000-0008-0000-0300-000019000000}"/>
            </a:ext>
          </a:extLst>
        </xdr:cNvPr>
        <xdr:cNvCxnSpPr/>
      </xdr:nvCxnSpPr>
      <xdr:spPr>
        <a:xfrm flipV="1">
          <a:off x="10877550" y="20796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12</xdr:row>
      <xdr:rowOff>165100</xdr:rowOff>
    </xdr:from>
    <xdr:to>
      <xdr:col>52</xdr:col>
      <xdr:colOff>69850</xdr:colOff>
      <xdr:row>12</xdr:row>
      <xdr:rowOff>165100</xdr:rowOff>
    </xdr:to>
    <xdr:cxnSp macro="">
      <xdr:nvCxnSpPr>
        <xdr:cNvPr id="26" name="直線コネクタ 25">
          <a:extLst>
            <a:ext uri="{FF2B5EF4-FFF2-40B4-BE49-F238E27FC236}">
              <a16:creationId xmlns:a16="http://schemas.microsoft.com/office/drawing/2014/main" id="{00000000-0008-0000-0300-00001A000000}"/>
            </a:ext>
          </a:extLst>
        </xdr:cNvPr>
        <xdr:cNvCxnSpPr/>
      </xdr:nvCxnSpPr>
      <xdr:spPr>
        <a:xfrm>
          <a:off x="10795000" y="22225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142875</xdr:colOff>
      <xdr:row>7</xdr:row>
      <xdr:rowOff>107950</xdr:rowOff>
    </xdr:from>
    <xdr:to>
      <xdr:col>52</xdr:col>
      <xdr:colOff>34925</xdr:colOff>
      <xdr:row>8</xdr:row>
      <xdr:rowOff>38100</xdr:rowOff>
    </xdr:to>
    <xdr:sp macro="" textlink="">
      <xdr:nvSpPr>
        <xdr:cNvPr id="27" name="楕円 26">
          <a:extLst>
            <a:ext uri="{FF2B5EF4-FFF2-40B4-BE49-F238E27FC236}">
              <a16:creationId xmlns:a16="http://schemas.microsoft.com/office/drawing/2014/main" id="{00000000-0008-0000-0300-00001B000000}"/>
            </a:ext>
          </a:extLst>
        </xdr:cNvPr>
        <xdr:cNvSpPr/>
      </xdr:nvSpPr>
      <xdr:spPr>
        <a:xfrm>
          <a:off x="10829925" y="1308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51</xdr:col>
      <xdr:colOff>142875</xdr:colOff>
      <xdr:row>9</xdr:row>
      <xdr:rowOff>31750</xdr:rowOff>
    </xdr:from>
    <xdr:to>
      <xdr:col>52</xdr:col>
      <xdr:colOff>34925</xdr:colOff>
      <xdr:row>9</xdr:row>
      <xdr:rowOff>133350</xdr:rowOff>
    </xdr:to>
    <xdr:sp macro="" textlink="">
      <xdr:nvSpPr>
        <xdr:cNvPr id="28" name="フローチャート: 判断 27">
          <a:extLst>
            <a:ext uri="{FF2B5EF4-FFF2-40B4-BE49-F238E27FC236}">
              <a16:creationId xmlns:a16="http://schemas.microsoft.com/office/drawing/2014/main" id="{00000000-0008-0000-0300-00001C000000}"/>
            </a:ext>
          </a:extLst>
        </xdr:cNvPr>
        <xdr:cNvSpPr/>
      </xdr:nvSpPr>
      <xdr:spPr>
        <a:xfrm>
          <a:off x="10829925" y="1574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133350</xdr:colOff>
      <xdr:row>17</xdr:row>
      <xdr:rowOff>95250</xdr:rowOff>
    </xdr:from>
    <xdr:ext cx="8811515" cy="259045"/>
    <xdr:sp macro="" textlink="">
      <xdr:nvSpPr>
        <xdr:cNvPr id="29" name="テキスト ボックス 28">
          <a:extLst>
            <a:ext uri="{FF2B5EF4-FFF2-40B4-BE49-F238E27FC236}">
              <a16:creationId xmlns:a16="http://schemas.microsoft.com/office/drawing/2014/main" id="{00000000-0008-0000-0300-00001D000000}"/>
            </a:ext>
          </a:extLst>
        </xdr:cNvPr>
        <xdr:cNvSpPr txBox="1"/>
      </xdr:nvSpPr>
      <xdr:spPr>
        <a:xfrm>
          <a:off x="762000" y="3009900"/>
          <a:ext cx="881151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133350</xdr:colOff>
      <xdr:row>19</xdr:row>
      <xdr:rowOff>6350</xdr:rowOff>
    </xdr:from>
    <xdr:ext cx="5758692" cy="259045"/>
    <xdr:sp macro="" textlink="">
      <xdr:nvSpPr>
        <xdr:cNvPr id="30" name="テキスト ボックス 29">
          <a:extLst>
            <a:ext uri="{FF2B5EF4-FFF2-40B4-BE49-F238E27FC236}">
              <a16:creationId xmlns:a16="http://schemas.microsoft.com/office/drawing/2014/main" id="{00000000-0008-0000-0300-00001E000000}"/>
            </a:ext>
          </a:extLst>
        </xdr:cNvPr>
        <xdr:cNvSpPr txBox="1"/>
      </xdr:nvSpPr>
      <xdr:spPr>
        <a:xfrm>
          <a:off x="762000" y="3263900"/>
          <a:ext cx="575869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充当可能財源等が将来負担額を上回っている団体については、将来負担比率のグラフを表記しない。</a:t>
          </a:r>
        </a:p>
      </xdr:txBody>
    </xdr:sp>
    <xdr:clientData/>
  </xdr:oneCellAnchor>
  <xdr:oneCellAnchor>
    <xdr:from>
      <xdr:col>3</xdr:col>
      <xdr:colOff>133350</xdr:colOff>
      <xdr:row>20</xdr:row>
      <xdr:rowOff>88900</xdr:rowOff>
    </xdr:from>
    <xdr:ext cx="8725722" cy="259045"/>
    <xdr:sp macro="" textlink="">
      <xdr:nvSpPr>
        <xdr:cNvPr id="31" name="テキスト ボックス 30">
          <a:extLst>
            <a:ext uri="{FF2B5EF4-FFF2-40B4-BE49-F238E27FC236}">
              <a16:creationId xmlns:a16="http://schemas.microsoft.com/office/drawing/2014/main" id="{00000000-0008-0000-0300-00001F000000}"/>
            </a:ext>
          </a:extLst>
        </xdr:cNvPr>
        <xdr:cNvSpPr txBox="1"/>
      </xdr:nvSpPr>
      <xdr:spPr>
        <a:xfrm>
          <a:off x="762000" y="3517900"/>
          <a:ext cx="872572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「人件費・物件費等の状況」の決算額は、人件費、物件費及び維持補修費の合計である。 ただし、人件費には事業費支弁人件費を含み、退職金は含まない。</a:t>
          </a:r>
        </a:p>
      </xdr:txBody>
    </xdr:sp>
    <xdr:clientData/>
  </xdr:oneCellAnchor>
  <xdr:oneCellAnchor>
    <xdr:from>
      <xdr:col>3</xdr:col>
      <xdr:colOff>133350</xdr:colOff>
      <xdr:row>22</xdr:row>
      <xdr:rowOff>0</xdr:rowOff>
    </xdr:from>
    <xdr:ext cx="5961184" cy="259045"/>
    <xdr:sp macro="" textlink="">
      <xdr:nvSpPr>
        <xdr:cNvPr id="32" name="テキスト ボックス 31">
          <a:extLst>
            <a:ext uri="{FF2B5EF4-FFF2-40B4-BE49-F238E27FC236}">
              <a16:creationId xmlns:a16="http://schemas.microsoft.com/office/drawing/2014/main" id="{00000000-0008-0000-0300-000020000000}"/>
            </a:ext>
          </a:extLst>
        </xdr:cNvPr>
        <xdr:cNvSpPr txBox="1"/>
      </xdr:nvSpPr>
      <xdr:spPr>
        <a:xfrm>
          <a:off x="762000" y="3771900"/>
          <a:ext cx="596118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133350</xdr:colOff>
      <xdr:row>23</xdr:row>
      <xdr:rowOff>82550</xdr:rowOff>
    </xdr:from>
    <xdr:ext cx="8146654" cy="259045"/>
    <xdr:sp macro="" textlink="">
      <xdr:nvSpPr>
        <xdr:cNvPr id="33" name="テキスト ボックス 32">
          <a:extLst>
            <a:ext uri="{FF2B5EF4-FFF2-40B4-BE49-F238E27FC236}">
              <a16:creationId xmlns:a16="http://schemas.microsoft.com/office/drawing/2014/main" id="{00000000-0008-0000-0300-000021000000}"/>
            </a:ext>
          </a:extLst>
        </xdr:cNvPr>
        <xdr:cNvSpPr txBox="1"/>
      </xdr:nvSpPr>
      <xdr:spPr>
        <a:xfrm>
          <a:off x="762000" y="4025900"/>
          <a:ext cx="814665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5</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133350</xdr:colOff>
      <xdr:row>24</xdr:row>
      <xdr:rowOff>165100</xdr:rowOff>
    </xdr:from>
    <xdr:ext cx="8759834" cy="425758"/>
    <xdr:sp macro="" textlink="">
      <xdr:nvSpPr>
        <xdr:cNvPr id="34" name="テキスト ボックス 33">
          <a:extLst>
            <a:ext uri="{FF2B5EF4-FFF2-40B4-BE49-F238E27FC236}">
              <a16:creationId xmlns:a16="http://schemas.microsoft.com/office/drawing/2014/main" id="{00000000-0008-0000-0300-000022000000}"/>
            </a:ext>
          </a:extLst>
        </xdr:cNvPr>
        <xdr:cNvSpPr txBox="1"/>
      </xdr:nvSpPr>
      <xdr:spPr>
        <a:xfrm>
          <a:off x="762000" y="4279900"/>
          <a:ext cx="8759834" cy="4257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「定員管理の状況」の「人口</a:t>
          </a:r>
          <a:r>
            <a:rPr kumimoji="1" lang="en-US" altLang="ja-JP" sz="1000">
              <a:solidFill>
                <a:srgbClr val="000000"/>
              </a:solidFill>
              <a:latin typeface="ＭＳ Ｐゴシック" panose="020B0600070205080204" pitchFamily="50" charset="-128"/>
              <a:ea typeface="ＭＳ Ｐゴシック" panose="020B0600070205080204" pitchFamily="50" charset="-128"/>
            </a:rPr>
            <a:t>1,000</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人当たり職員数」の算出に用いる職員数及び「給与水準（国との比較）</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ラスパイレス指数</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については、各調査対象年度の
　　地方公務員給与実態調査に基づいている。</a:t>
          </a:r>
        </a:p>
      </xdr:txBody>
    </xdr:sp>
    <xdr:clientData/>
  </xdr:oneCellAnchor>
  <xdr:oneCellAnchor>
    <xdr:from>
      <xdr:col>3</xdr:col>
      <xdr:colOff>133350</xdr:colOff>
      <xdr:row>26</xdr:row>
      <xdr:rowOff>76200</xdr:rowOff>
    </xdr:from>
    <xdr:ext cx="184731" cy="259045"/>
    <xdr:sp macro="" textlink="">
      <xdr:nvSpPr>
        <xdr:cNvPr id="35" name="テキスト ボックス 34">
          <a:extLst>
            <a:ext uri="{FF2B5EF4-FFF2-40B4-BE49-F238E27FC236}">
              <a16:creationId xmlns:a16="http://schemas.microsoft.com/office/drawing/2014/main" id="{00000000-0008-0000-0300-000023000000}"/>
            </a:ext>
          </a:extLst>
        </xdr:cNvPr>
        <xdr:cNvSpPr txBox="1"/>
      </xdr:nvSpPr>
      <xdr:spPr>
        <a:xfrm>
          <a:off x="762000" y="45339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29</xdr:row>
      <xdr:rowOff>44450</xdr:rowOff>
    </xdr:from>
    <xdr:to>
      <xdr:col>27</xdr:col>
      <xdr:colOff>184150</xdr:colOff>
      <xdr:row>31</xdr:row>
      <xdr:rowOff>19050</xdr:rowOff>
    </xdr:to>
    <xdr:sp macro="" textlink="">
      <xdr:nvSpPr>
        <xdr:cNvPr id="36" name="正方形/長方形 35">
          <a:extLst>
            <a:ext uri="{FF2B5EF4-FFF2-40B4-BE49-F238E27FC236}">
              <a16:creationId xmlns:a16="http://schemas.microsoft.com/office/drawing/2014/main" id="{00000000-0008-0000-0300-000024000000}"/>
            </a:ext>
          </a:extLst>
        </xdr:cNvPr>
        <xdr:cNvSpPr/>
      </xdr:nvSpPr>
      <xdr:spPr>
        <a:xfrm>
          <a:off x="762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財政力</a:t>
          </a:r>
        </a:p>
      </xdr:txBody>
    </xdr:sp>
    <xdr:clientData/>
  </xdr:twoCellAnchor>
  <xdr:oneCellAnchor>
    <xdr:from>
      <xdr:col>8</xdr:col>
      <xdr:colOff>100487</xdr:colOff>
      <xdr:row>31</xdr:row>
      <xdr:rowOff>63500</xdr:rowOff>
    </xdr:from>
    <xdr:ext cx="1272227" cy="309059"/>
    <xdr:sp macro="" textlink="">
      <xdr:nvSpPr>
        <xdr:cNvPr id="37" name="テキスト ボックス 36">
          <a:extLst>
            <a:ext uri="{FF2B5EF4-FFF2-40B4-BE49-F238E27FC236}">
              <a16:creationId xmlns:a16="http://schemas.microsoft.com/office/drawing/2014/main" id="{00000000-0008-0000-0300-000025000000}"/>
            </a:ext>
          </a:extLst>
        </xdr:cNvPr>
        <xdr:cNvSpPr txBox="1"/>
      </xdr:nvSpPr>
      <xdr:spPr>
        <a:xfrm>
          <a:off x="1776887" y="5378450"/>
          <a:ext cx="127222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財政力指数</a:t>
          </a:r>
        </a:p>
      </xdr:txBody>
    </xdr:sp>
    <xdr:clientData/>
  </xdr:oneCellAnchor>
  <xdr:oneCellAnchor>
    <xdr:from>
      <xdr:col>15</xdr:col>
      <xdr:colOff>32864</xdr:colOff>
      <xdr:row>31</xdr:row>
      <xdr:rowOff>38100</xdr:rowOff>
    </xdr:from>
    <xdr:ext cx="1651000" cy="359073"/>
    <xdr:sp macro="" textlink="">
      <xdr:nvSpPr>
        <xdr:cNvPr id="38" name="テキスト ボックス 37">
          <a:extLst>
            <a:ext uri="{FF2B5EF4-FFF2-40B4-BE49-F238E27FC236}">
              <a16:creationId xmlns:a16="http://schemas.microsoft.com/office/drawing/2014/main" id="{00000000-0008-0000-0300-000026000000}"/>
            </a:ext>
          </a:extLst>
        </xdr:cNvPr>
        <xdr:cNvSpPr txBox="1"/>
      </xdr:nvSpPr>
      <xdr:spPr>
        <a:xfrm>
          <a:off x="3176114"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[0.18]</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30</xdr:row>
      <xdr:rowOff>127000</xdr:rowOff>
    </xdr:from>
    <xdr:to>
      <xdr:col>35</xdr:col>
      <xdr:colOff>95250</xdr:colOff>
      <xdr:row>32</xdr:row>
      <xdr:rowOff>38100</xdr:rowOff>
    </xdr:to>
    <xdr:sp macro="" textlink="">
      <xdr:nvSpPr>
        <xdr:cNvPr id="39" name="正方形/長方形 38">
          <a:extLst>
            <a:ext uri="{FF2B5EF4-FFF2-40B4-BE49-F238E27FC236}">
              <a16:creationId xmlns:a16="http://schemas.microsoft.com/office/drawing/2014/main" id="{00000000-0008-0000-0300-000027000000}"/>
            </a:ext>
          </a:extLst>
        </xdr:cNvPr>
        <xdr:cNvSpPr/>
      </xdr:nvSpPr>
      <xdr:spPr>
        <a:xfrm>
          <a:off x="5905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31</xdr:row>
      <xdr:rowOff>146050</xdr:rowOff>
    </xdr:from>
    <xdr:to>
      <xdr:col>35</xdr:col>
      <xdr:colOff>95250</xdr:colOff>
      <xdr:row>33</xdr:row>
      <xdr:rowOff>57150</xdr:rowOff>
    </xdr:to>
    <xdr:sp macro="" textlink="">
      <xdr:nvSpPr>
        <xdr:cNvPr id="40" name="正方形/長方形 39">
          <a:extLst>
            <a:ext uri="{FF2B5EF4-FFF2-40B4-BE49-F238E27FC236}">
              <a16:creationId xmlns:a16="http://schemas.microsoft.com/office/drawing/2014/main" id="{00000000-0008-0000-0300-000028000000}"/>
            </a:ext>
          </a:extLst>
        </xdr:cNvPr>
        <xdr:cNvSpPr/>
      </xdr:nvSpPr>
      <xdr:spPr>
        <a:xfrm>
          <a:off x="5905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30</xdr:row>
      <xdr:rowOff>127000</xdr:rowOff>
    </xdr:from>
    <xdr:to>
      <xdr:col>42</xdr:col>
      <xdr:colOff>25400</xdr:colOff>
      <xdr:row>32</xdr:row>
      <xdr:rowOff>38100</xdr:rowOff>
    </xdr:to>
    <xdr:sp macro="" textlink="">
      <xdr:nvSpPr>
        <xdr:cNvPr id="41" name="正方形/長方形 40">
          <a:extLst>
            <a:ext uri="{FF2B5EF4-FFF2-40B4-BE49-F238E27FC236}">
              <a16:creationId xmlns:a16="http://schemas.microsoft.com/office/drawing/2014/main" id="{00000000-0008-0000-0300-000029000000}"/>
            </a:ext>
          </a:extLst>
        </xdr:cNvPr>
        <xdr:cNvSpPr/>
      </xdr:nvSpPr>
      <xdr:spPr>
        <a:xfrm>
          <a:off x="7556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31</xdr:row>
      <xdr:rowOff>146050</xdr:rowOff>
    </xdr:from>
    <xdr:to>
      <xdr:col>42</xdr:col>
      <xdr:colOff>25400</xdr:colOff>
      <xdr:row>33</xdr:row>
      <xdr:rowOff>57150</xdr:rowOff>
    </xdr:to>
    <xdr:sp macro="" textlink="">
      <xdr:nvSpPr>
        <xdr:cNvPr id="42" name="正方形/長方形 41">
          <a:extLst>
            <a:ext uri="{FF2B5EF4-FFF2-40B4-BE49-F238E27FC236}">
              <a16:creationId xmlns:a16="http://schemas.microsoft.com/office/drawing/2014/main" id="{00000000-0008-0000-0300-00002A000000}"/>
            </a:ext>
          </a:extLst>
        </xdr:cNvPr>
        <xdr:cNvSpPr/>
      </xdr:nvSpPr>
      <xdr:spPr>
        <a:xfrm>
          <a:off x="7556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0.48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30</xdr:row>
      <xdr:rowOff>127000</xdr:rowOff>
    </xdr:from>
    <xdr:to>
      <xdr:col>49</xdr:col>
      <xdr:colOff>19050</xdr:colOff>
      <xdr:row>32</xdr:row>
      <xdr:rowOff>38100</xdr:rowOff>
    </xdr:to>
    <xdr:sp macro="" textlink="">
      <xdr:nvSpPr>
        <xdr:cNvPr id="43" name="正方形/長方形 42">
          <a:extLst>
            <a:ext uri="{FF2B5EF4-FFF2-40B4-BE49-F238E27FC236}">
              <a16:creationId xmlns:a16="http://schemas.microsoft.com/office/drawing/2014/main" id="{00000000-0008-0000-0300-00002B000000}"/>
            </a:ext>
          </a:extLst>
        </xdr:cNvPr>
        <xdr:cNvSpPr/>
      </xdr:nvSpPr>
      <xdr:spPr>
        <a:xfrm>
          <a:off x="9017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43</xdr:col>
      <xdr:colOff>6350</xdr:colOff>
      <xdr:row>31</xdr:row>
      <xdr:rowOff>146050</xdr:rowOff>
    </xdr:from>
    <xdr:to>
      <xdr:col>49</xdr:col>
      <xdr:colOff>19050</xdr:colOff>
      <xdr:row>33</xdr:row>
      <xdr:rowOff>57150</xdr:rowOff>
    </xdr:to>
    <xdr:sp macro="" textlink="">
      <xdr:nvSpPr>
        <xdr:cNvPr id="44" name="正方形/長方形 43">
          <a:extLst>
            <a:ext uri="{FF2B5EF4-FFF2-40B4-BE49-F238E27FC236}">
              <a16:creationId xmlns:a16="http://schemas.microsoft.com/office/drawing/2014/main" id="{00000000-0008-0000-0300-00002C000000}"/>
            </a:ext>
          </a:extLst>
        </xdr:cNvPr>
        <xdr:cNvSpPr/>
      </xdr:nvSpPr>
      <xdr:spPr>
        <a:xfrm>
          <a:off x="9017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0.41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33</xdr:row>
      <xdr:rowOff>120650</xdr:rowOff>
    </xdr:from>
    <xdr:to>
      <xdr:col>27</xdr:col>
      <xdr:colOff>184150</xdr:colOff>
      <xdr:row>47</xdr:row>
      <xdr:rowOff>133350</xdr:rowOff>
    </xdr:to>
    <xdr:sp macro="" textlink="">
      <xdr:nvSpPr>
        <xdr:cNvPr id="45" name="正方形/長方形 44">
          <a:extLst>
            <a:ext uri="{FF2B5EF4-FFF2-40B4-BE49-F238E27FC236}">
              <a16:creationId xmlns:a16="http://schemas.microsoft.com/office/drawing/2014/main" id="{00000000-0008-0000-0300-00002D000000}"/>
            </a:ext>
          </a:extLst>
        </xdr:cNvPr>
        <xdr:cNvSpPr/>
      </xdr:nvSpPr>
      <xdr:spPr>
        <a:xfrm>
          <a:off x="762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57</xdr:col>
      <xdr:colOff>120650</xdr:colOff>
      <xdr:row>47</xdr:row>
      <xdr:rowOff>133350</xdr:rowOff>
    </xdr:to>
    <xdr:sp macro="" textlink="">
      <xdr:nvSpPr>
        <xdr:cNvPr id="46" name="正方形/長方形 45">
          <a:extLst>
            <a:ext uri="{FF2B5EF4-FFF2-40B4-BE49-F238E27FC236}">
              <a16:creationId xmlns:a16="http://schemas.microsoft.com/office/drawing/2014/main" id="{00000000-0008-0000-0300-00002E000000}"/>
            </a:ext>
          </a:extLst>
        </xdr:cNvPr>
        <xdr:cNvSpPr/>
      </xdr:nvSpPr>
      <xdr:spPr>
        <a:xfrm>
          <a:off x="6032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46</xdr:col>
      <xdr:colOff>203200</xdr:colOff>
      <xdr:row>35</xdr:row>
      <xdr:rowOff>31750</xdr:rowOff>
    </xdr:to>
    <xdr:sp macro="" textlink="">
      <xdr:nvSpPr>
        <xdr:cNvPr id="47" name="正方形/長方形 46">
          <a:extLst>
            <a:ext uri="{FF2B5EF4-FFF2-40B4-BE49-F238E27FC236}">
              <a16:creationId xmlns:a16="http://schemas.microsoft.com/office/drawing/2014/main" id="{00000000-0008-0000-0300-00002F000000}"/>
            </a:ext>
          </a:extLst>
        </xdr:cNvPr>
        <xdr:cNvSpPr/>
      </xdr:nvSpPr>
      <xdr:spPr>
        <a:xfrm>
          <a:off x="6032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財政力指数の分析欄</a:t>
          </a:r>
        </a:p>
      </xdr:txBody>
    </xdr:sp>
    <xdr:clientData/>
  </xdr:twoCellAnchor>
  <xdr:twoCellAnchor>
    <xdr:from>
      <xdr:col>29</xdr:col>
      <xdr:colOff>82550</xdr:colOff>
      <xdr:row>35</xdr:row>
      <xdr:rowOff>95250</xdr:rowOff>
    </xdr:from>
    <xdr:to>
      <xdr:col>56</xdr:col>
      <xdr:colOff>203200</xdr:colOff>
      <xdr:row>47</xdr:row>
      <xdr:rowOff>69850</xdr:rowOff>
    </xdr:to>
    <xdr:sp macro="" textlink="" fLocksText="0">
      <xdr:nvSpPr>
        <xdr:cNvPr id="48" name="テキスト ボックス 47">
          <a:extLst>
            <a:ext uri="{FF2B5EF4-FFF2-40B4-BE49-F238E27FC236}">
              <a16:creationId xmlns:a16="http://schemas.microsoft.com/office/drawing/2014/main" id="{00000000-0008-0000-0300-000030000000}"/>
            </a:ext>
          </a:extLst>
        </xdr:cNvPr>
        <xdr:cNvSpPr txBox="1"/>
      </xdr:nvSpPr>
      <xdr:spPr>
        <a:xfrm>
          <a:off x="6159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大規模償却資産の税収により、類似団体と同等の指数であるが、償却資産であることから年々減少している。</a:t>
          </a:r>
        </a:p>
        <a:p>
          <a:r>
            <a:rPr kumimoji="1" lang="ja-JP" altLang="en-US" sz="1300">
              <a:latin typeface="ＭＳ Ｐゴシック" panose="020B0600070205080204" pitchFamily="50" charset="-128"/>
              <a:ea typeface="ＭＳ Ｐゴシック" panose="020B0600070205080204" pitchFamily="50" charset="-128"/>
            </a:rPr>
            <a:t>　今後も行財政の効率化に努め、健全な財政運営を維持していく。</a:t>
          </a: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47</xdr:row>
      <xdr:rowOff>133350</xdr:rowOff>
    </xdr:from>
    <xdr:to>
      <xdr:col>27</xdr:col>
      <xdr:colOff>184150</xdr:colOff>
      <xdr:row>47</xdr:row>
      <xdr:rowOff>133350</xdr:rowOff>
    </xdr:to>
    <xdr:cxnSp macro="">
      <xdr:nvCxnSpPr>
        <xdr:cNvPr id="49" name="直線コネクタ 48">
          <a:extLst>
            <a:ext uri="{FF2B5EF4-FFF2-40B4-BE49-F238E27FC236}">
              <a16:creationId xmlns:a16="http://schemas.microsoft.com/office/drawing/2014/main" id="{00000000-0008-0000-0300-000031000000}"/>
            </a:ext>
          </a:extLst>
        </xdr:cNvPr>
        <xdr:cNvCxnSpPr/>
      </xdr:nvCxnSpPr>
      <xdr:spPr>
        <a:xfrm>
          <a:off x="762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133350</xdr:colOff>
      <xdr:row>45</xdr:row>
      <xdr:rowOff>74083</xdr:rowOff>
    </xdr:from>
    <xdr:to>
      <xdr:col>27</xdr:col>
      <xdr:colOff>184150</xdr:colOff>
      <xdr:row>45</xdr:row>
      <xdr:rowOff>74083</xdr:rowOff>
    </xdr:to>
    <xdr:cxnSp macro="">
      <xdr:nvCxnSpPr>
        <xdr:cNvPr id="50" name="直線コネクタ 49">
          <a:extLst>
            <a:ext uri="{FF2B5EF4-FFF2-40B4-BE49-F238E27FC236}">
              <a16:creationId xmlns:a16="http://schemas.microsoft.com/office/drawing/2014/main" id="{00000000-0008-0000-0300-000032000000}"/>
            </a:ext>
          </a:extLst>
        </xdr:cNvPr>
        <xdr:cNvCxnSpPr/>
      </xdr:nvCxnSpPr>
      <xdr:spPr>
        <a:xfrm>
          <a:off x="762000" y="778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44</xdr:row>
      <xdr:rowOff>103310</xdr:rowOff>
    </xdr:from>
    <xdr:ext cx="762000" cy="259045"/>
    <xdr:sp macro="" textlink="">
      <xdr:nvSpPr>
        <xdr:cNvPr id="51" name="テキスト ボックス 50">
          <a:extLst>
            <a:ext uri="{FF2B5EF4-FFF2-40B4-BE49-F238E27FC236}">
              <a16:creationId xmlns:a16="http://schemas.microsoft.com/office/drawing/2014/main" id="{00000000-0008-0000-0300-000033000000}"/>
            </a:ext>
          </a:extLst>
        </xdr:cNvPr>
        <xdr:cNvSpPr txBox="1"/>
      </xdr:nvSpPr>
      <xdr:spPr>
        <a:xfrm>
          <a:off x="0" y="764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43</xdr:row>
      <xdr:rowOff>14817</xdr:rowOff>
    </xdr:from>
    <xdr:to>
      <xdr:col>27</xdr:col>
      <xdr:colOff>184150</xdr:colOff>
      <xdr:row>43</xdr:row>
      <xdr:rowOff>14817</xdr:rowOff>
    </xdr:to>
    <xdr:cxnSp macro="">
      <xdr:nvCxnSpPr>
        <xdr:cNvPr id="52" name="直線コネクタ 51">
          <a:extLst>
            <a:ext uri="{FF2B5EF4-FFF2-40B4-BE49-F238E27FC236}">
              <a16:creationId xmlns:a16="http://schemas.microsoft.com/office/drawing/2014/main" id="{00000000-0008-0000-0300-000034000000}"/>
            </a:ext>
          </a:extLst>
        </xdr:cNvPr>
        <xdr:cNvCxnSpPr/>
      </xdr:nvCxnSpPr>
      <xdr:spPr>
        <a:xfrm>
          <a:off x="762000" y="738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42</xdr:row>
      <xdr:rowOff>44044</xdr:rowOff>
    </xdr:from>
    <xdr:ext cx="762000" cy="259045"/>
    <xdr:sp macro="" textlink="">
      <xdr:nvSpPr>
        <xdr:cNvPr id="53" name="テキスト ボックス 52">
          <a:extLst>
            <a:ext uri="{FF2B5EF4-FFF2-40B4-BE49-F238E27FC236}">
              <a16:creationId xmlns:a16="http://schemas.microsoft.com/office/drawing/2014/main" id="{00000000-0008-0000-0300-000035000000}"/>
            </a:ext>
          </a:extLst>
        </xdr:cNvPr>
        <xdr:cNvSpPr txBox="1"/>
      </xdr:nvSpPr>
      <xdr:spPr>
        <a:xfrm>
          <a:off x="0" y="724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40</xdr:row>
      <xdr:rowOff>127000</xdr:rowOff>
    </xdr:from>
    <xdr:to>
      <xdr:col>27</xdr:col>
      <xdr:colOff>184150</xdr:colOff>
      <xdr:row>40</xdr:row>
      <xdr:rowOff>127000</xdr:rowOff>
    </xdr:to>
    <xdr:cxnSp macro="">
      <xdr:nvCxnSpPr>
        <xdr:cNvPr id="54" name="直線コネクタ 53">
          <a:extLst>
            <a:ext uri="{FF2B5EF4-FFF2-40B4-BE49-F238E27FC236}">
              <a16:creationId xmlns:a16="http://schemas.microsoft.com/office/drawing/2014/main" id="{00000000-0008-0000-0300-000036000000}"/>
            </a:ext>
          </a:extLst>
        </xdr:cNvPr>
        <xdr:cNvCxnSpPr/>
      </xdr:nvCxnSpPr>
      <xdr:spPr>
        <a:xfrm>
          <a:off x="762000" y="698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39</xdr:row>
      <xdr:rowOff>156227</xdr:rowOff>
    </xdr:from>
    <xdr:ext cx="762000" cy="259045"/>
    <xdr:sp macro="" textlink="">
      <xdr:nvSpPr>
        <xdr:cNvPr id="55" name="テキスト ボックス 54">
          <a:extLst>
            <a:ext uri="{FF2B5EF4-FFF2-40B4-BE49-F238E27FC236}">
              <a16:creationId xmlns:a16="http://schemas.microsoft.com/office/drawing/2014/main" id="{00000000-0008-0000-0300-000037000000}"/>
            </a:ext>
          </a:extLst>
        </xdr:cNvPr>
        <xdr:cNvSpPr txBox="1"/>
      </xdr:nvSpPr>
      <xdr:spPr>
        <a:xfrm>
          <a:off x="0" y="684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38</xdr:row>
      <xdr:rowOff>67733</xdr:rowOff>
    </xdr:from>
    <xdr:to>
      <xdr:col>27</xdr:col>
      <xdr:colOff>184150</xdr:colOff>
      <xdr:row>38</xdr:row>
      <xdr:rowOff>67733</xdr:rowOff>
    </xdr:to>
    <xdr:cxnSp macro="">
      <xdr:nvCxnSpPr>
        <xdr:cNvPr id="56" name="直線コネクタ 55">
          <a:extLst>
            <a:ext uri="{FF2B5EF4-FFF2-40B4-BE49-F238E27FC236}">
              <a16:creationId xmlns:a16="http://schemas.microsoft.com/office/drawing/2014/main" id="{00000000-0008-0000-0300-000038000000}"/>
            </a:ext>
          </a:extLst>
        </xdr:cNvPr>
        <xdr:cNvCxnSpPr/>
      </xdr:nvCxnSpPr>
      <xdr:spPr>
        <a:xfrm>
          <a:off x="762000" y="658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37</xdr:row>
      <xdr:rowOff>96960</xdr:rowOff>
    </xdr:from>
    <xdr:ext cx="762000" cy="259045"/>
    <xdr:sp macro="" textlink="">
      <xdr:nvSpPr>
        <xdr:cNvPr id="57" name="テキスト ボックス 56">
          <a:extLst>
            <a:ext uri="{FF2B5EF4-FFF2-40B4-BE49-F238E27FC236}">
              <a16:creationId xmlns:a16="http://schemas.microsoft.com/office/drawing/2014/main" id="{00000000-0008-0000-0300-000039000000}"/>
            </a:ext>
          </a:extLst>
        </xdr:cNvPr>
        <xdr:cNvSpPr txBox="1"/>
      </xdr:nvSpPr>
      <xdr:spPr>
        <a:xfrm>
          <a:off x="0" y="644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36</xdr:row>
      <xdr:rowOff>8467</xdr:rowOff>
    </xdr:from>
    <xdr:to>
      <xdr:col>27</xdr:col>
      <xdr:colOff>184150</xdr:colOff>
      <xdr:row>36</xdr:row>
      <xdr:rowOff>8467</xdr:rowOff>
    </xdr:to>
    <xdr:cxnSp macro="">
      <xdr:nvCxnSpPr>
        <xdr:cNvPr id="58" name="直線コネクタ 57">
          <a:extLst>
            <a:ext uri="{FF2B5EF4-FFF2-40B4-BE49-F238E27FC236}">
              <a16:creationId xmlns:a16="http://schemas.microsoft.com/office/drawing/2014/main" id="{00000000-0008-0000-0300-00003A000000}"/>
            </a:ext>
          </a:extLst>
        </xdr:cNvPr>
        <xdr:cNvCxnSpPr/>
      </xdr:nvCxnSpPr>
      <xdr:spPr>
        <a:xfrm>
          <a:off x="762000" y="618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35</xdr:row>
      <xdr:rowOff>37694</xdr:rowOff>
    </xdr:from>
    <xdr:ext cx="762000" cy="259045"/>
    <xdr:sp macro="" textlink="">
      <xdr:nvSpPr>
        <xdr:cNvPr id="59" name="テキスト ボックス 58">
          <a:extLst>
            <a:ext uri="{FF2B5EF4-FFF2-40B4-BE49-F238E27FC236}">
              <a16:creationId xmlns:a16="http://schemas.microsoft.com/office/drawing/2014/main" id="{00000000-0008-0000-0300-00003B000000}"/>
            </a:ext>
          </a:extLst>
        </xdr:cNvPr>
        <xdr:cNvSpPr txBox="1"/>
      </xdr:nvSpPr>
      <xdr:spPr>
        <a:xfrm>
          <a:off x="0" y="60384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33</xdr:row>
      <xdr:rowOff>120650</xdr:rowOff>
    </xdr:to>
    <xdr:cxnSp macro="">
      <xdr:nvCxnSpPr>
        <xdr:cNvPr id="60" name="直線コネクタ 59">
          <a:extLst>
            <a:ext uri="{FF2B5EF4-FFF2-40B4-BE49-F238E27FC236}">
              <a16:creationId xmlns:a16="http://schemas.microsoft.com/office/drawing/2014/main" id="{00000000-0008-0000-0300-00003C000000}"/>
            </a:ext>
          </a:extLst>
        </xdr:cNvPr>
        <xdr:cNvCxnSpPr/>
      </xdr:nvCxnSpPr>
      <xdr:spPr>
        <a:xfrm>
          <a:off x="762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32</xdr:row>
      <xdr:rowOff>149877</xdr:rowOff>
    </xdr:from>
    <xdr:ext cx="762000" cy="259045"/>
    <xdr:sp macro="" textlink="">
      <xdr:nvSpPr>
        <xdr:cNvPr id="61" name="テキスト ボックス 60">
          <a:extLst>
            <a:ext uri="{FF2B5EF4-FFF2-40B4-BE49-F238E27FC236}">
              <a16:creationId xmlns:a16="http://schemas.microsoft.com/office/drawing/2014/main" id="{00000000-0008-0000-0300-00003D000000}"/>
            </a:ext>
          </a:extLst>
        </xdr:cNvPr>
        <xdr:cNvSpPr txBox="1"/>
      </xdr:nvSpPr>
      <xdr:spPr>
        <a:xfrm>
          <a:off x="0" y="563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47</xdr:row>
      <xdr:rowOff>133350</xdr:rowOff>
    </xdr:to>
    <xdr:sp macro="" textlink="">
      <xdr:nvSpPr>
        <xdr:cNvPr id="62" name="財政力グラフ枠">
          <a:extLst>
            <a:ext uri="{FF2B5EF4-FFF2-40B4-BE49-F238E27FC236}">
              <a16:creationId xmlns:a16="http://schemas.microsoft.com/office/drawing/2014/main" id="{00000000-0008-0000-0300-00003E000000}"/>
            </a:ext>
          </a:extLst>
        </xdr:cNvPr>
        <xdr:cNvSpPr/>
      </xdr:nvSpPr>
      <xdr:spPr>
        <a:xfrm>
          <a:off x="762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36</xdr:row>
      <xdr:rowOff>28575</xdr:rowOff>
    </xdr:from>
    <xdr:to>
      <xdr:col>23</xdr:col>
      <xdr:colOff>133350</xdr:colOff>
      <xdr:row>44</xdr:row>
      <xdr:rowOff>84667</xdr:rowOff>
    </xdr:to>
    <xdr:cxnSp macro="">
      <xdr:nvCxnSpPr>
        <xdr:cNvPr id="63" name="直線コネクタ 62">
          <a:extLst>
            <a:ext uri="{FF2B5EF4-FFF2-40B4-BE49-F238E27FC236}">
              <a16:creationId xmlns:a16="http://schemas.microsoft.com/office/drawing/2014/main" id="{00000000-0008-0000-0300-00003F000000}"/>
            </a:ext>
          </a:extLst>
        </xdr:cNvPr>
        <xdr:cNvCxnSpPr/>
      </xdr:nvCxnSpPr>
      <xdr:spPr>
        <a:xfrm flipV="1">
          <a:off x="4953000" y="6200775"/>
          <a:ext cx="0" cy="1427692"/>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44</xdr:row>
      <xdr:rowOff>56744</xdr:rowOff>
    </xdr:from>
    <xdr:ext cx="762000" cy="259045"/>
    <xdr:sp macro="" textlink="">
      <xdr:nvSpPr>
        <xdr:cNvPr id="64" name="財政力最小値テキスト">
          <a:extLst>
            <a:ext uri="{FF2B5EF4-FFF2-40B4-BE49-F238E27FC236}">
              <a16:creationId xmlns:a16="http://schemas.microsoft.com/office/drawing/2014/main" id="{00000000-0008-0000-0300-000040000000}"/>
            </a:ext>
          </a:extLst>
        </xdr:cNvPr>
        <xdr:cNvSpPr txBox="1"/>
      </xdr:nvSpPr>
      <xdr:spPr>
        <a:xfrm>
          <a:off x="5041900" y="76005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44</xdr:row>
      <xdr:rowOff>84667</xdr:rowOff>
    </xdr:from>
    <xdr:to>
      <xdr:col>24</xdr:col>
      <xdr:colOff>12700</xdr:colOff>
      <xdr:row>44</xdr:row>
      <xdr:rowOff>84667</xdr:rowOff>
    </xdr:to>
    <xdr:cxnSp macro="">
      <xdr:nvCxnSpPr>
        <xdr:cNvPr id="65" name="直線コネクタ 64">
          <a:extLst>
            <a:ext uri="{FF2B5EF4-FFF2-40B4-BE49-F238E27FC236}">
              <a16:creationId xmlns:a16="http://schemas.microsoft.com/office/drawing/2014/main" id="{00000000-0008-0000-0300-000041000000}"/>
            </a:ext>
          </a:extLst>
        </xdr:cNvPr>
        <xdr:cNvCxnSpPr/>
      </xdr:nvCxnSpPr>
      <xdr:spPr>
        <a:xfrm>
          <a:off x="4864100" y="762846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34</xdr:row>
      <xdr:rowOff>114952</xdr:rowOff>
    </xdr:from>
    <xdr:ext cx="762000" cy="259045"/>
    <xdr:sp macro="" textlink="">
      <xdr:nvSpPr>
        <xdr:cNvPr id="66" name="財政力最大値テキスト">
          <a:extLst>
            <a:ext uri="{FF2B5EF4-FFF2-40B4-BE49-F238E27FC236}">
              <a16:creationId xmlns:a16="http://schemas.microsoft.com/office/drawing/2014/main" id="{00000000-0008-0000-0300-000042000000}"/>
            </a:ext>
          </a:extLst>
        </xdr:cNvPr>
        <xdr:cNvSpPr txBox="1"/>
      </xdr:nvSpPr>
      <xdr:spPr>
        <a:xfrm>
          <a:off x="5041900" y="594425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0.79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36</xdr:row>
      <xdr:rowOff>28575</xdr:rowOff>
    </xdr:from>
    <xdr:to>
      <xdr:col>24</xdr:col>
      <xdr:colOff>12700</xdr:colOff>
      <xdr:row>36</xdr:row>
      <xdr:rowOff>28575</xdr:rowOff>
    </xdr:to>
    <xdr:cxnSp macro="">
      <xdr:nvCxnSpPr>
        <xdr:cNvPr id="67" name="直線コネクタ 66">
          <a:extLst>
            <a:ext uri="{FF2B5EF4-FFF2-40B4-BE49-F238E27FC236}">
              <a16:creationId xmlns:a16="http://schemas.microsoft.com/office/drawing/2014/main" id="{00000000-0008-0000-0300-000043000000}"/>
            </a:ext>
          </a:extLst>
        </xdr:cNvPr>
        <xdr:cNvCxnSpPr/>
      </xdr:nvCxnSpPr>
      <xdr:spPr>
        <a:xfrm>
          <a:off x="4864100" y="620077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43</xdr:row>
      <xdr:rowOff>34925</xdr:rowOff>
    </xdr:from>
    <xdr:to>
      <xdr:col>23</xdr:col>
      <xdr:colOff>133350</xdr:colOff>
      <xdr:row>43</xdr:row>
      <xdr:rowOff>55033</xdr:rowOff>
    </xdr:to>
    <xdr:cxnSp macro="">
      <xdr:nvCxnSpPr>
        <xdr:cNvPr id="68" name="直線コネクタ 67">
          <a:extLst>
            <a:ext uri="{FF2B5EF4-FFF2-40B4-BE49-F238E27FC236}">
              <a16:creationId xmlns:a16="http://schemas.microsoft.com/office/drawing/2014/main" id="{00000000-0008-0000-0300-000044000000}"/>
            </a:ext>
          </a:extLst>
        </xdr:cNvPr>
        <xdr:cNvCxnSpPr/>
      </xdr:nvCxnSpPr>
      <xdr:spPr>
        <a:xfrm>
          <a:off x="4114800" y="7407275"/>
          <a:ext cx="838200" cy="2010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42</xdr:row>
      <xdr:rowOff>147760</xdr:rowOff>
    </xdr:from>
    <xdr:ext cx="762000" cy="259045"/>
    <xdr:sp macro="" textlink="">
      <xdr:nvSpPr>
        <xdr:cNvPr id="69" name="財政力平均値テキスト">
          <a:extLst>
            <a:ext uri="{FF2B5EF4-FFF2-40B4-BE49-F238E27FC236}">
              <a16:creationId xmlns:a16="http://schemas.microsoft.com/office/drawing/2014/main" id="{00000000-0008-0000-0300-000045000000}"/>
            </a:ext>
          </a:extLst>
        </xdr:cNvPr>
        <xdr:cNvSpPr txBox="1"/>
      </xdr:nvSpPr>
      <xdr:spPr>
        <a:xfrm>
          <a:off x="5041900" y="7348660"/>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43</xdr:row>
      <xdr:rowOff>4233</xdr:rowOff>
    </xdr:from>
    <xdr:to>
      <xdr:col>23</xdr:col>
      <xdr:colOff>184150</xdr:colOff>
      <xdr:row>43</xdr:row>
      <xdr:rowOff>105833</xdr:rowOff>
    </xdr:to>
    <xdr:sp macro="" textlink="">
      <xdr:nvSpPr>
        <xdr:cNvPr id="70" name="フローチャート: 判断 69">
          <a:extLst>
            <a:ext uri="{FF2B5EF4-FFF2-40B4-BE49-F238E27FC236}">
              <a16:creationId xmlns:a16="http://schemas.microsoft.com/office/drawing/2014/main" id="{00000000-0008-0000-0300-000046000000}"/>
            </a:ext>
          </a:extLst>
        </xdr:cNvPr>
        <xdr:cNvSpPr/>
      </xdr:nvSpPr>
      <xdr:spPr>
        <a:xfrm>
          <a:off x="4902200" y="73765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43</xdr:row>
      <xdr:rowOff>14817</xdr:rowOff>
    </xdr:from>
    <xdr:to>
      <xdr:col>19</xdr:col>
      <xdr:colOff>133350</xdr:colOff>
      <xdr:row>43</xdr:row>
      <xdr:rowOff>34925</xdr:rowOff>
    </xdr:to>
    <xdr:cxnSp macro="">
      <xdr:nvCxnSpPr>
        <xdr:cNvPr id="71" name="直線コネクタ 70">
          <a:extLst>
            <a:ext uri="{FF2B5EF4-FFF2-40B4-BE49-F238E27FC236}">
              <a16:creationId xmlns:a16="http://schemas.microsoft.com/office/drawing/2014/main" id="{00000000-0008-0000-0300-000047000000}"/>
            </a:ext>
          </a:extLst>
        </xdr:cNvPr>
        <xdr:cNvCxnSpPr/>
      </xdr:nvCxnSpPr>
      <xdr:spPr>
        <a:xfrm>
          <a:off x="3225800" y="7387167"/>
          <a:ext cx="889000" cy="2010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42</xdr:row>
      <xdr:rowOff>155575</xdr:rowOff>
    </xdr:from>
    <xdr:to>
      <xdr:col>19</xdr:col>
      <xdr:colOff>184150</xdr:colOff>
      <xdr:row>43</xdr:row>
      <xdr:rowOff>85725</xdr:rowOff>
    </xdr:to>
    <xdr:sp macro="" textlink="">
      <xdr:nvSpPr>
        <xdr:cNvPr id="72" name="フローチャート: 判断 71">
          <a:extLst>
            <a:ext uri="{FF2B5EF4-FFF2-40B4-BE49-F238E27FC236}">
              <a16:creationId xmlns:a16="http://schemas.microsoft.com/office/drawing/2014/main" id="{00000000-0008-0000-0300-000048000000}"/>
            </a:ext>
          </a:extLst>
        </xdr:cNvPr>
        <xdr:cNvSpPr/>
      </xdr:nvSpPr>
      <xdr:spPr>
        <a:xfrm>
          <a:off x="4064000" y="73564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43</xdr:row>
      <xdr:rowOff>70502</xdr:rowOff>
    </xdr:from>
    <xdr:ext cx="736600" cy="259045"/>
    <xdr:sp macro="" textlink="">
      <xdr:nvSpPr>
        <xdr:cNvPr id="73" name="テキスト ボックス 72">
          <a:extLst>
            <a:ext uri="{FF2B5EF4-FFF2-40B4-BE49-F238E27FC236}">
              <a16:creationId xmlns:a16="http://schemas.microsoft.com/office/drawing/2014/main" id="{00000000-0008-0000-0300-000049000000}"/>
            </a:ext>
          </a:extLst>
        </xdr:cNvPr>
        <xdr:cNvSpPr txBox="1"/>
      </xdr:nvSpPr>
      <xdr:spPr>
        <a:xfrm>
          <a:off x="3733800" y="744285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42</xdr:row>
      <xdr:rowOff>166158</xdr:rowOff>
    </xdr:from>
    <xdr:to>
      <xdr:col>15</xdr:col>
      <xdr:colOff>82550</xdr:colOff>
      <xdr:row>43</xdr:row>
      <xdr:rowOff>14817</xdr:rowOff>
    </xdr:to>
    <xdr:cxnSp macro="">
      <xdr:nvCxnSpPr>
        <xdr:cNvPr id="74" name="直線コネクタ 73">
          <a:extLst>
            <a:ext uri="{FF2B5EF4-FFF2-40B4-BE49-F238E27FC236}">
              <a16:creationId xmlns:a16="http://schemas.microsoft.com/office/drawing/2014/main" id="{00000000-0008-0000-0300-00004A000000}"/>
            </a:ext>
          </a:extLst>
        </xdr:cNvPr>
        <xdr:cNvCxnSpPr/>
      </xdr:nvCxnSpPr>
      <xdr:spPr>
        <a:xfrm>
          <a:off x="2336800" y="7367058"/>
          <a:ext cx="889000" cy="201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42</xdr:row>
      <xdr:rowOff>135467</xdr:rowOff>
    </xdr:from>
    <xdr:to>
      <xdr:col>15</xdr:col>
      <xdr:colOff>133350</xdr:colOff>
      <xdr:row>43</xdr:row>
      <xdr:rowOff>65617</xdr:rowOff>
    </xdr:to>
    <xdr:sp macro="" textlink="">
      <xdr:nvSpPr>
        <xdr:cNvPr id="75" name="フローチャート: 判断 74">
          <a:extLst>
            <a:ext uri="{FF2B5EF4-FFF2-40B4-BE49-F238E27FC236}">
              <a16:creationId xmlns:a16="http://schemas.microsoft.com/office/drawing/2014/main" id="{00000000-0008-0000-0300-00004B000000}"/>
            </a:ext>
          </a:extLst>
        </xdr:cNvPr>
        <xdr:cNvSpPr/>
      </xdr:nvSpPr>
      <xdr:spPr>
        <a:xfrm>
          <a:off x="3175000" y="73363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43</xdr:row>
      <xdr:rowOff>50394</xdr:rowOff>
    </xdr:from>
    <xdr:ext cx="762000" cy="259045"/>
    <xdr:sp macro="" textlink="">
      <xdr:nvSpPr>
        <xdr:cNvPr id="76" name="テキスト ボックス 75">
          <a:extLst>
            <a:ext uri="{FF2B5EF4-FFF2-40B4-BE49-F238E27FC236}">
              <a16:creationId xmlns:a16="http://schemas.microsoft.com/office/drawing/2014/main" id="{00000000-0008-0000-0300-00004C000000}"/>
            </a:ext>
          </a:extLst>
        </xdr:cNvPr>
        <xdr:cNvSpPr txBox="1"/>
      </xdr:nvSpPr>
      <xdr:spPr>
        <a:xfrm>
          <a:off x="2844800" y="74227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42</xdr:row>
      <xdr:rowOff>166158</xdr:rowOff>
    </xdr:from>
    <xdr:to>
      <xdr:col>11</xdr:col>
      <xdr:colOff>31750</xdr:colOff>
      <xdr:row>42</xdr:row>
      <xdr:rowOff>166158</xdr:rowOff>
    </xdr:to>
    <xdr:cxnSp macro="">
      <xdr:nvCxnSpPr>
        <xdr:cNvPr id="77" name="直線コネクタ 76">
          <a:extLst>
            <a:ext uri="{FF2B5EF4-FFF2-40B4-BE49-F238E27FC236}">
              <a16:creationId xmlns:a16="http://schemas.microsoft.com/office/drawing/2014/main" id="{00000000-0008-0000-0300-00004D000000}"/>
            </a:ext>
          </a:extLst>
        </xdr:cNvPr>
        <xdr:cNvCxnSpPr/>
      </xdr:nvCxnSpPr>
      <xdr:spPr>
        <a:xfrm>
          <a:off x="1447800" y="736705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42</xdr:row>
      <xdr:rowOff>155575</xdr:rowOff>
    </xdr:from>
    <xdr:to>
      <xdr:col>11</xdr:col>
      <xdr:colOff>82550</xdr:colOff>
      <xdr:row>43</xdr:row>
      <xdr:rowOff>85725</xdr:rowOff>
    </xdr:to>
    <xdr:sp macro="" textlink="">
      <xdr:nvSpPr>
        <xdr:cNvPr id="78" name="フローチャート: 判断 77">
          <a:extLst>
            <a:ext uri="{FF2B5EF4-FFF2-40B4-BE49-F238E27FC236}">
              <a16:creationId xmlns:a16="http://schemas.microsoft.com/office/drawing/2014/main" id="{00000000-0008-0000-0300-00004E000000}"/>
            </a:ext>
          </a:extLst>
        </xdr:cNvPr>
        <xdr:cNvSpPr/>
      </xdr:nvSpPr>
      <xdr:spPr>
        <a:xfrm>
          <a:off x="2286000" y="73564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43</xdr:row>
      <xdr:rowOff>70502</xdr:rowOff>
    </xdr:from>
    <xdr:ext cx="762000" cy="259045"/>
    <xdr:sp macro="" textlink="">
      <xdr:nvSpPr>
        <xdr:cNvPr id="79" name="テキスト ボックス 78">
          <a:extLst>
            <a:ext uri="{FF2B5EF4-FFF2-40B4-BE49-F238E27FC236}">
              <a16:creationId xmlns:a16="http://schemas.microsoft.com/office/drawing/2014/main" id="{00000000-0008-0000-0300-00004F000000}"/>
            </a:ext>
          </a:extLst>
        </xdr:cNvPr>
        <xdr:cNvSpPr txBox="1"/>
      </xdr:nvSpPr>
      <xdr:spPr>
        <a:xfrm>
          <a:off x="1955800" y="744285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43</xdr:row>
      <xdr:rowOff>4233</xdr:rowOff>
    </xdr:from>
    <xdr:to>
      <xdr:col>7</xdr:col>
      <xdr:colOff>31750</xdr:colOff>
      <xdr:row>43</xdr:row>
      <xdr:rowOff>105833</xdr:rowOff>
    </xdr:to>
    <xdr:sp macro="" textlink="">
      <xdr:nvSpPr>
        <xdr:cNvPr id="80" name="フローチャート: 判断 79">
          <a:extLst>
            <a:ext uri="{FF2B5EF4-FFF2-40B4-BE49-F238E27FC236}">
              <a16:creationId xmlns:a16="http://schemas.microsoft.com/office/drawing/2014/main" id="{00000000-0008-0000-0300-000050000000}"/>
            </a:ext>
          </a:extLst>
        </xdr:cNvPr>
        <xdr:cNvSpPr/>
      </xdr:nvSpPr>
      <xdr:spPr>
        <a:xfrm>
          <a:off x="1397000" y="73765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43</xdr:row>
      <xdr:rowOff>90610</xdr:rowOff>
    </xdr:from>
    <xdr:ext cx="762000" cy="259045"/>
    <xdr:sp macro="" textlink="">
      <xdr:nvSpPr>
        <xdr:cNvPr id="81" name="テキスト ボックス 80">
          <a:extLst>
            <a:ext uri="{FF2B5EF4-FFF2-40B4-BE49-F238E27FC236}">
              <a16:creationId xmlns:a16="http://schemas.microsoft.com/office/drawing/2014/main" id="{00000000-0008-0000-0300-000051000000}"/>
            </a:ext>
          </a:extLst>
        </xdr:cNvPr>
        <xdr:cNvSpPr txBox="1"/>
      </xdr:nvSpPr>
      <xdr:spPr>
        <a:xfrm>
          <a:off x="1066800" y="746296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47</xdr:row>
      <xdr:rowOff>130827</xdr:rowOff>
    </xdr:from>
    <xdr:ext cx="762000" cy="259045"/>
    <xdr:sp macro="" textlink="">
      <xdr:nvSpPr>
        <xdr:cNvPr id="82" name="テキスト ボックス 81">
          <a:extLst>
            <a:ext uri="{FF2B5EF4-FFF2-40B4-BE49-F238E27FC236}">
              <a16:creationId xmlns:a16="http://schemas.microsoft.com/office/drawing/2014/main" id="{00000000-0008-0000-0300-000052000000}"/>
            </a:ext>
          </a:extLst>
        </xdr:cNvPr>
        <xdr:cNvSpPr txBox="1"/>
      </xdr:nvSpPr>
      <xdr:spPr>
        <a:xfrm>
          <a:off x="4737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47</xdr:row>
      <xdr:rowOff>130827</xdr:rowOff>
    </xdr:from>
    <xdr:ext cx="762000" cy="259045"/>
    <xdr:sp macro="" textlink="">
      <xdr:nvSpPr>
        <xdr:cNvPr id="83" name="テキスト ボックス 82">
          <a:extLst>
            <a:ext uri="{FF2B5EF4-FFF2-40B4-BE49-F238E27FC236}">
              <a16:creationId xmlns:a16="http://schemas.microsoft.com/office/drawing/2014/main" id="{00000000-0008-0000-0300-000053000000}"/>
            </a:ext>
          </a:extLst>
        </xdr:cNvPr>
        <xdr:cNvSpPr txBox="1"/>
      </xdr:nvSpPr>
      <xdr:spPr>
        <a:xfrm>
          <a:off x="3898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47</xdr:row>
      <xdr:rowOff>130827</xdr:rowOff>
    </xdr:from>
    <xdr:ext cx="762000" cy="259045"/>
    <xdr:sp macro="" textlink="">
      <xdr:nvSpPr>
        <xdr:cNvPr id="84" name="テキスト ボックス 83">
          <a:extLst>
            <a:ext uri="{FF2B5EF4-FFF2-40B4-BE49-F238E27FC236}">
              <a16:creationId xmlns:a16="http://schemas.microsoft.com/office/drawing/2014/main" id="{00000000-0008-0000-0300-000054000000}"/>
            </a:ext>
          </a:extLst>
        </xdr:cNvPr>
        <xdr:cNvSpPr txBox="1"/>
      </xdr:nvSpPr>
      <xdr:spPr>
        <a:xfrm>
          <a:off x="3009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47</xdr:row>
      <xdr:rowOff>130827</xdr:rowOff>
    </xdr:from>
    <xdr:ext cx="762000" cy="259045"/>
    <xdr:sp macro="" textlink="">
      <xdr:nvSpPr>
        <xdr:cNvPr id="85" name="テキスト ボックス 84">
          <a:extLst>
            <a:ext uri="{FF2B5EF4-FFF2-40B4-BE49-F238E27FC236}">
              <a16:creationId xmlns:a16="http://schemas.microsoft.com/office/drawing/2014/main" id="{00000000-0008-0000-0300-000055000000}"/>
            </a:ext>
          </a:extLst>
        </xdr:cNvPr>
        <xdr:cNvSpPr txBox="1"/>
      </xdr:nvSpPr>
      <xdr:spPr>
        <a:xfrm>
          <a:off x="2120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47</xdr:row>
      <xdr:rowOff>130827</xdr:rowOff>
    </xdr:from>
    <xdr:ext cx="762000" cy="259045"/>
    <xdr:sp macro="" textlink="">
      <xdr:nvSpPr>
        <xdr:cNvPr id="86" name="テキスト ボックス 85">
          <a:extLst>
            <a:ext uri="{FF2B5EF4-FFF2-40B4-BE49-F238E27FC236}">
              <a16:creationId xmlns:a16="http://schemas.microsoft.com/office/drawing/2014/main" id="{00000000-0008-0000-0300-000056000000}"/>
            </a:ext>
          </a:extLst>
        </xdr:cNvPr>
        <xdr:cNvSpPr txBox="1"/>
      </xdr:nvSpPr>
      <xdr:spPr>
        <a:xfrm>
          <a:off x="1231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43</xdr:row>
      <xdr:rowOff>4233</xdr:rowOff>
    </xdr:from>
    <xdr:to>
      <xdr:col>23</xdr:col>
      <xdr:colOff>184150</xdr:colOff>
      <xdr:row>43</xdr:row>
      <xdr:rowOff>105833</xdr:rowOff>
    </xdr:to>
    <xdr:sp macro="" textlink="">
      <xdr:nvSpPr>
        <xdr:cNvPr id="87" name="楕円 86">
          <a:extLst>
            <a:ext uri="{FF2B5EF4-FFF2-40B4-BE49-F238E27FC236}">
              <a16:creationId xmlns:a16="http://schemas.microsoft.com/office/drawing/2014/main" id="{00000000-0008-0000-0300-000057000000}"/>
            </a:ext>
          </a:extLst>
        </xdr:cNvPr>
        <xdr:cNvSpPr/>
      </xdr:nvSpPr>
      <xdr:spPr>
        <a:xfrm>
          <a:off x="4902200" y="73765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42</xdr:row>
      <xdr:rowOff>20760</xdr:rowOff>
    </xdr:from>
    <xdr:ext cx="762000" cy="259045"/>
    <xdr:sp macro="" textlink="">
      <xdr:nvSpPr>
        <xdr:cNvPr id="88" name="財政力該当値テキスト">
          <a:extLst>
            <a:ext uri="{FF2B5EF4-FFF2-40B4-BE49-F238E27FC236}">
              <a16:creationId xmlns:a16="http://schemas.microsoft.com/office/drawing/2014/main" id="{00000000-0008-0000-0300-000058000000}"/>
            </a:ext>
          </a:extLst>
        </xdr:cNvPr>
        <xdr:cNvSpPr txBox="1"/>
      </xdr:nvSpPr>
      <xdr:spPr>
        <a:xfrm>
          <a:off x="5041900" y="722166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42</xdr:row>
      <xdr:rowOff>155575</xdr:rowOff>
    </xdr:from>
    <xdr:to>
      <xdr:col>19</xdr:col>
      <xdr:colOff>184150</xdr:colOff>
      <xdr:row>43</xdr:row>
      <xdr:rowOff>85725</xdr:rowOff>
    </xdr:to>
    <xdr:sp macro="" textlink="">
      <xdr:nvSpPr>
        <xdr:cNvPr id="89" name="楕円 88">
          <a:extLst>
            <a:ext uri="{FF2B5EF4-FFF2-40B4-BE49-F238E27FC236}">
              <a16:creationId xmlns:a16="http://schemas.microsoft.com/office/drawing/2014/main" id="{00000000-0008-0000-0300-000059000000}"/>
            </a:ext>
          </a:extLst>
        </xdr:cNvPr>
        <xdr:cNvSpPr/>
      </xdr:nvSpPr>
      <xdr:spPr>
        <a:xfrm>
          <a:off x="4064000" y="73564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41</xdr:row>
      <xdr:rowOff>95902</xdr:rowOff>
    </xdr:from>
    <xdr:ext cx="736600" cy="259045"/>
    <xdr:sp macro="" textlink="">
      <xdr:nvSpPr>
        <xdr:cNvPr id="90" name="テキスト ボックス 89">
          <a:extLst>
            <a:ext uri="{FF2B5EF4-FFF2-40B4-BE49-F238E27FC236}">
              <a16:creationId xmlns:a16="http://schemas.microsoft.com/office/drawing/2014/main" id="{00000000-0008-0000-0300-00005A000000}"/>
            </a:ext>
          </a:extLst>
        </xdr:cNvPr>
        <xdr:cNvSpPr txBox="1"/>
      </xdr:nvSpPr>
      <xdr:spPr>
        <a:xfrm>
          <a:off x="3733800" y="712535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42</xdr:row>
      <xdr:rowOff>135467</xdr:rowOff>
    </xdr:from>
    <xdr:to>
      <xdr:col>15</xdr:col>
      <xdr:colOff>133350</xdr:colOff>
      <xdr:row>43</xdr:row>
      <xdr:rowOff>65617</xdr:rowOff>
    </xdr:to>
    <xdr:sp macro="" textlink="">
      <xdr:nvSpPr>
        <xdr:cNvPr id="91" name="楕円 90">
          <a:extLst>
            <a:ext uri="{FF2B5EF4-FFF2-40B4-BE49-F238E27FC236}">
              <a16:creationId xmlns:a16="http://schemas.microsoft.com/office/drawing/2014/main" id="{00000000-0008-0000-0300-00005B000000}"/>
            </a:ext>
          </a:extLst>
        </xdr:cNvPr>
        <xdr:cNvSpPr/>
      </xdr:nvSpPr>
      <xdr:spPr>
        <a:xfrm>
          <a:off x="3175000" y="73363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41</xdr:row>
      <xdr:rowOff>75794</xdr:rowOff>
    </xdr:from>
    <xdr:ext cx="762000" cy="259045"/>
    <xdr:sp macro="" textlink="">
      <xdr:nvSpPr>
        <xdr:cNvPr id="92" name="テキスト ボックス 91">
          <a:extLst>
            <a:ext uri="{FF2B5EF4-FFF2-40B4-BE49-F238E27FC236}">
              <a16:creationId xmlns:a16="http://schemas.microsoft.com/office/drawing/2014/main" id="{00000000-0008-0000-0300-00005C000000}"/>
            </a:ext>
          </a:extLst>
        </xdr:cNvPr>
        <xdr:cNvSpPr txBox="1"/>
      </xdr:nvSpPr>
      <xdr:spPr>
        <a:xfrm>
          <a:off x="2844800" y="71052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42</xdr:row>
      <xdr:rowOff>115358</xdr:rowOff>
    </xdr:from>
    <xdr:to>
      <xdr:col>11</xdr:col>
      <xdr:colOff>82550</xdr:colOff>
      <xdr:row>43</xdr:row>
      <xdr:rowOff>45508</xdr:rowOff>
    </xdr:to>
    <xdr:sp macro="" textlink="">
      <xdr:nvSpPr>
        <xdr:cNvPr id="93" name="楕円 92">
          <a:extLst>
            <a:ext uri="{FF2B5EF4-FFF2-40B4-BE49-F238E27FC236}">
              <a16:creationId xmlns:a16="http://schemas.microsoft.com/office/drawing/2014/main" id="{00000000-0008-0000-0300-00005D000000}"/>
            </a:ext>
          </a:extLst>
        </xdr:cNvPr>
        <xdr:cNvSpPr/>
      </xdr:nvSpPr>
      <xdr:spPr>
        <a:xfrm>
          <a:off x="2286000" y="731625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41</xdr:row>
      <xdr:rowOff>55685</xdr:rowOff>
    </xdr:from>
    <xdr:ext cx="762000" cy="259045"/>
    <xdr:sp macro="" textlink="">
      <xdr:nvSpPr>
        <xdr:cNvPr id="94" name="テキスト ボックス 93">
          <a:extLst>
            <a:ext uri="{FF2B5EF4-FFF2-40B4-BE49-F238E27FC236}">
              <a16:creationId xmlns:a16="http://schemas.microsoft.com/office/drawing/2014/main" id="{00000000-0008-0000-0300-00005E000000}"/>
            </a:ext>
          </a:extLst>
        </xdr:cNvPr>
        <xdr:cNvSpPr txBox="1"/>
      </xdr:nvSpPr>
      <xdr:spPr>
        <a:xfrm>
          <a:off x="1955800" y="708513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42</xdr:row>
      <xdr:rowOff>115358</xdr:rowOff>
    </xdr:from>
    <xdr:to>
      <xdr:col>7</xdr:col>
      <xdr:colOff>31750</xdr:colOff>
      <xdr:row>43</xdr:row>
      <xdr:rowOff>45508</xdr:rowOff>
    </xdr:to>
    <xdr:sp macro="" textlink="">
      <xdr:nvSpPr>
        <xdr:cNvPr id="95" name="楕円 94">
          <a:extLst>
            <a:ext uri="{FF2B5EF4-FFF2-40B4-BE49-F238E27FC236}">
              <a16:creationId xmlns:a16="http://schemas.microsoft.com/office/drawing/2014/main" id="{00000000-0008-0000-0300-00005F000000}"/>
            </a:ext>
          </a:extLst>
        </xdr:cNvPr>
        <xdr:cNvSpPr/>
      </xdr:nvSpPr>
      <xdr:spPr>
        <a:xfrm>
          <a:off x="1397000" y="731625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41</xdr:row>
      <xdr:rowOff>55685</xdr:rowOff>
    </xdr:from>
    <xdr:ext cx="762000" cy="259045"/>
    <xdr:sp macro="" textlink="">
      <xdr:nvSpPr>
        <xdr:cNvPr id="96" name="テキスト ボックス 95">
          <a:extLst>
            <a:ext uri="{FF2B5EF4-FFF2-40B4-BE49-F238E27FC236}">
              <a16:creationId xmlns:a16="http://schemas.microsoft.com/office/drawing/2014/main" id="{00000000-0008-0000-0300-000060000000}"/>
            </a:ext>
          </a:extLst>
        </xdr:cNvPr>
        <xdr:cNvSpPr txBox="1"/>
      </xdr:nvSpPr>
      <xdr:spPr>
        <a:xfrm>
          <a:off x="1066800" y="708513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51</xdr:row>
      <xdr:rowOff>82550</xdr:rowOff>
    </xdr:from>
    <xdr:to>
      <xdr:col>27</xdr:col>
      <xdr:colOff>184150</xdr:colOff>
      <xdr:row>53</xdr:row>
      <xdr:rowOff>57150</xdr:rowOff>
    </xdr:to>
    <xdr:sp macro="" textlink="">
      <xdr:nvSpPr>
        <xdr:cNvPr id="97" name="正方形/長方形 96">
          <a:extLst>
            <a:ext uri="{FF2B5EF4-FFF2-40B4-BE49-F238E27FC236}">
              <a16:creationId xmlns:a16="http://schemas.microsoft.com/office/drawing/2014/main" id="{00000000-0008-0000-0300-000061000000}"/>
            </a:ext>
          </a:extLst>
        </xdr:cNvPr>
        <xdr:cNvSpPr/>
      </xdr:nvSpPr>
      <xdr:spPr>
        <a:xfrm>
          <a:off x="762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財政構造の弾力性</a:t>
          </a:r>
        </a:p>
      </xdr:txBody>
    </xdr:sp>
    <xdr:clientData/>
  </xdr:twoCellAnchor>
  <xdr:oneCellAnchor>
    <xdr:from>
      <xdr:col>8</xdr:col>
      <xdr:colOff>17130</xdr:colOff>
      <xdr:row>53</xdr:row>
      <xdr:rowOff>101600</xdr:rowOff>
    </xdr:from>
    <xdr:ext cx="1438940" cy="309059"/>
    <xdr:sp macro="" textlink="">
      <xdr:nvSpPr>
        <xdr:cNvPr id="98" name="テキスト ボックス 97">
          <a:extLst>
            <a:ext uri="{FF2B5EF4-FFF2-40B4-BE49-F238E27FC236}">
              <a16:creationId xmlns:a16="http://schemas.microsoft.com/office/drawing/2014/main" id="{00000000-0008-0000-0300-000062000000}"/>
            </a:ext>
          </a:extLst>
        </xdr:cNvPr>
        <xdr:cNvSpPr txBox="1"/>
      </xdr:nvSpPr>
      <xdr:spPr>
        <a:xfrm>
          <a:off x="1693530" y="918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経常収支比率</a:t>
          </a:r>
        </a:p>
      </xdr:txBody>
    </xdr:sp>
    <xdr:clientData/>
  </xdr:oneCellAnchor>
  <xdr:oneCellAnchor>
    <xdr:from>
      <xdr:col>15</xdr:col>
      <xdr:colOff>116220</xdr:colOff>
      <xdr:row>53</xdr:row>
      <xdr:rowOff>76200</xdr:rowOff>
    </xdr:from>
    <xdr:ext cx="1651000" cy="359073"/>
    <xdr:sp macro="" textlink="">
      <xdr:nvSpPr>
        <xdr:cNvPr id="99" name="テキスト ボックス 98">
          <a:extLst>
            <a:ext uri="{FF2B5EF4-FFF2-40B4-BE49-F238E27FC236}">
              <a16:creationId xmlns:a16="http://schemas.microsoft.com/office/drawing/2014/main" id="{00000000-0008-0000-0300-000063000000}"/>
            </a:ext>
          </a:extLst>
        </xdr:cNvPr>
        <xdr:cNvSpPr txBox="1"/>
      </xdr:nvSpPr>
      <xdr:spPr>
        <a:xfrm>
          <a:off x="3259470"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[89.4%]</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52</xdr:row>
      <xdr:rowOff>165100</xdr:rowOff>
    </xdr:from>
    <xdr:to>
      <xdr:col>35</xdr:col>
      <xdr:colOff>95250</xdr:colOff>
      <xdr:row>54</xdr:row>
      <xdr:rowOff>76200</xdr:rowOff>
    </xdr:to>
    <xdr:sp macro="" textlink="">
      <xdr:nvSpPr>
        <xdr:cNvPr id="100" name="正方形/長方形 99">
          <a:extLst>
            <a:ext uri="{FF2B5EF4-FFF2-40B4-BE49-F238E27FC236}">
              <a16:creationId xmlns:a16="http://schemas.microsoft.com/office/drawing/2014/main" id="{00000000-0008-0000-0300-000064000000}"/>
            </a:ext>
          </a:extLst>
        </xdr:cNvPr>
        <xdr:cNvSpPr/>
      </xdr:nvSpPr>
      <xdr:spPr>
        <a:xfrm>
          <a:off x="5905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54</xdr:row>
      <xdr:rowOff>12700</xdr:rowOff>
    </xdr:from>
    <xdr:to>
      <xdr:col>35</xdr:col>
      <xdr:colOff>95250</xdr:colOff>
      <xdr:row>55</xdr:row>
      <xdr:rowOff>95250</xdr:rowOff>
    </xdr:to>
    <xdr:sp macro="" textlink="">
      <xdr:nvSpPr>
        <xdr:cNvPr id="101" name="正方形/長方形 100">
          <a:extLst>
            <a:ext uri="{FF2B5EF4-FFF2-40B4-BE49-F238E27FC236}">
              <a16:creationId xmlns:a16="http://schemas.microsoft.com/office/drawing/2014/main" id="{00000000-0008-0000-0300-000065000000}"/>
            </a:ext>
          </a:extLst>
        </xdr:cNvPr>
        <xdr:cNvSpPr/>
      </xdr:nvSpPr>
      <xdr:spPr>
        <a:xfrm>
          <a:off x="5905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118/151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52</xdr:row>
      <xdr:rowOff>165100</xdr:rowOff>
    </xdr:from>
    <xdr:to>
      <xdr:col>42</xdr:col>
      <xdr:colOff>25400</xdr:colOff>
      <xdr:row>54</xdr:row>
      <xdr:rowOff>76200</xdr:rowOff>
    </xdr:to>
    <xdr:sp macro="" textlink="">
      <xdr:nvSpPr>
        <xdr:cNvPr id="102" name="正方形/長方形 101">
          <a:extLst>
            <a:ext uri="{FF2B5EF4-FFF2-40B4-BE49-F238E27FC236}">
              <a16:creationId xmlns:a16="http://schemas.microsoft.com/office/drawing/2014/main" id="{00000000-0008-0000-0300-000066000000}"/>
            </a:ext>
          </a:extLst>
        </xdr:cNvPr>
        <xdr:cNvSpPr/>
      </xdr:nvSpPr>
      <xdr:spPr>
        <a:xfrm>
          <a:off x="7556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54</xdr:row>
      <xdr:rowOff>12700</xdr:rowOff>
    </xdr:from>
    <xdr:to>
      <xdr:col>42</xdr:col>
      <xdr:colOff>25400</xdr:colOff>
      <xdr:row>55</xdr:row>
      <xdr:rowOff>95250</xdr:rowOff>
    </xdr:to>
    <xdr:sp macro="" textlink="">
      <xdr:nvSpPr>
        <xdr:cNvPr id="103" name="正方形/長方形 102">
          <a:extLst>
            <a:ext uri="{FF2B5EF4-FFF2-40B4-BE49-F238E27FC236}">
              <a16:creationId xmlns:a16="http://schemas.microsoft.com/office/drawing/2014/main" id="{00000000-0008-0000-0300-000067000000}"/>
            </a:ext>
          </a:extLst>
        </xdr:cNvPr>
        <xdr:cNvSpPr/>
      </xdr:nvSpPr>
      <xdr:spPr>
        <a:xfrm>
          <a:off x="7556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93.1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52</xdr:row>
      <xdr:rowOff>165100</xdr:rowOff>
    </xdr:from>
    <xdr:to>
      <xdr:col>49</xdr:col>
      <xdr:colOff>19050</xdr:colOff>
      <xdr:row>54</xdr:row>
      <xdr:rowOff>76200</xdr:rowOff>
    </xdr:to>
    <xdr:sp macro="" textlink="">
      <xdr:nvSpPr>
        <xdr:cNvPr id="104" name="正方形/長方形 103">
          <a:extLst>
            <a:ext uri="{FF2B5EF4-FFF2-40B4-BE49-F238E27FC236}">
              <a16:creationId xmlns:a16="http://schemas.microsoft.com/office/drawing/2014/main" id="{00000000-0008-0000-0300-000068000000}"/>
            </a:ext>
          </a:extLst>
        </xdr:cNvPr>
        <xdr:cNvSpPr/>
      </xdr:nvSpPr>
      <xdr:spPr>
        <a:xfrm>
          <a:off x="9017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43</xdr:col>
      <xdr:colOff>6350</xdr:colOff>
      <xdr:row>54</xdr:row>
      <xdr:rowOff>12700</xdr:rowOff>
    </xdr:from>
    <xdr:to>
      <xdr:col>49</xdr:col>
      <xdr:colOff>19050</xdr:colOff>
      <xdr:row>55</xdr:row>
      <xdr:rowOff>95250</xdr:rowOff>
    </xdr:to>
    <xdr:sp macro="" textlink="">
      <xdr:nvSpPr>
        <xdr:cNvPr id="105" name="正方形/長方形 104">
          <a:extLst>
            <a:ext uri="{FF2B5EF4-FFF2-40B4-BE49-F238E27FC236}">
              <a16:creationId xmlns:a16="http://schemas.microsoft.com/office/drawing/2014/main" id="{00000000-0008-0000-0300-000069000000}"/>
            </a:ext>
          </a:extLst>
        </xdr:cNvPr>
        <xdr:cNvSpPr/>
      </xdr:nvSpPr>
      <xdr:spPr>
        <a:xfrm>
          <a:off x="9017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90.6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55</xdr:row>
      <xdr:rowOff>158750</xdr:rowOff>
    </xdr:from>
    <xdr:to>
      <xdr:col>27</xdr:col>
      <xdr:colOff>184150</xdr:colOff>
      <xdr:row>70</xdr:row>
      <xdr:rowOff>0</xdr:rowOff>
    </xdr:to>
    <xdr:sp macro="" textlink="">
      <xdr:nvSpPr>
        <xdr:cNvPr id="106" name="正方形/長方形 105">
          <a:extLst>
            <a:ext uri="{FF2B5EF4-FFF2-40B4-BE49-F238E27FC236}">
              <a16:creationId xmlns:a16="http://schemas.microsoft.com/office/drawing/2014/main" id="{00000000-0008-0000-0300-00006A000000}"/>
            </a:ext>
          </a:extLst>
        </xdr:cNvPr>
        <xdr:cNvSpPr/>
      </xdr:nvSpPr>
      <xdr:spPr>
        <a:xfrm>
          <a:off x="762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57</xdr:col>
      <xdr:colOff>120650</xdr:colOff>
      <xdr:row>70</xdr:row>
      <xdr:rowOff>0</xdr:rowOff>
    </xdr:to>
    <xdr:sp macro="" textlink="">
      <xdr:nvSpPr>
        <xdr:cNvPr id="107" name="正方形/長方形 106">
          <a:extLst>
            <a:ext uri="{FF2B5EF4-FFF2-40B4-BE49-F238E27FC236}">
              <a16:creationId xmlns:a16="http://schemas.microsoft.com/office/drawing/2014/main" id="{00000000-0008-0000-0300-00006B000000}"/>
            </a:ext>
          </a:extLst>
        </xdr:cNvPr>
        <xdr:cNvSpPr/>
      </xdr:nvSpPr>
      <xdr:spPr>
        <a:xfrm>
          <a:off x="6032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46</xdr:col>
      <xdr:colOff>203200</xdr:colOff>
      <xdr:row>57</xdr:row>
      <xdr:rowOff>69850</xdr:rowOff>
    </xdr:to>
    <xdr:sp macro="" textlink="">
      <xdr:nvSpPr>
        <xdr:cNvPr id="108" name="正方形/長方形 107">
          <a:extLst>
            <a:ext uri="{FF2B5EF4-FFF2-40B4-BE49-F238E27FC236}">
              <a16:creationId xmlns:a16="http://schemas.microsoft.com/office/drawing/2014/main" id="{00000000-0008-0000-0300-00006C000000}"/>
            </a:ext>
          </a:extLst>
        </xdr:cNvPr>
        <xdr:cNvSpPr/>
      </xdr:nvSpPr>
      <xdr:spPr>
        <a:xfrm>
          <a:off x="6032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経常収支比率の分析欄</a:t>
          </a:r>
        </a:p>
      </xdr:txBody>
    </xdr:sp>
    <xdr:clientData/>
  </xdr:twoCellAnchor>
  <xdr:twoCellAnchor>
    <xdr:from>
      <xdr:col>29</xdr:col>
      <xdr:colOff>82550</xdr:colOff>
      <xdr:row>57</xdr:row>
      <xdr:rowOff>133350</xdr:rowOff>
    </xdr:from>
    <xdr:to>
      <xdr:col>56</xdr:col>
      <xdr:colOff>203200</xdr:colOff>
      <xdr:row>69</xdr:row>
      <xdr:rowOff>107950</xdr:rowOff>
    </xdr:to>
    <xdr:sp macro="" textlink="" fLocksText="0">
      <xdr:nvSpPr>
        <xdr:cNvPr id="109" name="テキスト ボックス 108">
          <a:extLst>
            <a:ext uri="{FF2B5EF4-FFF2-40B4-BE49-F238E27FC236}">
              <a16:creationId xmlns:a16="http://schemas.microsoft.com/office/drawing/2014/main" id="{00000000-0008-0000-0300-00006D000000}"/>
            </a:ext>
          </a:extLst>
        </xdr:cNvPr>
        <xdr:cNvSpPr txBox="1"/>
      </xdr:nvSpPr>
      <xdr:spPr>
        <a:xfrm>
          <a:off x="6159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分母となる「経常的な歳入の一般財源」について、前年度比</a:t>
          </a:r>
          <a:r>
            <a:rPr kumimoji="1" lang="en-US" altLang="ja-JP" sz="1300">
              <a:latin typeface="ＭＳ Ｐゴシック" panose="020B0600070205080204" pitchFamily="50" charset="-128"/>
              <a:ea typeface="ＭＳ Ｐゴシック" panose="020B0600070205080204" pitchFamily="50" charset="-128"/>
            </a:rPr>
            <a:t>100.7</a:t>
          </a:r>
          <a:r>
            <a:rPr kumimoji="1" lang="ja-JP" altLang="en-US" sz="1300">
              <a:latin typeface="ＭＳ Ｐゴシック" panose="020B0600070205080204" pitchFamily="50" charset="-128"/>
              <a:ea typeface="ＭＳ Ｐゴシック" panose="020B0600070205080204" pitchFamily="50" charset="-128"/>
            </a:rPr>
            <a:t>％の増に対して、分子となる「経常的な歳出に充当した一般財源」の前年度比は</a:t>
          </a:r>
          <a:r>
            <a:rPr kumimoji="1" lang="en-US" altLang="ja-JP" sz="1300">
              <a:latin typeface="ＭＳ Ｐゴシック" panose="020B0600070205080204" pitchFamily="50" charset="-128"/>
              <a:ea typeface="ＭＳ Ｐゴシック" panose="020B0600070205080204" pitchFamily="50" charset="-128"/>
            </a:rPr>
            <a:t>107.9</a:t>
          </a:r>
          <a:r>
            <a:rPr kumimoji="1" lang="ja-JP" altLang="en-US" sz="1300">
              <a:latin typeface="ＭＳ Ｐゴシック" panose="020B0600070205080204" pitchFamily="50" charset="-128"/>
              <a:ea typeface="ＭＳ Ｐゴシック" panose="020B0600070205080204" pitchFamily="50" charset="-128"/>
            </a:rPr>
            <a:t>％と膨らんでいるため、経常収支比率は前年度より</a:t>
          </a:r>
          <a:r>
            <a:rPr kumimoji="1" lang="en-US" altLang="ja-JP" sz="1300">
              <a:latin typeface="ＭＳ Ｐゴシック" panose="020B0600070205080204" pitchFamily="50" charset="-128"/>
              <a:ea typeface="ＭＳ Ｐゴシック" panose="020B0600070205080204" pitchFamily="50" charset="-128"/>
            </a:rPr>
            <a:t>6.0</a:t>
          </a:r>
          <a:r>
            <a:rPr kumimoji="1" lang="ja-JP" altLang="en-US" sz="1300">
              <a:latin typeface="ＭＳ Ｐゴシック" panose="020B0600070205080204" pitchFamily="50" charset="-128"/>
              <a:ea typeface="ＭＳ Ｐゴシック" panose="020B0600070205080204" pitchFamily="50" charset="-128"/>
            </a:rPr>
            <a:t>％増の</a:t>
          </a:r>
          <a:r>
            <a:rPr kumimoji="1" lang="en-US" altLang="ja-JP" sz="1300">
              <a:latin typeface="ＭＳ Ｐゴシック" panose="020B0600070205080204" pitchFamily="50" charset="-128"/>
              <a:ea typeface="ＭＳ Ｐゴシック" panose="020B0600070205080204" pitchFamily="50" charset="-128"/>
            </a:rPr>
            <a:t>89.4</a:t>
          </a:r>
          <a:r>
            <a:rPr kumimoji="1" lang="ja-JP" altLang="en-US" sz="1300">
              <a:latin typeface="ＭＳ Ｐゴシック" panose="020B0600070205080204" pitchFamily="50" charset="-128"/>
              <a:ea typeface="ＭＳ Ｐゴシック" panose="020B0600070205080204" pitchFamily="50" charset="-128"/>
            </a:rPr>
            <a:t>％となっている。</a:t>
          </a:r>
        </a:p>
      </xdr:txBody>
    </xdr:sp>
    <xdr:clientData/>
  </xdr:twoCellAnchor>
  <xdr:oneCellAnchor>
    <xdr:from>
      <xdr:col>3</xdr:col>
      <xdr:colOff>95250</xdr:colOff>
      <xdr:row>54</xdr:row>
      <xdr:rowOff>139700</xdr:rowOff>
    </xdr:from>
    <xdr:ext cx="298543" cy="225703"/>
    <xdr:sp macro="" textlink="">
      <xdr:nvSpPr>
        <xdr:cNvPr id="110" name="テキスト ボックス 109">
          <a:extLst>
            <a:ext uri="{FF2B5EF4-FFF2-40B4-BE49-F238E27FC236}">
              <a16:creationId xmlns:a16="http://schemas.microsoft.com/office/drawing/2014/main" id="{00000000-0008-0000-0300-00006E000000}"/>
            </a:ext>
          </a:extLst>
        </xdr:cNvPr>
        <xdr:cNvSpPr txBox="1"/>
      </xdr:nvSpPr>
      <xdr:spPr>
        <a:xfrm>
          <a:off x="723900" y="939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70</xdr:row>
      <xdr:rowOff>0</xdr:rowOff>
    </xdr:from>
    <xdr:to>
      <xdr:col>27</xdr:col>
      <xdr:colOff>184150</xdr:colOff>
      <xdr:row>70</xdr:row>
      <xdr:rowOff>0</xdr:rowOff>
    </xdr:to>
    <xdr:cxnSp macro="">
      <xdr:nvCxnSpPr>
        <xdr:cNvPr id="111" name="直線コネクタ 110">
          <a:extLst>
            <a:ext uri="{FF2B5EF4-FFF2-40B4-BE49-F238E27FC236}">
              <a16:creationId xmlns:a16="http://schemas.microsoft.com/office/drawing/2014/main" id="{00000000-0008-0000-0300-00006F000000}"/>
            </a:ext>
          </a:extLst>
        </xdr:cNvPr>
        <xdr:cNvCxnSpPr/>
      </xdr:nvCxnSpPr>
      <xdr:spPr>
        <a:xfrm>
          <a:off x="762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69</xdr:row>
      <xdr:rowOff>29227</xdr:rowOff>
    </xdr:from>
    <xdr:ext cx="762000" cy="259045"/>
    <xdr:sp macro="" textlink="">
      <xdr:nvSpPr>
        <xdr:cNvPr id="112" name="テキスト ボックス 111">
          <a:extLst>
            <a:ext uri="{FF2B5EF4-FFF2-40B4-BE49-F238E27FC236}">
              <a16:creationId xmlns:a16="http://schemas.microsoft.com/office/drawing/2014/main" id="{00000000-0008-0000-0300-000070000000}"/>
            </a:ext>
          </a:extLst>
        </xdr:cNvPr>
        <xdr:cNvSpPr txBox="1"/>
      </xdr:nvSpPr>
      <xdr:spPr>
        <a:xfrm>
          <a:off x="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67</xdr:row>
      <xdr:rowOff>112183</xdr:rowOff>
    </xdr:from>
    <xdr:to>
      <xdr:col>27</xdr:col>
      <xdr:colOff>184150</xdr:colOff>
      <xdr:row>67</xdr:row>
      <xdr:rowOff>112183</xdr:rowOff>
    </xdr:to>
    <xdr:cxnSp macro="">
      <xdr:nvCxnSpPr>
        <xdr:cNvPr id="113" name="直線コネクタ 112">
          <a:extLst>
            <a:ext uri="{FF2B5EF4-FFF2-40B4-BE49-F238E27FC236}">
              <a16:creationId xmlns:a16="http://schemas.microsoft.com/office/drawing/2014/main" id="{00000000-0008-0000-0300-000071000000}"/>
            </a:ext>
          </a:extLst>
        </xdr:cNvPr>
        <xdr:cNvCxnSpPr/>
      </xdr:nvCxnSpPr>
      <xdr:spPr>
        <a:xfrm>
          <a:off x="762000" y="1159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66</xdr:row>
      <xdr:rowOff>141410</xdr:rowOff>
    </xdr:from>
    <xdr:ext cx="762000" cy="259045"/>
    <xdr:sp macro="" textlink="">
      <xdr:nvSpPr>
        <xdr:cNvPr id="114" name="テキスト ボックス 113">
          <a:extLst>
            <a:ext uri="{FF2B5EF4-FFF2-40B4-BE49-F238E27FC236}">
              <a16:creationId xmlns:a16="http://schemas.microsoft.com/office/drawing/2014/main" id="{00000000-0008-0000-0300-000072000000}"/>
            </a:ext>
          </a:extLst>
        </xdr:cNvPr>
        <xdr:cNvSpPr txBox="1"/>
      </xdr:nvSpPr>
      <xdr:spPr>
        <a:xfrm>
          <a:off x="0" y="1145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65</xdr:row>
      <xdr:rowOff>52917</xdr:rowOff>
    </xdr:from>
    <xdr:to>
      <xdr:col>27</xdr:col>
      <xdr:colOff>184150</xdr:colOff>
      <xdr:row>65</xdr:row>
      <xdr:rowOff>52917</xdr:rowOff>
    </xdr:to>
    <xdr:cxnSp macro="">
      <xdr:nvCxnSpPr>
        <xdr:cNvPr id="115" name="直線コネクタ 114">
          <a:extLst>
            <a:ext uri="{FF2B5EF4-FFF2-40B4-BE49-F238E27FC236}">
              <a16:creationId xmlns:a16="http://schemas.microsoft.com/office/drawing/2014/main" id="{00000000-0008-0000-0300-000073000000}"/>
            </a:ext>
          </a:extLst>
        </xdr:cNvPr>
        <xdr:cNvCxnSpPr/>
      </xdr:nvCxnSpPr>
      <xdr:spPr>
        <a:xfrm>
          <a:off x="762000" y="1119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64</xdr:row>
      <xdr:rowOff>82144</xdr:rowOff>
    </xdr:from>
    <xdr:ext cx="762000" cy="259045"/>
    <xdr:sp macro="" textlink="">
      <xdr:nvSpPr>
        <xdr:cNvPr id="116" name="テキスト ボックス 115">
          <a:extLst>
            <a:ext uri="{FF2B5EF4-FFF2-40B4-BE49-F238E27FC236}">
              <a16:creationId xmlns:a16="http://schemas.microsoft.com/office/drawing/2014/main" id="{00000000-0008-0000-0300-000074000000}"/>
            </a:ext>
          </a:extLst>
        </xdr:cNvPr>
        <xdr:cNvSpPr txBox="1"/>
      </xdr:nvSpPr>
      <xdr:spPr>
        <a:xfrm>
          <a:off x="0" y="1105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62</xdr:row>
      <xdr:rowOff>165100</xdr:rowOff>
    </xdr:from>
    <xdr:to>
      <xdr:col>27</xdr:col>
      <xdr:colOff>184150</xdr:colOff>
      <xdr:row>62</xdr:row>
      <xdr:rowOff>165100</xdr:rowOff>
    </xdr:to>
    <xdr:cxnSp macro="">
      <xdr:nvCxnSpPr>
        <xdr:cNvPr id="117" name="直線コネクタ 116">
          <a:extLst>
            <a:ext uri="{FF2B5EF4-FFF2-40B4-BE49-F238E27FC236}">
              <a16:creationId xmlns:a16="http://schemas.microsoft.com/office/drawing/2014/main" id="{00000000-0008-0000-0300-000075000000}"/>
            </a:ext>
          </a:extLst>
        </xdr:cNvPr>
        <xdr:cNvCxnSpPr/>
      </xdr:nvCxnSpPr>
      <xdr:spPr>
        <a:xfrm>
          <a:off x="762000" y="1079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62</xdr:row>
      <xdr:rowOff>22877</xdr:rowOff>
    </xdr:from>
    <xdr:ext cx="762000" cy="259045"/>
    <xdr:sp macro="" textlink="">
      <xdr:nvSpPr>
        <xdr:cNvPr id="118" name="テキスト ボックス 117">
          <a:extLst>
            <a:ext uri="{FF2B5EF4-FFF2-40B4-BE49-F238E27FC236}">
              <a16:creationId xmlns:a16="http://schemas.microsoft.com/office/drawing/2014/main" id="{00000000-0008-0000-0300-000076000000}"/>
            </a:ext>
          </a:extLst>
        </xdr:cNvPr>
        <xdr:cNvSpPr txBox="1"/>
      </xdr:nvSpPr>
      <xdr:spPr>
        <a:xfrm>
          <a:off x="0" y="1065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60</xdr:row>
      <xdr:rowOff>105833</xdr:rowOff>
    </xdr:from>
    <xdr:to>
      <xdr:col>27</xdr:col>
      <xdr:colOff>184150</xdr:colOff>
      <xdr:row>60</xdr:row>
      <xdr:rowOff>105833</xdr:rowOff>
    </xdr:to>
    <xdr:cxnSp macro="">
      <xdr:nvCxnSpPr>
        <xdr:cNvPr id="119" name="直線コネクタ 118">
          <a:extLst>
            <a:ext uri="{FF2B5EF4-FFF2-40B4-BE49-F238E27FC236}">
              <a16:creationId xmlns:a16="http://schemas.microsoft.com/office/drawing/2014/main" id="{00000000-0008-0000-0300-000077000000}"/>
            </a:ext>
          </a:extLst>
        </xdr:cNvPr>
        <xdr:cNvCxnSpPr/>
      </xdr:nvCxnSpPr>
      <xdr:spPr>
        <a:xfrm>
          <a:off x="762000" y="1039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59</xdr:row>
      <xdr:rowOff>135060</xdr:rowOff>
    </xdr:from>
    <xdr:ext cx="762000" cy="259045"/>
    <xdr:sp macro="" textlink="">
      <xdr:nvSpPr>
        <xdr:cNvPr id="120" name="テキスト ボックス 119">
          <a:extLst>
            <a:ext uri="{FF2B5EF4-FFF2-40B4-BE49-F238E27FC236}">
              <a16:creationId xmlns:a16="http://schemas.microsoft.com/office/drawing/2014/main" id="{00000000-0008-0000-0300-000078000000}"/>
            </a:ext>
          </a:extLst>
        </xdr:cNvPr>
        <xdr:cNvSpPr txBox="1"/>
      </xdr:nvSpPr>
      <xdr:spPr>
        <a:xfrm>
          <a:off x="0" y="1025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58</xdr:row>
      <xdr:rowOff>46567</xdr:rowOff>
    </xdr:from>
    <xdr:to>
      <xdr:col>27</xdr:col>
      <xdr:colOff>184150</xdr:colOff>
      <xdr:row>58</xdr:row>
      <xdr:rowOff>46567</xdr:rowOff>
    </xdr:to>
    <xdr:cxnSp macro="">
      <xdr:nvCxnSpPr>
        <xdr:cNvPr id="121" name="直線コネクタ 120">
          <a:extLst>
            <a:ext uri="{FF2B5EF4-FFF2-40B4-BE49-F238E27FC236}">
              <a16:creationId xmlns:a16="http://schemas.microsoft.com/office/drawing/2014/main" id="{00000000-0008-0000-0300-000079000000}"/>
            </a:ext>
          </a:extLst>
        </xdr:cNvPr>
        <xdr:cNvCxnSpPr/>
      </xdr:nvCxnSpPr>
      <xdr:spPr>
        <a:xfrm>
          <a:off x="762000" y="999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57</xdr:row>
      <xdr:rowOff>75794</xdr:rowOff>
    </xdr:from>
    <xdr:ext cx="762000" cy="259045"/>
    <xdr:sp macro="" textlink="">
      <xdr:nvSpPr>
        <xdr:cNvPr id="122" name="テキスト ボックス 121">
          <a:extLst>
            <a:ext uri="{FF2B5EF4-FFF2-40B4-BE49-F238E27FC236}">
              <a16:creationId xmlns:a16="http://schemas.microsoft.com/office/drawing/2014/main" id="{00000000-0008-0000-0300-00007A000000}"/>
            </a:ext>
          </a:extLst>
        </xdr:cNvPr>
        <xdr:cNvSpPr txBox="1"/>
      </xdr:nvSpPr>
      <xdr:spPr>
        <a:xfrm>
          <a:off x="0" y="98484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55</xdr:row>
      <xdr:rowOff>158750</xdr:rowOff>
    </xdr:to>
    <xdr:cxnSp macro="">
      <xdr:nvCxnSpPr>
        <xdr:cNvPr id="123" name="直線コネクタ 122">
          <a:extLst>
            <a:ext uri="{FF2B5EF4-FFF2-40B4-BE49-F238E27FC236}">
              <a16:creationId xmlns:a16="http://schemas.microsoft.com/office/drawing/2014/main" id="{00000000-0008-0000-0300-00007B000000}"/>
            </a:ext>
          </a:extLst>
        </xdr:cNvPr>
        <xdr:cNvCxnSpPr/>
      </xdr:nvCxnSpPr>
      <xdr:spPr>
        <a:xfrm>
          <a:off x="762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55</xdr:row>
      <xdr:rowOff>16527</xdr:rowOff>
    </xdr:from>
    <xdr:ext cx="762000" cy="259045"/>
    <xdr:sp macro="" textlink="">
      <xdr:nvSpPr>
        <xdr:cNvPr id="124" name="テキスト ボックス 123">
          <a:extLst>
            <a:ext uri="{FF2B5EF4-FFF2-40B4-BE49-F238E27FC236}">
              <a16:creationId xmlns:a16="http://schemas.microsoft.com/office/drawing/2014/main" id="{00000000-0008-0000-0300-00007C000000}"/>
            </a:ext>
          </a:extLst>
        </xdr:cNvPr>
        <xdr:cNvSpPr txBox="1"/>
      </xdr:nvSpPr>
      <xdr:spPr>
        <a:xfrm>
          <a:off x="0" y="944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70</xdr:row>
      <xdr:rowOff>0</xdr:rowOff>
    </xdr:to>
    <xdr:sp macro="" textlink="">
      <xdr:nvSpPr>
        <xdr:cNvPr id="125" name="財政構造の弾力性グラフ枠">
          <a:extLst>
            <a:ext uri="{FF2B5EF4-FFF2-40B4-BE49-F238E27FC236}">
              <a16:creationId xmlns:a16="http://schemas.microsoft.com/office/drawing/2014/main" id="{00000000-0008-0000-0300-00007D000000}"/>
            </a:ext>
          </a:extLst>
        </xdr:cNvPr>
        <xdr:cNvSpPr/>
      </xdr:nvSpPr>
      <xdr:spPr>
        <a:xfrm>
          <a:off x="762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59</xdr:row>
      <xdr:rowOff>40005</xdr:rowOff>
    </xdr:from>
    <xdr:to>
      <xdr:col>23</xdr:col>
      <xdr:colOff>133350</xdr:colOff>
      <xdr:row>67</xdr:row>
      <xdr:rowOff>51858</xdr:rowOff>
    </xdr:to>
    <xdr:cxnSp macro="">
      <xdr:nvCxnSpPr>
        <xdr:cNvPr id="126" name="直線コネクタ 125">
          <a:extLst>
            <a:ext uri="{FF2B5EF4-FFF2-40B4-BE49-F238E27FC236}">
              <a16:creationId xmlns:a16="http://schemas.microsoft.com/office/drawing/2014/main" id="{00000000-0008-0000-0300-00007E000000}"/>
            </a:ext>
          </a:extLst>
        </xdr:cNvPr>
        <xdr:cNvCxnSpPr/>
      </xdr:nvCxnSpPr>
      <xdr:spPr>
        <a:xfrm flipV="1">
          <a:off x="4953000" y="10155555"/>
          <a:ext cx="0" cy="1383453"/>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67</xdr:row>
      <xdr:rowOff>23935</xdr:rowOff>
    </xdr:from>
    <xdr:ext cx="762000" cy="259045"/>
    <xdr:sp macro="" textlink="">
      <xdr:nvSpPr>
        <xdr:cNvPr id="127" name="財政構造の弾力性最小値テキスト">
          <a:extLst>
            <a:ext uri="{FF2B5EF4-FFF2-40B4-BE49-F238E27FC236}">
              <a16:creationId xmlns:a16="http://schemas.microsoft.com/office/drawing/2014/main" id="{00000000-0008-0000-0300-00007F000000}"/>
            </a:ext>
          </a:extLst>
        </xdr:cNvPr>
        <xdr:cNvSpPr txBox="1"/>
      </xdr:nvSpPr>
      <xdr:spPr>
        <a:xfrm>
          <a:off x="5041900" y="115110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98.5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67</xdr:row>
      <xdr:rowOff>51858</xdr:rowOff>
    </xdr:from>
    <xdr:to>
      <xdr:col>24</xdr:col>
      <xdr:colOff>12700</xdr:colOff>
      <xdr:row>67</xdr:row>
      <xdr:rowOff>51858</xdr:rowOff>
    </xdr:to>
    <xdr:cxnSp macro="">
      <xdr:nvCxnSpPr>
        <xdr:cNvPr id="128" name="直線コネクタ 127">
          <a:extLst>
            <a:ext uri="{FF2B5EF4-FFF2-40B4-BE49-F238E27FC236}">
              <a16:creationId xmlns:a16="http://schemas.microsoft.com/office/drawing/2014/main" id="{00000000-0008-0000-0300-000080000000}"/>
            </a:ext>
          </a:extLst>
        </xdr:cNvPr>
        <xdr:cNvCxnSpPr/>
      </xdr:nvCxnSpPr>
      <xdr:spPr>
        <a:xfrm>
          <a:off x="4864100" y="1153900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57</xdr:row>
      <xdr:rowOff>126382</xdr:rowOff>
    </xdr:from>
    <xdr:ext cx="762000" cy="259045"/>
    <xdr:sp macro="" textlink="">
      <xdr:nvSpPr>
        <xdr:cNvPr id="129" name="財政構造の弾力性最大値テキスト">
          <a:extLst>
            <a:ext uri="{FF2B5EF4-FFF2-40B4-BE49-F238E27FC236}">
              <a16:creationId xmlns:a16="http://schemas.microsoft.com/office/drawing/2014/main" id="{00000000-0008-0000-0300-000081000000}"/>
            </a:ext>
          </a:extLst>
        </xdr:cNvPr>
        <xdr:cNvSpPr txBox="1"/>
      </xdr:nvSpPr>
      <xdr:spPr>
        <a:xfrm>
          <a:off x="5041900" y="989903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64.1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59</xdr:row>
      <xdr:rowOff>40005</xdr:rowOff>
    </xdr:from>
    <xdr:to>
      <xdr:col>24</xdr:col>
      <xdr:colOff>12700</xdr:colOff>
      <xdr:row>59</xdr:row>
      <xdr:rowOff>40005</xdr:rowOff>
    </xdr:to>
    <xdr:cxnSp macro="">
      <xdr:nvCxnSpPr>
        <xdr:cNvPr id="130" name="直線コネクタ 129">
          <a:extLst>
            <a:ext uri="{FF2B5EF4-FFF2-40B4-BE49-F238E27FC236}">
              <a16:creationId xmlns:a16="http://schemas.microsoft.com/office/drawing/2014/main" id="{00000000-0008-0000-0300-000082000000}"/>
            </a:ext>
          </a:extLst>
        </xdr:cNvPr>
        <xdr:cNvCxnSpPr/>
      </xdr:nvCxnSpPr>
      <xdr:spPr>
        <a:xfrm>
          <a:off x="4864100" y="1015555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63</xdr:row>
      <xdr:rowOff>130387</xdr:rowOff>
    </xdr:from>
    <xdr:to>
      <xdr:col>23</xdr:col>
      <xdr:colOff>133350</xdr:colOff>
      <xdr:row>65</xdr:row>
      <xdr:rowOff>28787</xdr:rowOff>
    </xdr:to>
    <xdr:cxnSp macro="">
      <xdr:nvCxnSpPr>
        <xdr:cNvPr id="131" name="直線コネクタ 130">
          <a:extLst>
            <a:ext uri="{FF2B5EF4-FFF2-40B4-BE49-F238E27FC236}">
              <a16:creationId xmlns:a16="http://schemas.microsoft.com/office/drawing/2014/main" id="{00000000-0008-0000-0300-000083000000}"/>
            </a:ext>
          </a:extLst>
        </xdr:cNvPr>
        <xdr:cNvCxnSpPr/>
      </xdr:nvCxnSpPr>
      <xdr:spPr>
        <a:xfrm>
          <a:off x="4114800" y="10931737"/>
          <a:ext cx="838200" cy="2413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62</xdr:row>
      <xdr:rowOff>128287</xdr:rowOff>
    </xdr:from>
    <xdr:ext cx="762000" cy="259045"/>
    <xdr:sp macro="" textlink="">
      <xdr:nvSpPr>
        <xdr:cNvPr id="132" name="財政構造の弾力性平均値テキスト">
          <a:extLst>
            <a:ext uri="{FF2B5EF4-FFF2-40B4-BE49-F238E27FC236}">
              <a16:creationId xmlns:a16="http://schemas.microsoft.com/office/drawing/2014/main" id="{00000000-0008-0000-0300-000084000000}"/>
            </a:ext>
          </a:extLst>
        </xdr:cNvPr>
        <xdr:cNvSpPr txBox="1"/>
      </xdr:nvSpPr>
      <xdr:spPr>
        <a:xfrm>
          <a:off x="5041900" y="1075818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63</xdr:row>
      <xdr:rowOff>111760</xdr:rowOff>
    </xdr:from>
    <xdr:to>
      <xdr:col>23</xdr:col>
      <xdr:colOff>184150</xdr:colOff>
      <xdr:row>64</xdr:row>
      <xdr:rowOff>41910</xdr:rowOff>
    </xdr:to>
    <xdr:sp macro="" textlink="">
      <xdr:nvSpPr>
        <xdr:cNvPr id="133" name="フローチャート: 判断 132">
          <a:extLst>
            <a:ext uri="{FF2B5EF4-FFF2-40B4-BE49-F238E27FC236}">
              <a16:creationId xmlns:a16="http://schemas.microsoft.com/office/drawing/2014/main" id="{00000000-0008-0000-0300-000085000000}"/>
            </a:ext>
          </a:extLst>
        </xdr:cNvPr>
        <xdr:cNvSpPr/>
      </xdr:nvSpPr>
      <xdr:spPr>
        <a:xfrm>
          <a:off x="4902200" y="109131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60</xdr:row>
      <xdr:rowOff>146050</xdr:rowOff>
    </xdr:from>
    <xdr:to>
      <xdr:col>19</xdr:col>
      <xdr:colOff>133350</xdr:colOff>
      <xdr:row>63</xdr:row>
      <xdr:rowOff>130387</xdr:rowOff>
    </xdr:to>
    <xdr:cxnSp macro="">
      <xdr:nvCxnSpPr>
        <xdr:cNvPr id="134" name="直線コネクタ 133">
          <a:extLst>
            <a:ext uri="{FF2B5EF4-FFF2-40B4-BE49-F238E27FC236}">
              <a16:creationId xmlns:a16="http://schemas.microsoft.com/office/drawing/2014/main" id="{00000000-0008-0000-0300-000086000000}"/>
            </a:ext>
          </a:extLst>
        </xdr:cNvPr>
        <xdr:cNvCxnSpPr/>
      </xdr:nvCxnSpPr>
      <xdr:spPr>
        <a:xfrm>
          <a:off x="3225800" y="10433050"/>
          <a:ext cx="889000" cy="4986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63</xdr:row>
      <xdr:rowOff>63500</xdr:rowOff>
    </xdr:from>
    <xdr:to>
      <xdr:col>19</xdr:col>
      <xdr:colOff>184150</xdr:colOff>
      <xdr:row>63</xdr:row>
      <xdr:rowOff>165100</xdr:rowOff>
    </xdr:to>
    <xdr:sp macro="" textlink="">
      <xdr:nvSpPr>
        <xdr:cNvPr id="135" name="フローチャート: 判断 134">
          <a:extLst>
            <a:ext uri="{FF2B5EF4-FFF2-40B4-BE49-F238E27FC236}">
              <a16:creationId xmlns:a16="http://schemas.microsoft.com/office/drawing/2014/main" id="{00000000-0008-0000-0300-000087000000}"/>
            </a:ext>
          </a:extLst>
        </xdr:cNvPr>
        <xdr:cNvSpPr/>
      </xdr:nvSpPr>
      <xdr:spPr>
        <a:xfrm>
          <a:off x="4064000" y="108648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62</xdr:row>
      <xdr:rowOff>3827</xdr:rowOff>
    </xdr:from>
    <xdr:ext cx="736600" cy="259045"/>
    <xdr:sp macro="" textlink="">
      <xdr:nvSpPr>
        <xdr:cNvPr id="136" name="テキスト ボックス 135">
          <a:extLst>
            <a:ext uri="{FF2B5EF4-FFF2-40B4-BE49-F238E27FC236}">
              <a16:creationId xmlns:a16="http://schemas.microsoft.com/office/drawing/2014/main" id="{00000000-0008-0000-0300-000088000000}"/>
            </a:ext>
          </a:extLst>
        </xdr:cNvPr>
        <xdr:cNvSpPr txBox="1"/>
      </xdr:nvSpPr>
      <xdr:spPr>
        <a:xfrm>
          <a:off x="3733800" y="1063372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60</xdr:row>
      <xdr:rowOff>146050</xdr:rowOff>
    </xdr:from>
    <xdr:to>
      <xdr:col>15</xdr:col>
      <xdr:colOff>82550</xdr:colOff>
      <xdr:row>62</xdr:row>
      <xdr:rowOff>120862</xdr:rowOff>
    </xdr:to>
    <xdr:cxnSp macro="">
      <xdr:nvCxnSpPr>
        <xdr:cNvPr id="137" name="直線コネクタ 136">
          <a:extLst>
            <a:ext uri="{FF2B5EF4-FFF2-40B4-BE49-F238E27FC236}">
              <a16:creationId xmlns:a16="http://schemas.microsoft.com/office/drawing/2014/main" id="{00000000-0008-0000-0300-000089000000}"/>
            </a:ext>
          </a:extLst>
        </xdr:cNvPr>
        <xdr:cNvCxnSpPr/>
      </xdr:nvCxnSpPr>
      <xdr:spPr>
        <a:xfrm flipV="1">
          <a:off x="2336800" y="10433050"/>
          <a:ext cx="889000" cy="31771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62</xdr:row>
      <xdr:rowOff>90170</xdr:rowOff>
    </xdr:from>
    <xdr:to>
      <xdr:col>15</xdr:col>
      <xdr:colOff>133350</xdr:colOff>
      <xdr:row>63</xdr:row>
      <xdr:rowOff>20320</xdr:rowOff>
    </xdr:to>
    <xdr:sp macro="" textlink="">
      <xdr:nvSpPr>
        <xdr:cNvPr id="138" name="フローチャート: 判断 137">
          <a:extLst>
            <a:ext uri="{FF2B5EF4-FFF2-40B4-BE49-F238E27FC236}">
              <a16:creationId xmlns:a16="http://schemas.microsoft.com/office/drawing/2014/main" id="{00000000-0008-0000-0300-00008A000000}"/>
            </a:ext>
          </a:extLst>
        </xdr:cNvPr>
        <xdr:cNvSpPr/>
      </xdr:nvSpPr>
      <xdr:spPr>
        <a:xfrm>
          <a:off x="3175000" y="107200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63</xdr:row>
      <xdr:rowOff>5097</xdr:rowOff>
    </xdr:from>
    <xdr:ext cx="762000" cy="259045"/>
    <xdr:sp macro="" textlink="">
      <xdr:nvSpPr>
        <xdr:cNvPr id="139" name="テキスト ボックス 138">
          <a:extLst>
            <a:ext uri="{FF2B5EF4-FFF2-40B4-BE49-F238E27FC236}">
              <a16:creationId xmlns:a16="http://schemas.microsoft.com/office/drawing/2014/main" id="{00000000-0008-0000-0300-00008B000000}"/>
            </a:ext>
          </a:extLst>
        </xdr:cNvPr>
        <xdr:cNvSpPr txBox="1"/>
      </xdr:nvSpPr>
      <xdr:spPr>
        <a:xfrm>
          <a:off x="2844800" y="1080644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62</xdr:row>
      <xdr:rowOff>120862</xdr:rowOff>
    </xdr:from>
    <xdr:to>
      <xdr:col>11</xdr:col>
      <xdr:colOff>31750</xdr:colOff>
      <xdr:row>63</xdr:row>
      <xdr:rowOff>162560</xdr:rowOff>
    </xdr:to>
    <xdr:cxnSp macro="">
      <xdr:nvCxnSpPr>
        <xdr:cNvPr id="140" name="直線コネクタ 139">
          <a:extLst>
            <a:ext uri="{FF2B5EF4-FFF2-40B4-BE49-F238E27FC236}">
              <a16:creationId xmlns:a16="http://schemas.microsoft.com/office/drawing/2014/main" id="{00000000-0008-0000-0300-00008C000000}"/>
            </a:ext>
          </a:extLst>
        </xdr:cNvPr>
        <xdr:cNvCxnSpPr/>
      </xdr:nvCxnSpPr>
      <xdr:spPr>
        <a:xfrm flipV="1">
          <a:off x="1447800" y="10750762"/>
          <a:ext cx="889000" cy="21314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63</xdr:row>
      <xdr:rowOff>111760</xdr:rowOff>
    </xdr:from>
    <xdr:to>
      <xdr:col>11</xdr:col>
      <xdr:colOff>82550</xdr:colOff>
      <xdr:row>64</xdr:row>
      <xdr:rowOff>41910</xdr:rowOff>
    </xdr:to>
    <xdr:sp macro="" textlink="">
      <xdr:nvSpPr>
        <xdr:cNvPr id="141" name="フローチャート: 判断 140">
          <a:extLst>
            <a:ext uri="{FF2B5EF4-FFF2-40B4-BE49-F238E27FC236}">
              <a16:creationId xmlns:a16="http://schemas.microsoft.com/office/drawing/2014/main" id="{00000000-0008-0000-0300-00008D000000}"/>
            </a:ext>
          </a:extLst>
        </xdr:cNvPr>
        <xdr:cNvSpPr/>
      </xdr:nvSpPr>
      <xdr:spPr>
        <a:xfrm>
          <a:off x="2286000" y="109131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64</xdr:row>
      <xdr:rowOff>26687</xdr:rowOff>
    </xdr:from>
    <xdr:ext cx="762000" cy="259045"/>
    <xdr:sp macro="" textlink="">
      <xdr:nvSpPr>
        <xdr:cNvPr id="142" name="テキスト ボックス 141">
          <a:extLst>
            <a:ext uri="{FF2B5EF4-FFF2-40B4-BE49-F238E27FC236}">
              <a16:creationId xmlns:a16="http://schemas.microsoft.com/office/drawing/2014/main" id="{00000000-0008-0000-0300-00008E000000}"/>
            </a:ext>
          </a:extLst>
        </xdr:cNvPr>
        <xdr:cNvSpPr txBox="1"/>
      </xdr:nvSpPr>
      <xdr:spPr>
        <a:xfrm>
          <a:off x="1955800" y="109994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63</xdr:row>
      <xdr:rowOff>164042</xdr:rowOff>
    </xdr:from>
    <xdr:to>
      <xdr:col>7</xdr:col>
      <xdr:colOff>31750</xdr:colOff>
      <xdr:row>64</xdr:row>
      <xdr:rowOff>94192</xdr:rowOff>
    </xdr:to>
    <xdr:sp macro="" textlink="">
      <xdr:nvSpPr>
        <xdr:cNvPr id="143" name="フローチャート: 判断 142">
          <a:extLst>
            <a:ext uri="{FF2B5EF4-FFF2-40B4-BE49-F238E27FC236}">
              <a16:creationId xmlns:a16="http://schemas.microsoft.com/office/drawing/2014/main" id="{00000000-0008-0000-0300-00008F000000}"/>
            </a:ext>
          </a:extLst>
        </xdr:cNvPr>
        <xdr:cNvSpPr/>
      </xdr:nvSpPr>
      <xdr:spPr>
        <a:xfrm>
          <a:off x="1397000" y="109653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64</xdr:row>
      <xdr:rowOff>78969</xdr:rowOff>
    </xdr:from>
    <xdr:ext cx="762000" cy="259045"/>
    <xdr:sp macro="" textlink="">
      <xdr:nvSpPr>
        <xdr:cNvPr id="144" name="テキスト ボックス 143">
          <a:extLst>
            <a:ext uri="{FF2B5EF4-FFF2-40B4-BE49-F238E27FC236}">
              <a16:creationId xmlns:a16="http://schemas.microsoft.com/office/drawing/2014/main" id="{00000000-0008-0000-0300-000090000000}"/>
            </a:ext>
          </a:extLst>
        </xdr:cNvPr>
        <xdr:cNvSpPr txBox="1"/>
      </xdr:nvSpPr>
      <xdr:spPr>
        <a:xfrm>
          <a:off x="1066800" y="1105176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69</xdr:row>
      <xdr:rowOff>168927</xdr:rowOff>
    </xdr:from>
    <xdr:ext cx="762000" cy="259045"/>
    <xdr:sp macro="" textlink="">
      <xdr:nvSpPr>
        <xdr:cNvPr id="145" name="テキスト ボックス 144">
          <a:extLst>
            <a:ext uri="{FF2B5EF4-FFF2-40B4-BE49-F238E27FC236}">
              <a16:creationId xmlns:a16="http://schemas.microsoft.com/office/drawing/2014/main" id="{00000000-0008-0000-0300-000091000000}"/>
            </a:ext>
          </a:extLst>
        </xdr:cNvPr>
        <xdr:cNvSpPr txBox="1"/>
      </xdr:nvSpPr>
      <xdr:spPr>
        <a:xfrm>
          <a:off x="4737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69</xdr:row>
      <xdr:rowOff>168927</xdr:rowOff>
    </xdr:from>
    <xdr:ext cx="762000" cy="259045"/>
    <xdr:sp macro="" textlink="">
      <xdr:nvSpPr>
        <xdr:cNvPr id="146" name="テキスト ボックス 145">
          <a:extLst>
            <a:ext uri="{FF2B5EF4-FFF2-40B4-BE49-F238E27FC236}">
              <a16:creationId xmlns:a16="http://schemas.microsoft.com/office/drawing/2014/main" id="{00000000-0008-0000-0300-000092000000}"/>
            </a:ext>
          </a:extLst>
        </xdr:cNvPr>
        <xdr:cNvSpPr txBox="1"/>
      </xdr:nvSpPr>
      <xdr:spPr>
        <a:xfrm>
          <a:off x="3898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69</xdr:row>
      <xdr:rowOff>168927</xdr:rowOff>
    </xdr:from>
    <xdr:ext cx="762000" cy="259045"/>
    <xdr:sp macro="" textlink="">
      <xdr:nvSpPr>
        <xdr:cNvPr id="147" name="テキスト ボックス 146">
          <a:extLst>
            <a:ext uri="{FF2B5EF4-FFF2-40B4-BE49-F238E27FC236}">
              <a16:creationId xmlns:a16="http://schemas.microsoft.com/office/drawing/2014/main" id="{00000000-0008-0000-0300-000093000000}"/>
            </a:ext>
          </a:extLst>
        </xdr:cNvPr>
        <xdr:cNvSpPr txBox="1"/>
      </xdr:nvSpPr>
      <xdr:spPr>
        <a:xfrm>
          <a:off x="3009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69</xdr:row>
      <xdr:rowOff>168927</xdr:rowOff>
    </xdr:from>
    <xdr:ext cx="762000" cy="259045"/>
    <xdr:sp macro="" textlink="">
      <xdr:nvSpPr>
        <xdr:cNvPr id="148" name="テキスト ボックス 147">
          <a:extLst>
            <a:ext uri="{FF2B5EF4-FFF2-40B4-BE49-F238E27FC236}">
              <a16:creationId xmlns:a16="http://schemas.microsoft.com/office/drawing/2014/main" id="{00000000-0008-0000-0300-000094000000}"/>
            </a:ext>
          </a:extLst>
        </xdr:cNvPr>
        <xdr:cNvSpPr txBox="1"/>
      </xdr:nvSpPr>
      <xdr:spPr>
        <a:xfrm>
          <a:off x="2120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69</xdr:row>
      <xdr:rowOff>168927</xdr:rowOff>
    </xdr:from>
    <xdr:ext cx="762000" cy="259045"/>
    <xdr:sp macro="" textlink="">
      <xdr:nvSpPr>
        <xdr:cNvPr id="149" name="テキスト ボックス 148">
          <a:extLst>
            <a:ext uri="{FF2B5EF4-FFF2-40B4-BE49-F238E27FC236}">
              <a16:creationId xmlns:a16="http://schemas.microsoft.com/office/drawing/2014/main" id="{00000000-0008-0000-0300-000095000000}"/>
            </a:ext>
          </a:extLst>
        </xdr:cNvPr>
        <xdr:cNvSpPr txBox="1"/>
      </xdr:nvSpPr>
      <xdr:spPr>
        <a:xfrm>
          <a:off x="1231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64</xdr:row>
      <xdr:rowOff>149437</xdr:rowOff>
    </xdr:from>
    <xdr:to>
      <xdr:col>23</xdr:col>
      <xdr:colOff>184150</xdr:colOff>
      <xdr:row>65</xdr:row>
      <xdr:rowOff>79587</xdr:rowOff>
    </xdr:to>
    <xdr:sp macro="" textlink="">
      <xdr:nvSpPr>
        <xdr:cNvPr id="150" name="楕円 149">
          <a:extLst>
            <a:ext uri="{FF2B5EF4-FFF2-40B4-BE49-F238E27FC236}">
              <a16:creationId xmlns:a16="http://schemas.microsoft.com/office/drawing/2014/main" id="{00000000-0008-0000-0300-000096000000}"/>
            </a:ext>
          </a:extLst>
        </xdr:cNvPr>
        <xdr:cNvSpPr/>
      </xdr:nvSpPr>
      <xdr:spPr>
        <a:xfrm>
          <a:off x="4902200" y="111222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64</xdr:row>
      <xdr:rowOff>121514</xdr:rowOff>
    </xdr:from>
    <xdr:ext cx="762000" cy="259045"/>
    <xdr:sp macro="" textlink="">
      <xdr:nvSpPr>
        <xdr:cNvPr id="151" name="財政構造の弾力性該当値テキスト">
          <a:extLst>
            <a:ext uri="{FF2B5EF4-FFF2-40B4-BE49-F238E27FC236}">
              <a16:creationId xmlns:a16="http://schemas.microsoft.com/office/drawing/2014/main" id="{00000000-0008-0000-0300-000097000000}"/>
            </a:ext>
          </a:extLst>
        </xdr:cNvPr>
        <xdr:cNvSpPr txBox="1"/>
      </xdr:nvSpPr>
      <xdr:spPr>
        <a:xfrm>
          <a:off x="5041900" y="1109431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63</xdr:row>
      <xdr:rowOff>79587</xdr:rowOff>
    </xdr:from>
    <xdr:to>
      <xdr:col>19</xdr:col>
      <xdr:colOff>184150</xdr:colOff>
      <xdr:row>64</xdr:row>
      <xdr:rowOff>9737</xdr:rowOff>
    </xdr:to>
    <xdr:sp macro="" textlink="">
      <xdr:nvSpPr>
        <xdr:cNvPr id="152" name="楕円 151">
          <a:extLst>
            <a:ext uri="{FF2B5EF4-FFF2-40B4-BE49-F238E27FC236}">
              <a16:creationId xmlns:a16="http://schemas.microsoft.com/office/drawing/2014/main" id="{00000000-0008-0000-0300-000098000000}"/>
            </a:ext>
          </a:extLst>
        </xdr:cNvPr>
        <xdr:cNvSpPr/>
      </xdr:nvSpPr>
      <xdr:spPr>
        <a:xfrm>
          <a:off x="4064000" y="108809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63</xdr:row>
      <xdr:rowOff>165964</xdr:rowOff>
    </xdr:from>
    <xdr:ext cx="736600" cy="259045"/>
    <xdr:sp macro="" textlink="">
      <xdr:nvSpPr>
        <xdr:cNvPr id="153" name="テキスト ボックス 152">
          <a:extLst>
            <a:ext uri="{FF2B5EF4-FFF2-40B4-BE49-F238E27FC236}">
              <a16:creationId xmlns:a16="http://schemas.microsoft.com/office/drawing/2014/main" id="{00000000-0008-0000-0300-000099000000}"/>
            </a:ext>
          </a:extLst>
        </xdr:cNvPr>
        <xdr:cNvSpPr txBox="1"/>
      </xdr:nvSpPr>
      <xdr:spPr>
        <a:xfrm>
          <a:off x="3733800" y="1096731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60</xdr:row>
      <xdr:rowOff>95250</xdr:rowOff>
    </xdr:from>
    <xdr:to>
      <xdr:col>15</xdr:col>
      <xdr:colOff>133350</xdr:colOff>
      <xdr:row>61</xdr:row>
      <xdr:rowOff>25400</xdr:rowOff>
    </xdr:to>
    <xdr:sp macro="" textlink="">
      <xdr:nvSpPr>
        <xdr:cNvPr id="154" name="楕円 153">
          <a:extLst>
            <a:ext uri="{FF2B5EF4-FFF2-40B4-BE49-F238E27FC236}">
              <a16:creationId xmlns:a16="http://schemas.microsoft.com/office/drawing/2014/main" id="{00000000-0008-0000-0300-00009A000000}"/>
            </a:ext>
          </a:extLst>
        </xdr:cNvPr>
        <xdr:cNvSpPr/>
      </xdr:nvSpPr>
      <xdr:spPr>
        <a:xfrm>
          <a:off x="3175000" y="103822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59</xdr:row>
      <xdr:rowOff>35577</xdr:rowOff>
    </xdr:from>
    <xdr:ext cx="762000" cy="259045"/>
    <xdr:sp macro="" textlink="">
      <xdr:nvSpPr>
        <xdr:cNvPr id="155" name="テキスト ボックス 154">
          <a:extLst>
            <a:ext uri="{FF2B5EF4-FFF2-40B4-BE49-F238E27FC236}">
              <a16:creationId xmlns:a16="http://schemas.microsoft.com/office/drawing/2014/main" id="{00000000-0008-0000-0300-00009B000000}"/>
            </a:ext>
          </a:extLst>
        </xdr:cNvPr>
        <xdr:cNvSpPr txBox="1"/>
      </xdr:nvSpPr>
      <xdr:spPr>
        <a:xfrm>
          <a:off x="2844800" y="101511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62</xdr:row>
      <xdr:rowOff>70062</xdr:rowOff>
    </xdr:from>
    <xdr:to>
      <xdr:col>11</xdr:col>
      <xdr:colOff>82550</xdr:colOff>
      <xdr:row>63</xdr:row>
      <xdr:rowOff>212</xdr:rowOff>
    </xdr:to>
    <xdr:sp macro="" textlink="">
      <xdr:nvSpPr>
        <xdr:cNvPr id="156" name="楕円 155">
          <a:extLst>
            <a:ext uri="{FF2B5EF4-FFF2-40B4-BE49-F238E27FC236}">
              <a16:creationId xmlns:a16="http://schemas.microsoft.com/office/drawing/2014/main" id="{00000000-0008-0000-0300-00009C000000}"/>
            </a:ext>
          </a:extLst>
        </xdr:cNvPr>
        <xdr:cNvSpPr/>
      </xdr:nvSpPr>
      <xdr:spPr>
        <a:xfrm>
          <a:off x="2286000" y="1069996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61</xdr:row>
      <xdr:rowOff>10389</xdr:rowOff>
    </xdr:from>
    <xdr:ext cx="762000" cy="259045"/>
    <xdr:sp macro="" textlink="">
      <xdr:nvSpPr>
        <xdr:cNvPr id="157" name="テキスト ボックス 156">
          <a:extLst>
            <a:ext uri="{FF2B5EF4-FFF2-40B4-BE49-F238E27FC236}">
              <a16:creationId xmlns:a16="http://schemas.microsoft.com/office/drawing/2014/main" id="{00000000-0008-0000-0300-00009D000000}"/>
            </a:ext>
          </a:extLst>
        </xdr:cNvPr>
        <xdr:cNvSpPr txBox="1"/>
      </xdr:nvSpPr>
      <xdr:spPr>
        <a:xfrm>
          <a:off x="1955800" y="1046883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63</xdr:row>
      <xdr:rowOff>111760</xdr:rowOff>
    </xdr:from>
    <xdr:to>
      <xdr:col>7</xdr:col>
      <xdr:colOff>31750</xdr:colOff>
      <xdr:row>64</xdr:row>
      <xdr:rowOff>41910</xdr:rowOff>
    </xdr:to>
    <xdr:sp macro="" textlink="">
      <xdr:nvSpPr>
        <xdr:cNvPr id="158" name="楕円 157">
          <a:extLst>
            <a:ext uri="{FF2B5EF4-FFF2-40B4-BE49-F238E27FC236}">
              <a16:creationId xmlns:a16="http://schemas.microsoft.com/office/drawing/2014/main" id="{00000000-0008-0000-0300-00009E000000}"/>
            </a:ext>
          </a:extLst>
        </xdr:cNvPr>
        <xdr:cNvSpPr/>
      </xdr:nvSpPr>
      <xdr:spPr>
        <a:xfrm>
          <a:off x="1397000" y="109131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62</xdr:row>
      <xdr:rowOff>52087</xdr:rowOff>
    </xdr:from>
    <xdr:ext cx="762000" cy="259045"/>
    <xdr:sp macro="" textlink="">
      <xdr:nvSpPr>
        <xdr:cNvPr id="159" name="テキスト ボックス 158">
          <a:extLst>
            <a:ext uri="{FF2B5EF4-FFF2-40B4-BE49-F238E27FC236}">
              <a16:creationId xmlns:a16="http://schemas.microsoft.com/office/drawing/2014/main" id="{00000000-0008-0000-0300-00009F000000}"/>
            </a:ext>
          </a:extLst>
        </xdr:cNvPr>
        <xdr:cNvSpPr txBox="1"/>
      </xdr:nvSpPr>
      <xdr:spPr>
        <a:xfrm>
          <a:off x="1066800" y="106819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73</xdr:row>
      <xdr:rowOff>120650</xdr:rowOff>
    </xdr:from>
    <xdr:to>
      <xdr:col>27</xdr:col>
      <xdr:colOff>184150</xdr:colOff>
      <xdr:row>75</xdr:row>
      <xdr:rowOff>95250</xdr:rowOff>
    </xdr:to>
    <xdr:sp macro="" textlink="">
      <xdr:nvSpPr>
        <xdr:cNvPr id="160" name="正方形/長方形 159">
          <a:extLst>
            <a:ext uri="{FF2B5EF4-FFF2-40B4-BE49-F238E27FC236}">
              <a16:creationId xmlns:a16="http://schemas.microsoft.com/office/drawing/2014/main" id="{00000000-0008-0000-0300-0000A0000000}"/>
            </a:ext>
          </a:extLst>
        </xdr:cNvPr>
        <xdr:cNvSpPr/>
      </xdr:nvSpPr>
      <xdr:spPr>
        <a:xfrm>
          <a:off x="762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人件費・物件費等の状況</a:t>
          </a:r>
        </a:p>
      </xdr:txBody>
    </xdr:sp>
    <xdr:clientData/>
  </xdr:twoCellAnchor>
  <xdr:oneCellAnchor>
    <xdr:from>
      <xdr:col>3</xdr:col>
      <xdr:colOff>175053</xdr:colOff>
      <xdr:row>75</xdr:row>
      <xdr:rowOff>139700</xdr:rowOff>
    </xdr:from>
    <xdr:ext cx="3218594" cy="309059"/>
    <xdr:sp macro="" textlink="">
      <xdr:nvSpPr>
        <xdr:cNvPr id="161" name="テキスト ボックス 160">
          <a:extLst>
            <a:ext uri="{FF2B5EF4-FFF2-40B4-BE49-F238E27FC236}">
              <a16:creationId xmlns:a16="http://schemas.microsoft.com/office/drawing/2014/main" id="{00000000-0008-0000-0300-0000A1000000}"/>
            </a:ext>
          </a:extLst>
        </xdr:cNvPr>
        <xdr:cNvSpPr txBox="1"/>
      </xdr:nvSpPr>
      <xdr:spPr>
        <a:xfrm>
          <a:off x="803703" y="12998450"/>
          <a:ext cx="3218594"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a:t>
          </a:r>
          <a:r>
            <a:rPr kumimoji="1" lang="en-US" altLang="ja-JP" sz="1300" b="1">
              <a:latin typeface="ＭＳ Ｐゴシック" panose="020B0600070205080204" pitchFamily="50" charset="-128"/>
              <a:ea typeface="ＭＳ Ｐゴシック" panose="020B0600070205080204" pitchFamily="50" charset="-128"/>
            </a:rPr>
            <a:t>1</a:t>
          </a:r>
          <a:r>
            <a:rPr kumimoji="1" lang="ja-JP" altLang="en-US" sz="1300" b="1">
              <a:latin typeface="ＭＳ Ｐゴシック" panose="020B0600070205080204" pitchFamily="50" charset="-128"/>
              <a:ea typeface="ＭＳ Ｐゴシック" panose="020B0600070205080204" pitchFamily="50" charset="-128"/>
            </a:rPr>
            <a:t>人当たり人件費・物件費等決算額</a:t>
          </a:r>
        </a:p>
      </xdr:txBody>
    </xdr:sp>
    <xdr:clientData/>
  </xdr:oneCellAnchor>
  <xdr:oneCellAnchor>
    <xdr:from>
      <xdr:col>19</xdr:col>
      <xdr:colOff>167847</xdr:colOff>
      <xdr:row>75</xdr:row>
      <xdr:rowOff>114300</xdr:rowOff>
    </xdr:from>
    <xdr:ext cx="1651000" cy="359073"/>
    <xdr:sp macro="" textlink="">
      <xdr:nvSpPr>
        <xdr:cNvPr id="162" name="テキスト ボックス 161">
          <a:extLst>
            <a:ext uri="{FF2B5EF4-FFF2-40B4-BE49-F238E27FC236}">
              <a16:creationId xmlns:a16="http://schemas.microsoft.com/office/drawing/2014/main" id="{00000000-0008-0000-0300-0000A2000000}"/>
            </a:ext>
          </a:extLst>
        </xdr:cNvPr>
        <xdr:cNvSpPr txBox="1"/>
      </xdr:nvSpPr>
      <xdr:spPr>
        <a:xfrm>
          <a:off x="4149297"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[818,377</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円</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75</xdr:row>
      <xdr:rowOff>31750</xdr:rowOff>
    </xdr:from>
    <xdr:to>
      <xdr:col>35</xdr:col>
      <xdr:colOff>95250</xdr:colOff>
      <xdr:row>76</xdr:row>
      <xdr:rowOff>114300</xdr:rowOff>
    </xdr:to>
    <xdr:sp macro="" textlink="">
      <xdr:nvSpPr>
        <xdr:cNvPr id="163" name="正方形/長方形 162">
          <a:extLst>
            <a:ext uri="{FF2B5EF4-FFF2-40B4-BE49-F238E27FC236}">
              <a16:creationId xmlns:a16="http://schemas.microsoft.com/office/drawing/2014/main" id="{00000000-0008-0000-0300-0000A3000000}"/>
            </a:ext>
          </a:extLst>
        </xdr:cNvPr>
        <xdr:cNvSpPr/>
      </xdr:nvSpPr>
      <xdr:spPr>
        <a:xfrm>
          <a:off x="5905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76</xdr:row>
      <xdr:rowOff>50800</xdr:rowOff>
    </xdr:from>
    <xdr:to>
      <xdr:col>35</xdr:col>
      <xdr:colOff>95250</xdr:colOff>
      <xdr:row>77</xdr:row>
      <xdr:rowOff>133350</xdr:rowOff>
    </xdr:to>
    <xdr:sp macro="" textlink="">
      <xdr:nvSpPr>
        <xdr:cNvPr id="164" name="正方形/長方形 163">
          <a:extLst>
            <a:ext uri="{FF2B5EF4-FFF2-40B4-BE49-F238E27FC236}">
              <a16:creationId xmlns:a16="http://schemas.microsoft.com/office/drawing/2014/main" id="{00000000-0008-0000-0300-0000A4000000}"/>
            </a:ext>
          </a:extLst>
        </xdr:cNvPr>
        <xdr:cNvSpPr/>
      </xdr:nvSpPr>
      <xdr:spPr>
        <a:xfrm>
          <a:off x="5905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126/151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75</xdr:row>
      <xdr:rowOff>31750</xdr:rowOff>
    </xdr:from>
    <xdr:to>
      <xdr:col>42</xdr:col>
      <xdr:colOff>25400</xdr:colOff>
      <xdr:row>76</xdr:row>
      <xdr:rowOff>114300</xdr:rowOff>
    </xdr:to>
    <xdr:sp macro="" textlink="">
      <xdr:nvSpPr>
        <xdr:cNvPr id="165" name="正方形/長方形 164">
          <a:extLst>
            <a:ext uri="{FF2B5EF4-FFF2-40B4-BE49-F238E27FC236}">
              <a16:creationId xmlns:a16="http://schemas.microsoft.com/office/drawing/2014/main" id="{00000000-0008-0000-0300-0000A5000000}"/>
            </a:ext>
          </a:extLst>
        </xdr:cNvPr>
        <xdr:cNvSpPr/>
      </xdr:nvSpPr>
      <xdr:spPr>
        <a:xfrm>
          <a:off x="7556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76</xdr:row>
      <xdr:rowOff>50800</xdr:rowOff>
    </xdr:from>
    <xdr:to>
      <xdr:col>42</xdr:col>
      <xdr:colOff>25400</xdr:colOff>
      <xdr:row>77</xdr:row>
      <xdr:rowOff>133350</xdr:rowOff>
    </xdr:to>
    <xdr:sp macro="" textlink="">
      <xdr:nvSpPr>
        <xdr:cNvPr id="166" name="正方形/長方形 165">
          <a:extLst>
            <a:ext uri="{FF2B5EF4-FFF2-40B4-BE49-F238E27FC236}">
              <a16:creationId xmlns:a16="http://schemas.microsoft.com/office/drawing/2014/main" id="{00000000-0008-0000-0300-0000A6000000}"/>
            </a:ext>
          </a:extLst>
        </xdr:cNvPr>
        <xdr:cNvSpPr/>
      </xdr:nvSpPr>
      <xdr:spPr>
        <a:xfrm>
          <a:off x="7556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158,103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75</xdr:row>
      <xdr:rowOff>31750</xdr:rowOff>
    </xdr:from>
    <xdr:to>
      <xdr:col>49</xdr:col>
      <xdr:colOff>19050</xdr:colOff>
      <xdr:row>76</xdr:row>
      <xdr:rowOff>114300</xdr:rowOff>
    </xdr:to>
    <xdr:sp macro="" textlink="">
      <xdr:nvSpPr>
        <xdr:cNvPr id="167" name="正方形/長方形 166">
          <a:extLst>
            <a:ext uri="{FF2B5EF4-FFF2-40B4-BE49-F238E27FC236}">
              <a16:creationId xmlns:a16="http://schemas.microsoft.com/office/drawing/2014/main" id="{00000000-0008-0000-0300-0000A7000000}"/>
            </a:ext>
          </a:extLst>
        </xdr:cNvPr>
        <xdr:cNvSpPr/>
      </xdr:nvSpPr>
      <xdr:spPr>
        <a:xfrm>
          <a:off x="9017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43</xdr:col>
      <xdr:colOff>6350</xdr:colOff>
      <xdr:row>76</xdr:row>
      <xdr:rowOff>50800</xdr:rowOff>
    </xdr:from>
    <xdr:to>
      <xdr:col>49</xdr:col>
      <xdr:colOff>19050</xdr:colOff>
      <xdr:row>77</xdr:row>
      <xdr:rowOff>133350</xdr:rowOff>
    </xdr:to>
    <xdr:sp macro="" textlink="">
      <xdr:nvSpPr>
        <xdr:cNvPr id="168" name="正方形/長方形 167">
          <a:extLst>
            <a:ext uri="{FF2B5EF4-FFF2-40B4-BE49-F238E27FC236}">
              <a16:creationId xmlns:a16="http://schemas.microsoft.com/office/drawing/2014/main" id="{00000000-0008-0000-0300-0000A8000000}"/>
            </a:ext>
          </a:extLst>
        </xdr:cNvPr>
        <xdr:cNvSpPr/>
      </xdr:nvSpPr>
      <xdr:spPr>
        <a:xfrm>
          <a:off x="9017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168,791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78</xdr:row>
      <xdr:rowOff>25400</xdr:rowOff>
    </xdr:from>
    <xdr:to>
      <xdr:col>27</xdr:col>
      <xdr:colOff>184150</xdr:colOff>
      <xdr:row>92</xdr:row>
      <xdr:rowOff>38100</xdr:rowOff>
    </xdr:to>
    <xdr:sp macro="" textlink="">
      <xdr:nvSpPr>
        <xdr:cNvPr id="169" name="正方形/長方形 168">
          <a:extLst>
            <a:ext uri="{FF2B5EF4-FFF2-40B4-BE49-F238E27FC236}">
              <a16:creationId xmlns:a16="http://schemas.microsoft.com/office/drawing/2014/main" id="{00000000-0008-0000-0300-0000A9000000}"/>
            </a:ext>
          </a:extLst>
        </xdr:cNvPr>
        <xdr:cNvSpPr/>
      </xdr:nvSpPr>
      <xdr:spPr>
        <a:xfrm>
          <a:off x="762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57</xdr:col>
      <xdr:colOff>120650</xdr:colOff>
      <xdr:row>92</xdr:row>
      <xdr:rowOff>38100</xdr:rowOff>
    </xdr:to>
    <xdr:sp macro="" textlink="">
      <xdr:nvSpPr>
        <xdr:cNvPr id="170" name="正方形/長方形 169">
          <a:extLst>
            <a:ext uri="{FF2B5EF4-FFF2-40B4-BE49-F238E27FC236}">
              <a16:creationId xmlns:a16="http://schemas.microsoft.com/office/drawing/2014/main" id="{00000000-0008-0000-0300-0000AA000000}"/>
            </a:ext>
          </a:extLst>
        </xdr:cNvPr>
        <xdr:cNvSpPr/>
      </xdr:nvSpPr>
      <xdr:spPr>
        <a:xfrm>
          <a:off x="6032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46</xdr:col>
      <xdr:colOff>203200</xdr:colOff>
      <xdr:row>79</xdr:row>
      <xdr:rowOff>107950</xdr:rowOff>
    </xdr:to>
    <xdr:sp macro="" textlink="">
      <xdr:nvSpPr>
        <xdr:cNvPr id="171" name="正方形/長方形 170">
          <a:extLst>
            <a:ext uri="{FF2B5EF4-FFF2-40B4-BE49-F238E27FC236}">
              <a16:creationId xmlns:a16="http://schemas.microsoft.com/office/drawing/2014/main" id="{00000000-0008-0000-0300-0000AB000000}"/>
            </a:ext>
          </a:extLst>
        </xdr:cNvPr>
        <xdr:cNvSpPr/>
      </xdr:nvSpPr>
      <xdr:spPr>
        <a:xfrm>
          <a:off x="6032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a:t>
          </a:r>
          <a:r>
            <a:rPr kumimoji="1" lang="en-US" altLang="ja-JP" sz="1100" b="1" i="1">
              <a:solidFill>
                <a:srgbClr val="FF0000"/>
              </a:solidFill>
              <a:latin typeface="ＭＳ Ｐゴシック" panose="020B0600070205080204" pitchFamily="50" charset="-128"/>
              <a:ea typeface="ＭＳ Ｐゴシック" panose="020B0600070205080204" pitchFamily="50" charset="-128"/>
            </a:rPr>
            <a:t>1</a:t>
          </a:r>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人当たり人件費・物件費等決算額の分析欄</a:t>
          </a:r>
        </a:p>
      </xdr:txBody>
    </xdr:sp>
    <xdr:clientData/>
  </xdr:twoCellAnchor>
  <xdr:twoCellAnchor>
    <xdr:from>
      <xdr:col>29</xdr:col>
      <xdr:colOff>82550</xdr:colOff>
      <xdr:row>80</xdr:row>
      <xdr:rowOff>0</xdr:rowOff>
    </xdr:from>
    <xdr:to>
      <xdr:col>56</xdr:col>
      <xdr:colOff>203200</xdr:colOff>
      <xdr:row>91</xdr:row>
      <xdr:rowOff>146050</xdr:rowOff>
    </xdr:to>
    <xdr:sp macro="" textlink="" fLocksText="0">
      <xdr:nvSpPr>
        <xdr:cNvPr id="172" name="テキスト ボックス 171">
          <a:extLst>
            <a:ext uri="{FF2B5EF4-FFF2-40B4-BE49-F238E27FC236}">
              <a16:creationId xmlns:a16="http://schemas.microsoft.com/office/drawing/2014/main" id="{00000000-0008-0000-0300-0000AC000000}"/>
            </a:ext>
          </a:extLst>
        </xdr:cNvPr>
        <xdr:cNvSpPr txBox="1"/>
      </xdr:nvSpPr>
      <xdr:spPr>
        <a:xfrm>
          <a:off x="6159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新庁舎建設事業として令和</a:t>
          </a:r>
          <a:r>
            <a:rPr kumimoji="1" lang="en-US" altLang="ja-JP" sz="1300">
              <a:latin typeface="ＭＳ Ｐゴシック" panose="020B0600070205080204" pitchFamily="50" charset="-128"/>
              <a:ea typeface="ＭＳ Ｐゴシック" panose="020B0600070205080204" pitchFamily="50" charset="-128"/>
            </a:rPr>
            <a:t>4</a:t>
          </a:r>
          <a:r>
            <a:rPr kumimoji="1" lang="ja-JP" altLang="en-US" sz="1300">
              <a:latin typeface="ＭＳ Ｐゴシック" panose="020B0600070205080204" pitchFamily="50" charset="-128"/>
              <a:ea typeface="ＭＳ Ｐゴシック" panose="020B0600070205080204" pitchFamily="50" charset="-128"/>
            </a:rPr>
            <a:t>年度に新庁舎建設を行い、令和</a:t>
          </a:r>
          <a:r>
            <a:rPr kumimoji="1" lang="en-US" altLang="ja-JP" sz="1300">
              <a:latin typeface="ＭＳ Ｐゴシック" panose="020B0600070205080204" pitchFamily="50" charset="-128"/>
              <a:ea typeface="ＭＳ Ｐゴシック" panose="020B0600070205080204" pitchFamily="50" charset="-128"/>
            </a:rPr>
            <a:t>5</a:t>
          </a:r>
          <a:r>
            <a:rPr kumimoji="1" lang="ja-JP" altLang="en-US" sz="1300">
              <a:latin typeface="ＭＳ Ｐゴシック" panose="020B0600070205080204" pitchFamily="50" charset="-128"/>
              <a:ea typeface="ＭＳ Ｐゴシック" panose="020B0600070205080204" pitchFamily="50" charset="-128"/>
            </a:rPr>
            <a:t>年度に旧庁舎解体及び外構工事行っているため、新庁舎整備事業に係る物件費が前年比</a:t>
          </a:r>
          <a:r>
            <a:rPr kumimoji="1" lang="en-US" altLang="ja-JP" sz="1300">
              <a:latin typeface="ＭＳ Ｐゴシック" panose="020B0600070205080204" pitchFamily="50" charset="-128"/>
              <a:ea typeface="ＭＳ Ｐゴシック" panose="020B0600070205080204" pitchFamily="50" charset="-128"/>
            </a:rPr>
            <a:t>89,765</a:t>
          </a:r>
          <a:r>
            <a:rPr kumimoji="1" lang="ja-JP" altLang="en-US" sz="1300">
              <a:latin typeface="ＭＳ Ｐゴシック" panose="020B0600070205080204" pitchFamily="50" charset="-128"/>
              <a:ea typeface="ＭＳ Ｐゴシック" panose="020B0600070205080204" pitchFamily="50" charset="-128"/>
            </a:rPr>
            <a:t>千円の減少となっているが、類似団体平均より多いため今後、物件費等の見直し及び経費削減を行っていく必要がある。</a:t>
          </a:r>
          <a:endParaRPr kumimoji="1" lang="en-US" altLang="ja-JP" sz="1300">
            <a:latin typeface="ＭＳ Ｐゴシック" panose="020B0600070205080204" pitchFamily="50" charset="-128"/>
            <a:ea typeface="ＭＳ Ｐゴシック" panose="020B0600070205080204" pitchFamily="50" charset="-128"/>
          </a:endParaRPr>
        </a:p>
        <a:p>
          <a:r>
            <a:rPr kumimoji="1" lang="ja-JP" altLang="en-US" sz="1300">
              <a:latin typeface="ＭＳ Ｐゴシック" panose="020B0600070205080204" pitchFamily="50" charset="-128"/>
              <a:ea typeface="ＭＳ Ｐゴシック" panose="020B0600070205080204" pitchFamily="50" charset="-128"/>
            </a:rPr>
            <a:t>　人件費については、前年度比</a:t>
          </a:r>
          <a:r>
            <a:rPr kumimoji="1" lang="en-US" altLang="ja-JP" sz="1300">
              <a:latin typeface="ＭＳ Ｐゴシック" panose="020B0600070205080204" pitchFamily="50" charset="-128"/>
              <a:ea typeface="ＭＳ Ｐゴシック" panose="020B0600070205080204" pitchFamily="50" charset="-128"/>
            </a:rPr>
            <a:t>627</a:t>
          </a:r>
          <a:r>
            <a:rPr kumimoji="1" lang="ja-JP" altLang="en-US" sz="1300">
              <a:latin typeface="ＭＳ Ｐゴシック" panose="020B0600070205080204" pitchFamily="50" charset="-128"/>
              <a:ea typeface="ＭＳ Ｐゴシック" panose="020B0600070205080204" pitchFamily="50" charset="-128"/>
            </a:rPr>
            <a:t>千円の減額となっている。</a:t>
          </a: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3</xdr:col>
      <xdr:colOff>95250</xdr:colOff>
      <xdr:row>77</xdr:row>
      <xdr:rowOff>6350</xdr:rowOff>
    </xdr:from>
    <xdr:ext cx="349839" cy="225703"/>
    <xdr:sp macro="" textlink="">
      <xdr:nvSpPr>
        <xdr:cNvPr id="173" name="テキスト ボックス 172">
          <a:extLst>
            <a:ext uri="{FF2B5EF4-FFF2-40B4-BE49-F238E27FC236}">
              <a16:creationId xmlns:a16="http://schemas.microsoft.com/office/drawing/2014/main" id="{00000000-0008-0000-0300-0000AD000000}"/>
            </a:ext>
          </a:extLst>
        </xdr:cNvPr>
        <xdr:cNvSpPr txBox="1"/>
      </xdr:nvSpPr>
      <xdr:spPr>
        <a:xfrm>
          <a:off x="723900" y="1320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92</xdr:row>
      <xdr:rowOff>38100</xdr:rowOff>
    </xdr:from>
    <xdr:to>
      <xdr:col>27</xdr:col>
      <xdr:colOff>184150</xdr:colOff>
      <xdr:row>92</xdr:row>
      <xdr:rowOff>38100</xdr:rowOff>
    </xdr:to>
    <xdr:cxnSp macro="">
      <xdr:nvCxnSpPr>
        <xdr:cNvPr id="174" name="直線コネクタ 173">
          <a:extLst>
            <a:ext uri="{FF2B5EF4-FFF2-40B4-BE49-F238E27FC236}">
              <a16:creationId xmlns:a16="http://schemas.microsoft.com/office/drawing/2014/main" id="{00000000-0008-0000-0300-0000AE000000}"/>
            </a:ext>
          </a:extLst>
        </xdr:cNvPr>
        <xdr:cNvCxnSpPr/>
      </xdr:nvCxnSpPr>
      <xdr:spPr>
        <a:xfrm>
          <a:off x="762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91</xdr:row>
      <xdr:rowOff>67327</xdr:rowOff>
    </xdr:from>
    <xdr:ext cx="762000" cy="259045"/>
    <xdr:sp macro="" textlink="">
      <xdr:nvSpPr>
        <xdr:cNvPr id="175" name="テキスト ボックス 174">
          <a:extLst>
            <a:ext uri="{FF2B5EF4-FFF2-40B4-BE49-F238E27FC236}">
              <a16:creationId xmlns:a16="http://schemas.microsoft.com/office/drawing/2014/main" id="{00000000-0008-0000-0300-0000AF000000}"/>
            </a:ext>
          </a:extLst>
        </xdr:cNvPr>
        <xdr:cNvSpPr txBox="1"/>
      </xdr:nvSpPr>
      <xdr:spPr>
        <a:xfrm>
          <a:off x="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89</xdr:row>
      <xdr:rowOff>150284</xdr:rowOff>
    </xdr:from>
    <xdr:to>
      <xdr:col>27</xdr:col>
      <xdr:colOff>184150</xdr:colOff>
      <xdr:row>89</xdr:row>
      <xdr:rowOff>150284</xdr:rowOff>
    </xdr:to>
    <xdr:cxnSp macro="">
      <xdr:nvCxnSpPr>
        <xdr:cNvPr id="176" name="直線コネクタ 175">
          <a:extLst>
            <a:ext uri="{FF2B5EF4-FFF2-40B4-BE49-F238E27FC236}">
              <a16:creationId xmlns:a16="http://schemas.microsoft.com/office/drawing/2014/main" id="{00000000-0008-0000-0300-0000B0000000}"/>
            </a:ext>
          </a:extLst>
        </xdr:cNvPr>
        <xdr:cNvCxnSpPr/>
      </xdr:nvCxnSpPr>
      <xdr:spPr>
        <a:xfrm>
          <a:off x="762000" y="1540933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89</xdr:row>
      <xdr:rowOff>8061</xdr:rowOff>
    </xdr:from>
    <xdr:ext cx="762000" cy="259045"/>
    <xdr:sp macro="" textlink="">
      <xdr:nvSpPr>
        <xdr:cNvPr id="177" name="テキスト ボックス 176">
          <a:extLst>
            <a:ext uri="{FF2B5EF4-FFF2-40B4-BE49-F238E27FC236}">
              <a16:creationId xmlns:a16="http://schemas.microsoft.com/office/drawing/2014/main" id="{00000000-0008-0000-0300-0000B1000000}"/>
            </a:ext>
          </a:extLst>
        </xdr:cNvPr>
        <xdr:cNvSpPr txBox="1"/>
      </xdr:nvSpPr>
      <xdr:spPr>
        <a:xfrm>
          <a:off x="0" y="152671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87</xdr:row>
      <xdr:rowOff>91016</xdr:rowOff>
    </xdr:from>
    <xdr:to>
      <xdr:col>27</xdr:col>
      <xdr:colOff>184150</xdr:colOff>
      <xdr:row>87</xdr:row>
      <xdr:rowOff>91016</xdr:rowOff>
    </xdr:to>
    <xdr:cxnSp macro="">
      <xdr:nvCxnSpPr>
        <xdr:cNvPr id="178" name="直線コネクタ 177">
          <a:extLst>
            <a:ext uri="{FF2B5EF4-FFF2-40B4-BE49-F238E27FC236}">
              <a16:creationId xmlns:a16="http://schemas.microsoft.com/office/drawing/2014/main" id="{00000000-0008-0000-0300-0000B2000000}"/>
            </a:ext>
          </a:extLst>
        </xdr:cNvPr>
        <xdr:cNvCxnSpPr/>
      </xdr:nvCxnSpPr>
      <xdr:spPr>
        <a:xfrm>
          <a:off x="762000" y="1500716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86</xdr:row>
      <xdr:rowOff>120243</xdr:rowOff>
    </xdr:from>
    <xdr:ext cx="762000" cy="259045"/>
    <xdr:sp macro="" textlink="">
      <xdr:nvSpPr>
        <xdr:cNvPr id="179" name="テキスト ボックス 178">
          <a:extLst>
            <a:ext uri="{FF2B5EF4-FFF2-40B4-BE49-F238E27FC236}">
              <a16:creationId xmlns:a16="http://schemas.microsoft.com/office/drawing/2014/main" id="{00000000-0008-0000-0300-0000B3000000}"/>
            </a:ext>
          </a:extLst>
        </xdr:cNvPr>
        <xdr:cNvSpPr txBox="1"/>
      </xdr:nvSpPr>
      <xdr:spPr>
        <a:xfrm>
          <a:off x="0" y="148649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85</xdr:row>
      <xdr:rowOff>31750</xdr:rowOff>
    </xdr:from>
    <xdr:to>
      <xdr:col>27</xdr:col>
      <xdr:colOff>184150</xdr:colOff>
      <xdr:row>85</xdr:row>
      <xdr:rowOff>31750</xdr:rowOff>
    </xdr:to>
    <xdr:cxnSp macro="">
      <xdr:nvCxnSpPr>
        <xdr:cNvPr id="180" name="直線コネクタ 179">
          <a:extLst>
            <a:ext uri="{FF2B5EF4-FFF2-40B4-BE49-F238E27FC236}">
              <a16:creationId xmlns:a16="http://schemas.microsoft.com/office/drawing/2014/main" id="{00000000-0008-0000-0300-0000B4000000}"/>
            </a:ext>
          </a:extLst>
        </xdr:cNvPr>
        <xdr:cNvCxnSpPr/>
      </xdr:nvCxnSpPr>
      <xdr:spPr>
        <a:xfrm>
          <a:off x="762000" y="1460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84</xdr:row>
      <xdr:rowOff>60977</xdr:rowOff>
    </xdr:from>
    <xdr:ext cx="762000" cy="259045"/>
    <xdr:sp macro="" textlink="">
      <xdr:nvSpPr>
        <xdr:cNvPr id="181" name="テキスト ボックス 180">
          <a:extLst>
            <a:ext uri="{FF2B5EF4-FFF2-40B4-BE49-F238E27FC236}">
              <a16:creationId xmlns:a16="http://schemas.microsoft.com/office/drawing/2014/main" id="{00000000-0008-0000-0300-0000B5000000}"/>
            </a:ext>
          </a:extLst>
        </xdr:cNvPr>
        <xdr:cNvSpPr txBox="1"/>
      </xdr:nvSpPr>
      <xdr:spPr>
        <a:xfrm>
          <a:off x="0" y="1446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82</xdr:row>
      <xdr:rowOff>143934</xdr:rowOff>
    </xdr:from>
    <xdr:to>
      <xdr:col>27</xdr:col>
      <xdr:colOff>184150</xdr:colOff>
      <xdr:row>82</xdr:row>
      <xdr:rowOff>143934</xdr:rowOff>
    </xdr:to>
    <xdr:cxnSp macro="">
      <xdr:nvCxnSpPr>
        <xdr:cNvPr id="182" name="直線コネクタ 181">
          <a:extLst>
            <a:ext uri="{FF2B5EF4-FFF2-40B4-BE49-F238E27FC236}">
              <a16:creationId xmlns:a16="http://schemas.microsoft.com/office/drawing/2014/main" id="{00000000-0008-0000-0300-0000B6000000}"/>
            </a:ext>
          </a:extLst>
        </xdr:cNvPr>
        <xdr:cNvCxnSpPr/>
      </xdr:nvCxnSpPr>
      <xdr:spPr>
        <a:xfrm>
          <a:off x="762000" y="1420283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82</xdr:row>
      <xdr:rowOff>1711</xdr:rowOff>
    </xdr:from>
    <xdr:ext cx="762000" cy="259045"/>
    <xdr:sp macro="" textlink="">
      <xdr:nvSpPr>
        <xdr:cNvPr id="183" name="テキスト ボックス 182">
          <a:extLst>
            <a:ext uri="{FF2B5EF4-FFF2-40B4-BE49-F238E27FC236}">
              <a16:creationId xmlns:a16="http://schemas.microsoft.com/office/drawing/2014/main" id="{00000000-0008-0000-0300-0000B7000000}"/>
            </a:ext>
          </a:extLst>
        </xdr:cNvPr>
        <xdr:cNvSpPr txBox="1"/>
      </xdr:nvSpPr>
      <xdr:spPr>
        <a:xfrm>
          <a:off x="0" y="140606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80</xdr:row>
      <xdr:rowOff>84666</xdr:rowOff>
    </xdr:from>
    <xdr:to>
      <xdr:col>27</xdr:col>
      <xdr:colOff>184150</xdr:colOff>
      <xdr:row>80</xdr:row>
      <xdr:rowOff>84666</xdr:rowOff>
    </xdr:to>
    <xdr:cxnSp macro="">
      <xdr:nvCxnSpPr>
        <xdr:cNvPr id="184" name="直線コネクタ 183">
          <a:extLst>
            <a:ext uri="{FF2B5EF4-FFF2-40B4-BE49-F238E27FC236}">
              <a16:creationId xmlns:a16="http://schemas.microsoft.com/office/drawing/2014/main" id="{00000000-0008-0000-0300-0000B8000000}"/>
            </a:ext>
          </a:extLst>
        </xdr:cNvPr>
        <xdr:cNvCxnSpPr/>
      </xdr:nvCxnSpPr>
      <xdr:spPr>
        <a:xfrm>
          <a:off x="762000" y="1380066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79</xdr:row>
      <xdr:rowOff>113893</xdr:rowOff>
    </xdr:from>
    <xdr:ext cx="762000" cy="259045"/>
    <xdr:sp macro="" textlink="">
      <xdr:nvSpPr>
        <xdr:cNvPr id="185" name="テキスト ボックス 184">
          <a:extLst>
            <a:ext uri="{FF2B5EF4-FFF2-40B4-BE49-F238E27FC236}">
              <a16:creationId xmlns:a16="http://schemas.microsoft.com/office/drawing/2014/main" id="{00000000-0008-0000-0300-0000B9000000}"/>
            </a:ext>
          </a:extLst>
        </xdr:cNvPr>
        <xdr:cNvSpPr txBox="1"/>
      </xdr:nvSpPr>
      <xdr:spPr>
        <a:xfrm>
          <a:off x="0" y="136584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78</xdr:row>
      <xdr:rowOff>25400</xdr:rowOff>
    </xdr:from>
    <xdr:to>
      <xdr:col>27</xdr:col>
      <xdr:colOff>184150</xdr:colOff>
      <xdr:row>78</xdr:row>
      <xdr:rowOff>25400</xdr:rowOff>
    </xdr:to>
    <xdr:cxnSp macro="">
      <xdr:nvCxnSpPr>
        <xdr:cNvPr id="186" name="直線コネクタ 185">
          <a:extLst>
            <a:ext uri="{FF2B5EF4-FFF2-40B4-BE49-F238E27FC236}">
              <a16:creationId xmlns:a16="http://schemas.microsoft.com/office/drawing/2014/main" id="{00000000-0008-0000-0300-0000BA000000}"/>
            </a:ext>
          </a:extLst>
        </xdr:cNvPr>
        <xdr:cNvCxnSpPr/>
      </xdr:nvCxnSpPr>
      <xdr:spPr>
        <a:xfrm>
          <a:off x="762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133350</xdr:colOff>
      <xdr:row>78</xdr:row>
      <xdr:rowOff>25400</xdr:rowOff>
    </xdr:from>
    <xdr:to>
      <xdr:col>27</xdr:col>
      <xdr:colOff>184150</xdr:colOff>
      <xdr:row>92</xdr:row>
      <xdr:rowOff>38100</xdr:rowOff>
    </xdr:to>
    <xdr:sp macro="" textlink="">
      <xdr:nvSpPr>
        <xdr:cNvPr id="187" name="人件費・物件費等の状況グラフ枠">
          <a:extLst>
            <a:ext uri="{FF2B5EF4-FFF2-40B4-BE49-F238E27FC236}">
              <a16:creationId xmlns:a16="http://schemas.microsoft.com/office/drawing/2014/main" id="{00000000-0008-0000-0300-0000BB000000}"/>
            </a:ext>
          </a:extLst>
        </xdr:cNvPr>
        <xdr:cNvSpPr/>
      </xdr:nvSpPr>
      <xdr:spPr>
        <a:xfrm>
          <a:off x="762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81</xdr:row>
      <xdr:rowOff>121098</xdr:rowOff>
    </xdr:from>
    <xdr:to>
      <xdr:col>23</xdr:col>
      <xdr:colOff>133350</xdr:colOff>
      <xdr:row>89</xdr:row>
      <xdr:rowOff>39134</xdr:rowOff>
    </xdr:to>
    <xdr:cxnSp macro="">
      <xdr:nvCxnSpPr>
        <xdr:cNvPr id="188" name="直線コネクタ 187">
          <a:extLst>
            <a:ext uri="{FF2B5EF4-FFF2-40B4-BE49-F238E27FC236}">
              <a16:creationId xmlns:a16="http://schemas.microsoft.com/office/drawing/2014/main" id="{00000000-0008-0000-0300-0000BC000000}"/>
            </a:ext>
          </a:extLst>
        </xdr:cNvPr>
        <xdr:cNvCxnSpPr/>
      </xdr:nvCxnSpPr>
      <xdr:spPr>
        <a:xfrm flipV="1">
          <a:off x="4953000" y="14008548"/>
          <a:ext cx="0" cy="1289636"/>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89</xdr:row>
      <xdr:rowOff>11211</xdr:rowOff>
    </xdr:from>
    <xdr:ext cx="762000" cy="259045"/>
    <xdr:sp macro="" textlink="">
      <xdr:nvSpPr>
        <xdr:cNvPr id="189" name="人件費・物件費等の状況最小値テキスト">
          <a:extLst>
            <a:ext uri="{FF2B5EF4-FFF2-40B4-BE49-F238E27FC236}">
              <a16:creationId xmlns:a16="http://schemas.microsoft.com/office/drawing/2014/main" id="{00000000-0008-0000-0300-0000BD000000}"/>
            </a:ext>
          </a:extLst>
        </xdr:cNvPr>
        <xdr:cNvSpPr txBox="1"/>
      </xdr:nvSpPr>
      <xdr:spPr>
        <a:xfrm>
          <a:off x="5041900" y="1527026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1,861,811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89</xdr:row>
      <xdr:rowOff>39134</xdr:rowOff>
    </xdr:from>
    <xdr:to>
      <xdr:col>24</xdr:col>
      <xdr:colOff>12700</xdr:colOff>
      <xdr:row>89</xdr:row>
      <xdr:rowOff>39134</xdr:rowOff>
    </xdr:to>
    <xdr:cxnSp macro="">
      <xdr:nvCxnSpPr>
        <xdr:cNvPr id="190" name="直線コネクタ 189">
          <a:extLst>
            <a:ext uri="{FF2B5EF4-FFF2-40B4-BE49-F238E27FC236}">
              <a16:creationId xmlns:a16="http://schemas.microsoft.com/office/drawing/2014/main" id="{00000000-0008-0000-0300-0000BE000000}"/>
            </a:ext>
          </a:extLst>
        </xdr:cNvPr>
        <xdr:cNvCxnSpPr/>
      </xdr:nvCxnSpPr>
      <xdr:spPr>
        <a:xfrm>
          <a:off x="4864100" y="1529818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80</xdr:row>
      <xdr:rowOff>36025</xdr:rowOff>
    </xdr:from>
    <xdr:ext cx="762000" cy="259045"/>
    <xdr:sp macro="" textlink="">
      <xdr:nvSpPr>
        <xdr:cNvPr id="191" name="人件費・物件費等の状況最大値テキスト">
          <a:extLst>
            <a:ext uri="{FF2B5EF4-FFF2-40B4-BE49-F238E27FC236}">
              <a16:creationId xmlns:a16="http://schemas.microsoft.com/office/drawing/2014/main" id="{00000000-0008-0000-0300-0000BF000000}"/>
            </a:ext>
          </a:extLst>
        </xdr:cNvPr>
        <xdr:cNvSpPr txBox="1"/>
      </xdr:nvSpPr>
      <xdr:spPr>
        <a:xfrm>
          <a:off x="5041900" y="137520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258,451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81</xdr:row>
      <xdr:rowOff>121098</xdr:rowOff>
    </xdr:from>
    <xdr:to>
      <xdr:col>24</xdr:col>
      <xdr:colOff>12700</xdr:colOff>
      <xdr:row>81</xdr:row>
      <xdr:rowOff>121098</xdr:rowOff>
    </xdr:to>
    <xdr:cxnSp macro="">
      <xdr:nvCxnSpPr>
        <xdr:cNvPr id="192" name="直線コネクタ 191">
          <a:extLst>
            <a:ext uri="{FF2B5EF4-FFF2-40B4-BE49-F238E27FC236}">
              <a16:creationId xmlns:a16="http://schemas.microsoft.com/office/drawing/2014/main" id="{00000000-0008-0000-0300-0000C0000000}"/>
            </a:ext>
          </a:extLst>
        </xdr:cNvPr>
        <xdr:cNvCxnSpPr/>
      </xdr:nvCxnSpPr>
      <xdr:spPr>
        <a:xfrm>
          <a:off x="4864100" y="1400854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84</xdr:row>
      <xdr:rowOff>57114</xdr:rowOff>
    </xdr:from>
    <xdr:to>
      <xdr:col>23</xdr:col>
      <xdr:colOff>133350</xdr:colOff>
      <xdr:row>84</xdr:row>
      <xdr:rowOff>104046</xdr:rowOff>
    </xdr:to>
    <xdr:cxnSp macro="">
      <xdr:nvCxnSpPr>
        <xdr:cNvPr id="193" name="直線コネクタ 192">
          <a:extLst>
            <a:ext uri="{FF2B5EF4-FFF2-40B4-BE49-F238E27FC236}">
              <a16:creationId xmlns:a16="http://schemas.microsoft.com/office/drawing/2014/main" id="{00000000-0008-0000-0300-0000C1000000}"/>
            </a:ext>
          </a:extLst>
        </xdr:cNvPr>
        <xdr:cNvCxnSpPr/>
      </xdr:nvCxnSpPr>
      <xdr:spPr>
        <a:xfrm flipV="1">
          <a:off x="4114800" y="14458914"/>
          <a:ext cx="838200" cy="4693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81</xdr:row>
      <xdr:rowOff>140885</xdr:rowOff>
    </xdr:from>
    <xdr:ext cx="762000" cy="259045"/>
    <xdr:sp macro="" textlink="">
      <xdr:nvSpPr>
        <xdr:cNvPr id="194" name="人件費・物件費等の状況平均値テキスト">
          <a:extLst>
            <a:ext uri="{FF2B5EF4-FFF2-40B4-BE49-F238E27FC236}">
              <a16:creationId xmlns:a16="http://schemas.microsoft.com/office/drawing/2014/main" id="{00000000-0008-0000-0300-0000C2000000}"/>
            </a:ext>
          </a:extLst>
        </xdr:cNvPr>
        <xdr:cNvSpPr txBox="1"/>
      </xdr:nvSpPr>
      <xdr:spPr>
        <a:xfrm>
          <a:off x="5041900" y="14028335"/>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538,821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82</xdr:row>
      <xdr:rowOff>124358</xdr:rowOff>
    </xdr:from>
    <xdr:to>
      <xdr:col>23</xdr:col>
      <xdr:colOff>184150</xdr:colOff>
      <xdr:row>83</xdr:row>
      <xdr:rowOff>54508</xdr:rowOff>
    </xdr:to>
    <xdr:sp macro="" textlink="">
      <xdr:nvSpPr>
        <xdr:cNvPr id="195" name="フローチャート: 判断 194">
          <a:extLst>
            <a:ext uri="{FF2B5EF4-FFF2-40B4-BE49-F238E27FC236}">
              <a16:creationId xmlns:a16="http://schemas.microsoft.com/office/drawing/2014/main" id="{00000000-0008-0000-0300-0000C3000000}"/>
            </a:ext>
          </a:extLst>
        </xdr:cNvPr>
        <xdr:cNvSpPr/>
      </xdr:nvSpPr>
      <xdr:spPr>
        <a:xfrm>
          <a:off x="4902200" y="141832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83</xdr:row>
      <xdr:rowOff>133147</xdr:rowOff>
    </xdr:from>
    <xdr:to>
      <xdr:col>19</xdr:col>
      <xdr:colOff>133350</xdr:colOff>
      <xdr:row>84</xdr:row>
      <xdr:rowOff>104046</xdr:rowOff>
    </xdr:to>
    <xdr:cxnSp macro="">
      <xdr:nvCxnSpPr>
        <xdr:cNvPr id="196" name="直線コネクタ 195">
          <a:extLst>
            <a:ext uri="{FF2B5EF4-FFF2-40B4-BE49-F238E27FC236}">
              <a16:creationId xmlns:a16="http://schemas.microsoft.com/office/drawing/2014/main" id="{00000000-0008-0000-0300-0000C4000000}"/>
            </a:ext>
          </a:extLst>
        </xdr:cNvPr>
        <xdr:cNvCxnSpPr/>
      </xdr:nvCxnSpPr>
      <xdr:spPr>
        <a:xfrm>
          <a:off x="3225800" y="14363497"/>
          <a:ext cx="889000" cy="14234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82</xdr:row>
      <xdr:rowOff>113471</xdr:rowOff>
    </xdr:from>
    <xdr:to>
      <xdr:col>19</xdr:col>
      <xdr:colOff>184150</xdr:colOff>
      <xdr:row>83</xdr:row>
      <xdr:rowOff>43621</xdr:rowOff>
    </xdr:to>
    <xdr:sp macro="" textlink="">
      <xdr:nvSpPr>
        <xdr:cNvPr id="197" name="フローチャート: 判断 196">
          <a:extLst>
            <a:ext uri="{FF2B5EF4-FFF2-40B4-BE49-F238E27FC236}">
              <a16:creationId xmlns:a16="http://schemas.microsoft.com/office/drawing/2014/main" id="{00000000-0008-0000-0300-0000C5000000}"/>
            </a:ext>
          </a:extLst>
        </xdr:cNvPr>
        <xdr:cNvSpPr/>
      </xdr:nvSpPr>
      <xdr:spPr>
        <a:xfrm>
          <a:off x="4064000" y="141723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81</xdr:row>
      <xdr:rowOff>53798</xdr:rowOff>
    </xdr:from>
    <xdr:ext cx="736600" cy="259045"/>
    <xdr:sp macro="" textlink="">
      <xdr:nvSpPr>
        <xdr:cNvPr id="198" name="テキスト ボックス 197">
          <a:extLst>
            <a:ext uri="{FF2B5EF4-FFF2-40B4-BE49-F238E27FC236}">
              <a16:creationId xmlns:a16="http://schemas.microsoft.com/office/drawing/2014/main" id="{00000000-0008-0000-0300-0000C6000000}"/>
            </a:ext>
          </a:extLst>
        </xdr:cNvPr>
        <xdr:cNvSpPr txBox="1"/>
      </xdr:nvSpPr>
      <xdr:spPr>
        <a:xfrm>
          <a:off x="3733800" y="13941248"/>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525,284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83</xdr:row>
      <xdr:rowOff>133147</xdr:rowOff>
    </xdr:from>
    <xdr:to>
      <xdr:col>15</xdr:col>
      <xdr:colOff>82550</xdr:colOff>
      <xdr:row>83</xdr:row>
      <xdr:rowOff>141036</xdr:rowOff>
    </xdr:to>
    <xdr:cxnSp macro="">
      <xdr:nvCxnSpPr>
        <xdr:cNvPr id="199" name="直線コネクタ 198">
          <a:extLst>
            <a:ext uri="{FF2B5EF4-FFF2-40B4-BE49-F238E27FC236}">
              <a16:creationId xmlns:a16="http://schemas.microsoft.com/office/drawing/2014/main" id="{00000000-0008-0000-0300-0000C7000000}"/>
            </a:ext>
          </a:extLst>
        </xdr:cNvPr>
        <xdr:cNvCxnSpPr/>
      </xdr:nvCxnSpPr>
      <xdr:spPr>
        <a:xfrm flipV="1">
          <a:off x="2336800" y="14363497"/>
          <a:ext cx="889000" cy="78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82</xdr:row>
      <xdr:rowOff>83817</xdr:rowOff>
    </xdr:from>
    <xdr:to>
      <xdr:col>15</xdr:col>
      <xdr:colOff>133350</xdr:colOff>
      <xdr:row>83</xdr:row>
      <xdr:rowOff>13967</xdr:rowOff>
    </xdr:to>
    <xdr:sp macro="" textlink="">
      <xdr:nvSpPr>
        <xdr:cNvPr id="200" name="フローチャート: 判断 199">
          <a:extLst>
            <a:ext uri="{FF2B5EF4-FFF2-40B4-BE49-F238E27FC236}">
              <a16:creationId xmlns:a16="http://schemas.microsoft.com/office/drawing/2014/main" id="{00000000-0008-0000-0300-0000C8000000}"/>
            </a:ext>
          </a:extLst>
        </xdr:cNvPr>
        <xdr:cNvSpPr/>
      </xdr:nvSpPr>
      <xdr:spPr>
        <a:xfrm>
          <a:off x="3175000" y="141427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81</xdr:row>
      <xdr:rowOff>24144</xdr:rowOff>
    </xdr:from>
    <xdr:ext cx="762000" cy="259045"/>
    <xdr:sp macro="" textlink="">
      <xdr:nvSpPr>
        <xdr:cNvPr id="201" name="テキスト ボックス 200">
          <a:extLst>
            <a:ext uri="{FF2B5EF4-FFF2-40B4-BE49-F238E27FC236}">
              <a16:creationId xmlns:a16="http://schemas.microsoft.com/office/drawing/2014/main" id="{00000000-0008-0000-0300-0000C9000000}"/>
            </a:ext>
          </a:extLst>
        </xdr:cNvPr>
        <xdr:cNvSpPr txBox="1"/>
      </xdr:nvSpPr>
      <xdr:spPr>
        <a:xfrm>
          <a:off x="2844800" y="1391159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488,416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83</xdr:row>
      <xdr:rowOff>72324</xdr:rowOff>
    </xdr:from>
    <xdr:to>
      <xdr:col>11</xdr:col>
      <xdr:colOff>31750</xdr:colOff>
      <xdr:row>83</xdr:row>
      <xdr:rowOff>141036</xdr:rowOff>
    </xdr:to>
    <xdr:cxnSp macro="">
      <xdr:nvCxnSpPr>
        <xdr:cNvPr id="202" name="直線コネクタ 201">
          <a:extLst>
            <a:ext uri="{FF2B5EF4-FFF2-40B4-BE49-F238E27FC236}">
              <a16:creationId xmlns:a16="http://schemas.microsoft.com/office/drawing/2014/main" id="{00000000-0008-0000-0300-0000CA000000}"/>
            </a:ext>
          </a:extLst>
        </xdr:cNvPr>
        <xdr:cNvCxnSpPr/>
      </xdr:nvCxnSpPr>
      <xdr:spPr>
        <a:xfrm>
          <a:off x="1447800" y="14302674"/>
          <a:ext cx="889000" cy="6871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82</xdr:row>
      <xdr:rowOff>67002</xdr:rowOff>
    </xdr:from>
    <xdr:to>
      <xdr:col>11</xdr:col>
      <xdr:colOff>82550</xdr:colOff>
      <xdr:row>82</xdr:row>
      <xdr:rowOff>168602</xdr:rowOff>
    </xdr:to>
    <xdr:sp macro="" textlink="">
      <xdr:nvSpPr>
        <xdr:cNvPr id="203" name="フローチャート: 判断 202">
          <a:extLst>
            <a:ext uri="{FF2B5EF4-FFF2-40B4-BE49-F238E27FC236}">
              <a16:creationId xmlns:a16="http://schemas.microsoft.com/office/drawing/2014/main" id="{00000000-0008-0000-0300-0000CB000000}"/>
            </a:ext>
          </a:extLst>
        </xdr:cNvPr>
        <xdr:cNvSpPr/>
      </xdr:nvSpPr>
      <xdr:spPr>
        <a:xfrm>
          <a:off x="2286000" y="141259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81</xdr:row>
      <xdr:rowOff>7329</xdr:rowOff>
    </xdr:from>
    <xdr:ext cx="762000" cy="259045"/>
    <xdr:sp macro="" textlink="">
      <xdr:nvSpPr>
        <xdr:cNvPr id="204" name="テキスト ボックス 203">
          <a:extLst>
            <a:ext uri="{FF2B5EF4-FFF2-40B4-BE49-F238E27FC236}">
              <a16:creationId xmlns:a16="http://schemas.microsoft.com/office/drawing/2014/main" id="{00000000-0008-0000-0300-0000CC000000}"/>
            </a:ext>
          </a:extLst>
        </xdr:cNvPr>
        <xdr:cNvSpPr txBox="1"/>
      </xdr:nvSpPr>
      <xdr:spPr>
        <a:xfrm>
          <a:off x="1955800" y="1389477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467,512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82</xdr:row>
      <xdr:rowOff>35531</xdr:rowOff>
    </xdr:from>
    <xdr:to>
      <xdr:col>7</xdr:col>
      <xdr:colOff>31750</xdr:colOff>
      <xdr:row>82</xdr:row>
      <xdr:rowOff>137131</xdr:rowOff>
    </xdr:to>
    <xdr:sp macro="" textlink="">
      <xdr:nvSpPr>
        <xdr:cNvPr id="205" name="フローチャート: 判断 204">
          <a:extLst>
            <a:ext uri="{FF2B5EF4-FFF2-40B4-BE49-F238E27FC236}">
              <a16:creationId xmlns:a16="http://schemas.microsoft.com/office/drawing/2014/main" id="{00000000-0008-0000-0300-0000CD000000}"/>
            </a:ext>
          </a:extLst>
        </xdr:cNvPr>
        <xdr:cNvSpPr/>
      </xdr:nvSpPr>
      <xdr:spPr>
        <a:xfrm>
          <a:off x="1397000" y="140944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80</xdr:row>
      <xdr:rowOff>147308</xdr:rowOff>
    </xdr:from>
    <xdr:ext cx="762000" cy="259045"/>
    <xdr:sp macro="" textlink="">
      <xdr:nvSpPr>
        <xdr:cNvPr id="206" name="テキスト ボックス 205">
          <a:extLst>
            <a:ext uri="{FF2B5EF4-FFF2-40B4-BE49-F238E27FC236}">
              <a16:creationId xmlns:a16="http://schemas.microsoft.com/office/drawing/2014/main" id="{00000000-0008-0000-0300-0000CE000000}"/>
            </a:ext>
          </a:extLst>
        </xdr:cNvPr>
        <xdr:cNvSpPr txBox="1"/>
      </xdr:nvSpPr>
      <xdr:spPr>
        <a:xfrm>
          <a:off x="1066800" y="1386330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428,385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92</xdr:row>
      <xdr:rowOff>35577</xdr:rowOff>
    </xdr:from>
    <xdr:ext cx="762000" cy="259045"/>
    <xdr:sp macro="" textlink="">
      <xdr:nvSpPr>
        <xdr:cNvPr id="207" name="テキスト ボックス 206">
          <a:extLst>
            <a:ext uri="{FF2B5EF4-FFF2-40B4-BE49-F238E27FC236}">
              <a16:creationId xmlns:a16="http://schemas.microsoft.com/office/drawing/2014/main" id="{00000000-0008-0000-0300-0000CF000000}"/>
            </a:ext>
          </a:extLst>
        </xdr:cNvPr>
        <xdr:cNvSpPr txBox="1"/>
      </xdr:nvSpPr>
      <xdr:spPr>
        <a:xfrm>
          <a:off x="4737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92</xdr:row>
      <xdr:rowOff>35577</xdr:rowOff>
    </xdr:from>
    <xdr:ext cx="762000" cy="259045"/>
    <xdr:sp macro="" textlink="">
      <xdr:nvSpPr>
        <xdr:cNvPr id="208" name="テキスト ボックス 207">
          <a:extLst>
            <a:ext uri="{FF2B5EF4-FFF2-40B4-BE49-F238E27FC236}">
              <a16:creationId xmlns:a16="http://schemas.microsoft.com/office/drawing/2014/main" id="{00000000-0008-0000-0300-0000D0000000}"/>
            </a:ext>
          </a:extLst>
        </xdr:cNvPr>
        <xdr:cNvSpPr txBox="1"/>
      </xdr:nvSpPr>
      <xdr:spPr>
        <a:xfrm>
          <a:off x="3898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92</xdr:row>
      <xdr:rowOff>35577</xdr:rowOff>
    </xdr:from>
    <xdr:ext cx="762000" cy="259045"/>
    <xdr:sp macro="" textlink="">
      <xdr:nvSpPr>
        <xdr:cNvPr id="209" name="テキスト ボックス 208">
          <a:extLst>
            <a:ext uri="{FF2B5EF4-FFF2-40B4-BE49-F238E27FC236}">
              <a16:creationId xmlns:a16="http://schemas.microsoft.com/office/drawing/2014/main" id="{00000000-0008-0000-0300-0000D1000000}"/>
            </a:ext>
          </a:extLst>
        </xdr:cNvPr>
        <xdr:cNvSpPr txBox="1"/>
      </xdr:nvSpPr>
      <xdr:spPr>
        <a:xfrm>
          <a:off x="3009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92</xdr:row>
      <xdr:rowOff>35577</xdr:rowOff>
    </xdr:from>
    <xdr:ext cx="762000" cy="259045"/>
    <xdr:sp macro="" textlink="">
      <xdr:nvSpPr>
        <xdr:cNvPr id="210" name="テキスト ボックス 209">
          <a:extLst>
            <a:ext uri="{FF2B5EF4-FFF2-40B4-BE49-F238E27FC236}">
              <a16:creationId xmlns:a16="http://schemas.microsoft.com/office/drawing/2014/main" id="{00000000-0008-0000-0300-0000D2000000}"/>
            </a:ext>
          </a:extLst>
        </xdr:cNvPr>
        <xdr:cNvSpPr txBox="1"/>
      </xdr:nvSpPr>
      <xdr:spPr>
        <a:xfrm>
          <a:off x="2120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92</xdr:row>
      <xdr:rowOff>35577</xdr:rowOff>
    </xdr:from>
    <xdr:ext cx="762000" cy="259045"/>
    <xdr:sp macro="" textlink="">
      <xdr:nvSpPr>
        <xdr:cNvPr id="211" name="テキスト ボックス 210">
          <a:extLst>
            <a:ext uri="{FF2B5EF4-FFF2-40B4-BE49-F238E27FC236}">
              <a16:creationId xmlns:a16="http://schemas.microsoft.com/office/drawing/2014/main" id="{00000000-0008-0000-0300-0000D3000000}"/>
            </a:ext>
          </a:extLst>
        </xdr:cNvPr>
        <xdr:cNvSpPr txBox="1"/>
      </xdr:nvSpPr>
      <xdr:spPr>
        <a:xfrm>
          <a:off x="1231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84</xdr:row>
      <xdr:rowOff>6314</xdr:rowOff>
    </xdr:from>
    <xdr:to>
      <xdr:col>23</xdr:col>
      <xdr:colOff>184150</xdr:colOff>
      <xdr:row>84</xdr:row>
      <xdr:rowOff>107914</xdr:rowOff>
    </xdr:to>
    <xdr:sp macro="" textlink="">
      <xdr:nvSpPr>
        <xdr:cNvPr id="212" name="楕円 211">
          <a:extLst>
            <a:ext uri="{FF2B5EF4-FFF2-40B4-BE49-F238E27FC236}">
              <a16:creationId xmlns:a16="http://schemas.microsoft.com/office/drawing/2014/main" id="{00000000-0008-0000-0300-0000D4000000}"/>
            </a:ext>
          </a:extLst>
        </xdr:cNvPr>
        <xdr:cNvSpPr/>
      </xdr:nvSpPr>
      <xdr:spPr>
        <a:xfrm>
          <a:off x="4902200" y="144081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83</xdr:row>
      <xdr:rowOff>149841</xdr:rowOff>
    </xdr:from>
    <xdr:ext cx="762000" cy="259045"/>
    <xdr:sp macro="" textlink="">
      <xdr:nvSpPr>
        <xdr:cNvPr id="213" name="人件費・物件費等の状況該当値テキスト">
          <a:extLst>
            <a:ext uri="{FF2B5EF4-FFF2-40B4-BE49-F238E27FC236}">
              <a16:creationId xmlns:a16="http://schemas.microsoft.com/office/drawing/2014/main" id="{00000000-0008-0000-0300-0000D5000000}"/>
            </a:ext>
          </a:extLst>
        </xdr:cNvPr>
        <xdr:cNvSpPr txBox="1"/>
      </xdr:nvSpPr>
      <xdr:spPr>
        <a:xfrm>
          <a:off x="5041900" y="143801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818,377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84</xdr:row>
      <xdr:rowOff>53246</xdr:rowOff>
    </xdr:from>
    <xdr:to>
      <xdr:col>19</xdr:col>
      <xdr:colOff>184150</xdr:colOff>
      <xdr:row>84</xdr:row>
      <xdr:rowOff>154846</xdr:rowOff>
    </xdr:to>
    <xdr:sp macro="" textlink="">
      <xdr:nvSpPr>
        <xdr:cNvPr id="214" name="楕円 213">
          <a:extLst>
            <a:ext uri="{FF2B5EF4-FFF2-40B4-BE49-F238E27FC236}">
              <a16:creationId xmlns:a16="http://schemas.microsoft.com/office/drawing/2014/main" id="{00000000-0008-0000-0300-0000D6000000}"/>
            </a:ext>
          </a:extLst>
        </xdr:cNvPr>
        <xdr:cNvSpPr/>
      </xdr:nvSpPr>
      <xdr:spPr>
        <a:xfrm>
          <a:off x="4064000" y="144550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84</xdr:row>
      <xdr:rowOff>139623</xdr:rowOff>
    </xdr:from>
    <xdr:ext cx="736600" cy="259045"/>
    <xdr:sp macro="" textlink="">
      <xdr:nvSpPr>
        <xdr:cNvPr id="215" name="テキスト ボックス 214">
          <a:extLst>
            <a:ext uri="{FF2B5EF4-FFF2-40B4-BE49-F238E27FC236}">
              <a16:creationId xmlns:a16="http://schemas.microsoft.com/office/drawing/2014/main" id="{00000000-0008-0000-0300-0000D7000000}"/>
            </a:ext>
          </a:extLst>
        </xdr:cNvPr>
        <xdr:cNvSpPr txBox="1"/>
      </xdr:nvSpPr>
      <xdr:spPr>
        <a:xfrm>
          <a:off x="3733800" y="1454142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876,726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83</xdr:row>
      <xdr:rowOff>82347</xdr:rowOff>
    </xdr:from>
    <xdr:to>
      <xdr:col>15</xdr:col>
      <xdr:colOff>133350</xdr:colOff>
      <xdr:row>84</xdr:row>
      <xdr:rowOff>12497</xdr:rowOff>
    </xdr:to>
    <xdr:sp macro="" textlink="">
      <xdr:nvSpPr>
        <xdr:cNvPr id="216" name="楕円 215">
          <a:extLst>
            <a:ext uri="{FF2B5EF4-FFF2-40B4-BE49-F238E27FC236}">
              <a16:creationId xmlns:a16="http://schemas.microsoft.com/office/drawing/2014/main" id="{00000000-0008-0000-0300-0000D8000000}"/>
            </a:ext>
          </a:extLst>
        </xdr:cNvPr>
        <xdr:cNvSpPr/>
      </xdr:nvSpPr>
      <xdr:spPr>
        <a:xfrm>
          <a:off x="3175000" y="1431269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83</xdr:row>
      <xdr:rowOff>168724</xdr:rowOff>
    </xdr:from>
    <xdr:ext cx="762000" cy="259045"/>
    <xdr:sp macro="" textlink="">
      <xdr:nvSpPr>
        <xdr:cNvPr id="217" name="テキスト ボックス 216">
          <a:extLst>
            <a:ext uri="{FF2B5EF4-FFF2-40B4-BE49-F238E27FC236}">
              <a16:creationId xmlns:a16="http://schemas.microsoft.com/office/drawing/2014/main" id="{00000000-0008-0000-0300-0000D9000000}"/>
            </a:ext>
          </a:extLst>
        </xdr:cNvPr>
        <xdr:cNvSpPr txBox="1"/>
      </xdr:nvSpPr>
      <xdr:spPr>
        <a:xfrm>
          <a:off x="2844800" y="1439907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699,748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83</xdr:row>
      <xdr:rowOff>90236</xdr:rowOff>
    </xdr:from>
    <xdr:to>
      <xdr:col>11</xdr:col>
      <xdr:colOff>82550</xdr:colOff>
      <xdr:row>84</xdr:row>
      <xdr:rowOff>20386</xdr:rowOff>
    </xdr:to>
    <xdr:sp macro="" textlink="">
      <xdr:nvSpPr>
        <xdr:cNvPr id="218" name="楕円 217">
          <a:extLst>
            <a:ext uri="{FF2B5EF4-FFF2-40B4-BE49-F238E27FC236}">
              <a16:creationId xmlns:a16="http://schemas.microsoft.com/office/drawing/2014/main" id="{00000000-0008-0000-0300-0000DA000000}"/>
            </a:ext>
          </a:extLst>
        </xdr:cNvPr>
        <xdr:cNvSpPr/>
      </xdr:nvSpPr>
      <xdr:spPr>
        <a:xfrm>
          <a:off x="2286000" y="143205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84</xdr:row>
      <xdr:rowOff>5163</xdr:rowOff>
    </xdr:from>
    <xdr:ext cx="762000" cy="259045"/>
    <xdr:sp macro="" textlink="">
      <xdr:nvSpPr>
        <xdr:cNvPr id="219" name="テキスト ボックス 218">
          <a:extLst>
            <a:ext uri="{FF2B5EF4-FFF2-40B4-BE49-F238E27FC236}">
              <a16:creationId xmlns:a16="http://schemas.microsoft.com/office/drawing/2014/main" id="{00000000-0008-0000-0300-0000DB000000}"/>
            </a:ext>
          </a:extLst>
        </xdr:cNvPr>
        <xdr:cNvSpPr txBox="1"/>
      </xdr:nvSpPr>
      <xdr:spPr>
        <a:xfrm>
          <a:off x="1955800" y="144069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709,557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83</xdr:row>
      <xdr:rowOff>21524</xdr:rowOff>
    </xdr:from>
    <xdr:to>
      <xdr:col>7</xdr:col>
      <xdr:colOff>31750</xdr:colOff>
      <xdr:row>83</xdr:row>
      <xdr:rowOff>123124</xdr:rowOff>
    </xdr:to>
    <xdr:sp macro="" textlink="">
      <xdr:nvSpPr>
        <xdr:cNvPr id="220" name="楕円 219">
          <a:extLst>
            <a:ext uri="{FF2B5EF4-FFF2-40B4-BE49-F238E27FC236}">
              <a16:creationId xmlns:a16="http://schemas.microsoft.com/office/drawing/2014/main" id="{00000000-0008-0000-0300-0000DC000000}"/>
            </a:ext>
          </a:extLst>
        </xdr:cNvPr>
        <xdr:cNvSpPr/>
      </xdr:nvSpPr>
      <xdr:spPr>
        <a:xfrm>
          <a:off x="1397000" y="1425187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83</xdr:row>
      <xdr:rowOff>107901</xdr:rowOff>
    </xdr:from>
    <xdr:ext cx="762000" cy="259045"/>
    <xdr:sp macro="" textlink="">
      <xdr:nvSpPr>
        <xdr:cNvPr id="221" name="テキスト ボックス 220">
          <a:extLst>
            <a:ext uri="{FF2B5EF4-FFF2-40B4-BE49-F238E27FC236}">
              <a16:creationId xmlns:a16="http://schemas.microsoft.com/office/drawing/2014/main" id="{00000000-0008-0000-0300-0000DD000000}"/>
            </a:ext>
          </a:extLst>
        </xdr:cNvPr>
        <xdr:cNvSpPr txBox="1"/>
      </xdr:nvSpPr>
      <xdr:spPr>
        <a:xfrm>
          <a:off x="1066800" y="1433825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624,128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73</xdr:row>
      <xdr:rowOff>120650</xdr:rowOff>
    </xdr:from>
    <xdr:to>
      <xdr:col>85</xdr:col>
      <xdr:colOff>95250</xdr:colOff>
      <xdr:row>75</xdr:row>
      <xdr:rowOff>95250</xdr:rowOff>
    </xdr:to>
    <xdr:sp macro="" textlink="">
      <xdr:nvSpPr>
        <xdr:cNvPr id="222" name="正方形/長方形 221">
          <a:extLst>
            <a:ext uri="{FF2B5EF4-FFF2-40B4-BE49-F238E27FC236}">
              <a16:creationId xmlns:a16="http://schemas.microsoft.com/office/drawing/2014/main" id="{00000000-0008-0000-0300-0000DE000000}"/>
            </a:ext>
          </a:extLst>
        </xdr:cNvPr>
        <xdr:cNvSpPr/>
      </xdr:nvSpPr>
      <xdr:spPr>
        <a:xfrm>
          <a:off x="12827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給与水準   （国との比較）</a:t>
          </a:r>
        </a:p>
      </xdr:txBody>
    </xdr:sp>
    <xdr:clientData/>
  </xdr:twoCellAnchor>
  <xdr:oneCellAnchor>
    <xdr:from>
      <xdr:col>65</xdr:col>
      <xdr:colOff>30347</xdr:colOff>
      <xdr:row>75</xdr:row>
      <xdr:rowOff>139700</xdr:rowOff>
    </xdr:from>
    <xdr:ext cx="1653807" cy="309059"/>
    <xdr:sp macro="" textlink="">
      <xdr:nvSpPr>
        <xdr:cNvPr id="223" name="テキスト ボックス 222">
          <a:extLst>
            <a:ext uri="{FF2B5EF4-FFF2-40B4-BE49-F238E27FC236}">
              <a16:creationId xmlns:a16="http://schemas.microsoft.com/office/drawing/2014/main" id="{00000000-0008-0000-0300-0000DF000000}"/>
            </a:ext>
          </a:extLst>
        </xdr:cNvPr>
        <xdr:cNvSpPr txBox="1"/>
      </xdr:nvSpPr>
      <xdr:spPr>
        <a:xfrm>
          <a:off x="13651097" y="12998450"/>
          <a:ext cx="165380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ラスパイレス指数</a:t>
          </a:r>
        </a:p>
      </xdr:txBody>
    </xdr:sp>
    <xdr:clientData/>
  </xdr:oneCellAnchor>
  <xdr:oneCellAnchor>
    <xdr:from>
      <xdr:col>73</xdr:col>
      <xdr:colOff>134755</xdr:colOff>
      <xdr:row>75</xdr:row>
      <xdr:rowOff>114300</xdr:rowOff>
    </xdr:from>
    <xdr:ext cx="1651000" cy="359073"/>
    <xdr:sp macro="" textlink="">
      <xdr:nvSpPr>
        <xdr:cNvPr id="224" name="テキスト ボックス 223">
          <a:extLst>
            <a:ext uri="{FF2B5EF4-FFF2-40B4-BE49-F238E27FC236}">
              <a16:creationId xmlns:a16="http://schemas.microsoft.com/office/drawing/2014/main" id="{00000000-0008-0000-0300-0000E0000000}"/>
            </a:ext>
          </a:extLst>
        </xdr:cNvPr>
        <xdr:cNvSpPr txBox="1"/>
      </xdr:nvSpPr>
      <xdr:spPr>
        <a:xfrm>
          <a:off x="15431905"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[94.4]</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75</xdr:row>
      <xdr:rowOff>31750</xdr:rowOff>
    </xdr:from>
    <xdr:to>
      <xdr:col>93</xdr:col>
      <xdr:colOff>6350</xdr:colOff>
      <xdr:row>76</xdr:row>
      <xdr:rowOff>114300</xdr:rowOff>
    </xdr:to>
    <xdr:sp macro="" textlink="">
      <xdr:nvSpPr>
        <xdr:cNvPr id="225" name="正方形/長方形 224">
          <a:extLst>
            <a:ext uri="{FF2B5EF4-FFF2-40B4-BE49-F238E27FC236}">
              <a16:creationId xmlns:a16="http://schemas.microsoft.com/office/drawing/2014/main" id="{00000000-0008-0000-0300-0000E1000000}"/>
            </a:ext>
          </a:extLst>
        </xdr:cNvPr>
        <xdr:cNvSpPr/>
      </xdr:nvSpPr>
      <xdr:spPr>
        <a:xfrm>
          <a:off x="17970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76</xdr:row>
      <xdr:rowOff>50800</xdr:rowOff>
    </xdr:from>
    <xdr:to>
      <xdr:col>93</xdr:col>
      <xdr:colOff>6350</xdr:colOff>
      <xdr:row>77</xdr:row>
      <xdr:rowOff>133350</xdr:rowOff>
    </xdr:to>
    <xdr:sp macro="" textlink="">
      <xdr:nvSpPr>
        <xdr:cNvPr id="226" name="正方形/長方形 225">
          <a:extLst>
            <a:ext uri="{FF2B5EF4-FFF2-40B4-BE49-F238E27FC236}">
              <a16:creationId xmlns:a16="http://schemas.microsoft.com/office/drawing/2014/main" id="{00000000-0008-0000-0300-0000E2000000}"/>
            </a:ext>
          </a:extLst>
        </xdr:cNvPr>
        <xdr:cNvSpPr/>
      </xdr:nvSpPr>
      <xdr:spPr>
        <a:xfrm>
          <a:off x="17970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75</xdr:row>
      <xdr:rowOff>31750</xdr:rowOff>
    </xdr:from>
    <xdr:to>
      <xdr:col>99</xdr:col>
      <xdr:colOff>146050</xdr:colOff>
      <xdr:row>76</xdr:row>
      <xdr:rowOff>114300</xdr:rowOff>
    </xdr:to>
    <xdr:sp macro="" textlink="">
      <xdr:nvSpPr>
        <xdr:cNvPr id="227" name="正方形/長方形 226">
          <a:extLst>
            <a:ext uri="{FF2B5EF4-FFF2-40B4-BE49-F238E27FC236}">
              <a16:creationId xmlns:a16="http://schemas.microsoft.com/office/drawing/2014/main" id="{00000000-0008-0000-0300-0000E3000000}"/>
            </a:ext>
          </a:extLst>
        </xdr:cNvPr>
        <xdr:cNvSpPr/>
      </xdr:nvSpPr>
      <xdr:spPr>
        <a:xfrm>
          <a:off x="19621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全国市平均</a:t>
          </a:r>
        </a:p>
      </xdr:txBody>
    </xdr:sp>
    <xdr:clientData/>
  </xdr:twoCellAnchor>
  <xdr:twoCellAnchor>
    <xdr:from>
      <xdr:col>93</xdr:col>
      <xdr:colOff>133350</xdr:colOff>
      <xdr:row>76</xdr:row>
      <xdr:rowOff>50800</xdr:rowOff>
    </xdr:from>
    <xdr:to>
      <xdr:col>99</xdr:col>
      <xdr:colOff>146050</xdr:colOff>
      <xdr:row>77</xdr:row>
      <xdr:rowOff>133350</xdr:rowOff>
    </xdr:to>
    <xdr:sp macro="" textlink="">
      <xdr:nvSpPr>
        <xdr:cNvPr id="228" name="正方形/長方形 227">
          <a:extLst>
            <a:ext uri="{FF2B5EF4-FFF2-40B4-BE49-F238E27FC236}">
              <a16:creationId xmlns:a16="http://schemas.microsoft.com/office/drawing/2014/main" id="{00000000-0008-0000-0300-0000E4000000}"/>
            </a:ext>
          </a:extLst>
        </xdr:cNvPr>
        <xdr:cNvSpPr/>
      </xdr:nvSpPr>
      <xdr:spPr>
        <a:xfrm>
          <a:off x="19621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98.6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75</xdr:row>
      <xdr:rowOff>31750</xdr:rowOff>
    </xdr:from>
    <xdr:to>
      <xdr:col>106</xdr:col>
      <xdr:colOff>139700</xdr:colOff>
      <xdr:row>76</xdr:row>
      <xdr:rowOff>114300</xdr:rowOff>
    </xdr:to>
    <xdr:sp macro="" textlink="">
      <xdr:nvSpPr>
        <xdr:cNvPr id="229" name="正方形/長方形 228">
          <a:extLst>
            <a:ext uri="{FF2B5EF4-FFF2-40B4-BE49-F238E27FC236}">
              <a16:creationId xmlns:a16="http://schemas.microsoft.com/office/drawing/2014/main" id="{00000000-0008-0000-0300-0000E5000000}"/>
            </a:ext>
          </a:extLst>
        </xdr:cNvPr>
        <xdr:cNvSpPr/>
      </xdr:nvSpPr>
      <xdr:spPr>
        <a:xfrm>
          <a:off x="21082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全国町村平均</a:t>
          </a:r>
        </a:p>
      </xdr:txBody>
    </xdr:sp>
    <xdr:clientData/>
  </xdr:twoCellAnchor>
  <xdr:twoCellAnchor>
    <xdr:from>
      <xdr:col>100</xdr:col>
      <xdr:colOff>127000</xdr:colOff>
      <xdr:row>76</xdr:row>
      <xdr:rowOff>50800</xdr:rowOff>
    </xdr:from>
    <xdr:to>
      <xdr:col>106</xdr:col>
      <xdr:colOff>139700</xdr:colOff>
      <xdr:row>77</xdr:row>
      <xdr:rowOff>133350</xdr:rowOff>
    </xdr:to>
    <xdr:sp macro="" textlink="">
      <xdr:nvSpPr>
        <xdr:cNvPr id="230" name="正方形/長方形 229">
          <a:extLst>
            <a:ext uri="{FF2B5EF4-FFF2-40B4-BE49-F238E27FC236}">
              <a16:creationId xmlns:a16="http://schemas.microsoft.com/office/drawing/2014/main" id="{00000000-0008-0000-0300-0000E6000000}"/>
            </a:ext>
          </a:extLst>
        </xdr:cNvPr>
        <xdr:cNvSpPr/>
      </xdr:nvSpPr>
      <xdr:spPr>
        <a:xfrm>
          <a:off x="21082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78</xdr:row>
      <xdr:rowOff>25400</xdr:rowOff>
    </xdr:from>
    <xdr:to>
      <xdr:col>85</xdr:col>
      <xdr:colOff>95250</xdr:colOff>
      <xdr:row>92</xdr:row>
      <xdr:rowOff>38100</xdr:rowOff>
    </xdr:to>
    <xdr:sp macro="" textlink="">
      <xdr:nvSpPr>
        <xdr:cNvPr id="231" name="正方形/長方形 230">
          <a:extLst>
            <a:ext uri="{FF2B5EF4-FFF2-40B4-BE49-F238E27FC236}">
              <a16:creationId xmlns:a16="http://schemas.microsoft.com/office/drawing/2014/main" id="{00000000-0008-0000-0300-0000E7000000}"/>
            </a:ext>
          </a:extLst>
        </xdr:cNvPr>
        <xdr:cNvSpPr/>
      </xdr:nvSpPr>
      <xdr:spPr>
        <a:xfrm>
          <a:off x="12827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115</xdr:col>
      <xdr:colOff>31750</xdr:colOff>
      <xdr:row>92</xdr:row>
      <xdr:rowOff>38100</xdr:rowOff>
    </xdr:to>
    <xdr:sp macro="" textlink="">
      <xdr:nvSpPr>
        <xdr:cNvPr id="232" name="正方形/長方形 231">
          <a:extLst>
            <a:ext uri="{FF2B5EF4-FFF2-40B4-BE49-F238E27FC236}">
              <a16:creationId xmlns:a16="http://schemas.microsoft.com/office/drawing/2014/main" id="{00000000-0008-0000-0300-0000E8000000}"/>
            </a:ext>
          </a:extLst>
        </xdr:cNvPr>
        <xdr:cNvSpPr/>
      </xdr:nvSpPr>
      <xdr:spPr>
        <a:xfrm>
          <a:off x="18097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104</xdr:col>
      <xdr:colOff>114300</xdr:colOff>
      <xdr:row>79</xdr:row>
      <xdr:rowOff>107950</xdr:rowOff>
    </xdr:to>
    <xdr:sp macro="" textlink="">
      <xdr:nvSpPr>
        <xdr:cNvPr id="233" name="正方形/長方形 232">
          <a:extLst>
            <a:ext uri="{FF2B5EF4-FFF2-40B4-BE49-F238E27FC236}">
              <a16:creationId xmlns:a16="http://schemas.microsoft.com/office/drawing/2014/main" id="{00000000-0008-0000-0300-0000E9000000}"/>
            </a:ext>
          </a:extLst>
        </xdr:cNvPr>
        <xdr:cNvSpPr/>
      </xdr:nvSpPr>
      <xdr:spPr>
        <a:xfrm>
          <a:off x="18097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ラスパイレス指数の分析欄</a:t>
          </a:r>
        </a:p>
      </xdr:txBody>
    </xdr:sp>
    <xdr:clientData/>
  </xdr:twoCellAnchor>
  <xdr:twoCellAnchor>
    <xdr:from>
      <xdr:col>86</xdr:col>
      <xdr:colOff>203200</xdr:colOff>
      <xdr:row>80</xdr:row>
      <xdr:rowOff>0</xdr:rowOff>
    </xdr:from>
    <xdr:to>
      <xdr:col>114</xdr:col>
      <xdr:colOff>114300</xdr:colOff>
      <xdr:row>91</xdr:row>
      <xdr:rowOff>146050</xdr:rowOff>
    </xdr:to>
    <xdr:sp macro="" textlink="" fLocksText="0">
      <xdr:nvSpPr>
        <xdr:cNvPr id="234" name="テキスト ボックス 233">
          <a:extLst>
            <a:ext uri="{FF2B5EF4-FFF2-40B4-BE49-F238E27FC236}">
              <a16:creationId xmlns:a16="http://schemas.microsoft.com/office/drawing/2014/main" id="{00000000-0008-0000-0300-0000EA000000}"/>
            </a:ext>
          </a:extLst>
        </xdr:cNvPr>
        <xdr:cNvSpPr txBox="1"/>
      </xdr:nvSpPr>
      <xdr:spPr>
        <a:xfrm>
          <a:off x="18224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類似団体平均を下回っているが、給与及び定員管理の適正化に取り組んだことから改善している。今後も、現在の水準の維持に努める。</a:t>
          </a: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92</xdr:row>
      <xdr:rowOff>38100</xdr:rowOff>
    </xdr:from>
    <xdr:to>
      <xdr:col>85</xdr:col>
      <xdr:colOff>95250</xdr:colOff>
      <xdr:row>92</xdr:row>
      <xdr:rowOff>38100</xdr:rowOff>
    </xdr:to>
    <xdr:cxnSp macro="">
      <xdr:nvCxnSpPr>
        <xdr:cNvPr id="235" name="直線コネクタ 234">
          <a:extLst>
            <a:ext uri="{FF2B5EF4-FFF2-40B4-BE49-F238E27FC236}">
              <a16:creationId xmlns:a16="http://schemas.microsoft.com/office/drawing/2014/main" id="{00000000-0008-0000-0300-0000EB000000}"/>
            </a:ext>
          </a:extLst>
        </xdr:cNvPr>
        <xdr:cNvCxnSpPr/>
      </xdr:nvCxnSpPr>
      <xdr:spPr>
        <a:xfrm>
          <a:off x="12827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91</xdr:row>
      <xdr:rowOff>67327</xdr:rowOff>
    </xdr:from>
    <xdr:ext cx="762000" cy="259045"/>
    <xdr:sp macro="" textlink="">
      <xdr:nvSpPr>
        <xdr:cNvPr id="236" name="テキスト ボックス 235">
          <a:extLst>
            <a:ext uri="{FF2B5EF4-FFF2-40B4-BE49-F238E27FC236}">
              <a16:creationId xmlns:a16="http://schemas.microsoft.com/office/drawing/2014/main" id="{00000000-0008-0000-0300-0000EC000000}"/>
            </a:ext>
          </a:extLst>
        </xdr:cNvPr>
        <xdr:cNvSpPr txBox="1"/>
      </xdr:nvSpPr>
      <xdr:spPr>
        <a:xfrm>
          <a:off x="1206500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88</xdr:row>
      <xdr:rowOff>120650</xdr:rowOff>
    </xdr:from>
    <xdr:to>
      <xdr:col>85</xdr:col>
      <xdr:colOff>95250</xdr:colOff>
      <xdr:row>88</xdr:row>
      <xdr:rowOff>120650</xdr:rowOff>
    </xdr:to>
    <xdr:cxnSp macro="">
      <xdr:nvCxnSpPr>
        <xdr:cNvPr id="237" name="直線コネクタ 236">
          <a:extLst>
            <a:ext uri="{FF2B5EF4-FFF2-40B4-BE49-F238E27FC236}">
              <a16:creationId xmlns:a16="http://schemas.microsoft.com/office/drawing/2014/main" id="{00000000-0008-0000-0300-0000ED000000}"/>
            </a:ext>
          </a:extLst>
        </xdr:cNvPr>
        <xdr:cNvCxnSpPr/>
      </xdr:nvCxnSpPr>
      <xdr:spPr>
        <a:xfrm>
          <a:off x="12827000" y="1520825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87</xdr:row>
      <xdr:rowOff>149877</xdr:rowOff>
    </xdr:from>
    <xdr:ext cx="762000" cy="259045"/>
    <xdr:sp macro="" textlink="">
      <xdr:nvSpPr>
        <xdr:cNvPr id="238" name="テキスト ボックス 237">
          <a:extLst>
            <a:ext uri="{FF2B5EF4-FFF2-40B4-BE49-F238E27FC236}">
              <a16:creationId xmlns:a16="http://schemas.microsoft.com/office/drawing/2014/main" id="{00000000-0008-0000-0300-0000EE000000}"/>
            </a:ext>
          </a:extLst>
        </xdr:cNvPr>
        <xdr:cNvSpPr txBox="1"/>
      </xdr:nvSpPr>
      <xdr:spPr>
        <a:xfrm>
          <a:off x="12065000" y="150660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85</xdr:row>
      <xdr:rowOff>31750</xdr:rowOff>
    </xdr:from>
    <xdr:to>
      <xdr:col>85</xdr:col>
      <xdr:colOff>95250</xdr:colOff>
      <xdr:row>85</xdr:row>
      <xdr:rowOff>31750</xdr:rowOff>
    </xdr:to>
    <xdr:cxnSp macro="">
      <xdr:nvCxnSpPr>
        <xdr:cNvPr id="239" name="直線コネクタ 238">
          <a:extLst>
            <a:ext uri="{FF2B5EF4-FFF2-40B4-BE49-F238E27FC236}">
              <a16:creationId xmlns:a16="http://schemas.microsoft.com/office/drawing/2014/main" id="{00000000-0008-0000-0300-0000EF000000}"/>
            </a:ext>
          </a:extLst>
        </xdr:cNvPr>
        <xdr:cNvCxnSpPr/>
      </xdr:nvCxnSpPr>
      <xdr:spPr>
        <a:xfrm>
          <a:off x="12827000" y="1460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84</xdr:row>
      <xdr:rowOff>60977</xdr:rowOff>
    </xdr:from>
    <xdr:ext cx="762000" cy="259045"/>
    <xdr:sp macro="" textlink="">
      <xdr:nvSpPr>
        <xdr:cNvPr id="240" name="テキスト ボックス 239">
          <a:extLst>
            <a:ext uri="{FF2B5EF4-FFF2-40B4-BE49-F238E27FC236}">
              <a16:creationId xmlns:a16="http://schemas.microsoft.com/office/drawing/2014/main" id="{00000000-0008-0000-0300-0000F0000000}"/>
            </a:ext>
          </a:extLst>
        </xdr:cNvPr>
        <xdr:cNvSpPr txBox="1"/>
      </xdr:nvSpPr>
      <xdr:spPr>
        <a:xfrm>
          <a:off x="12065000" y="1446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81</xdr:row>
      <xdr:rowOff>114300</xdr:rowOff>
    </xdr:from>
    <xdr:to>
      <xdr:col>85</xdr:col>
      <xdr:colOff>95250</xdr:colOff>
      <xdr:row>81</xdr:row>
      <xdr:rowOff>114300</xdr:rowOff>
    </xdr:to>
    <xdr:cxnSp macro="">
      <xdr:nvCxnSpPr>
        <xdr:cNvPr id="241" name="直線コネクタ 240">
          <a:extLst>
            <a:ext uri="{FF2B5EF4-FFF2-40B4-BE49-F238E27FC236}">
              <a16:creationId xmlns:a16="http://schemas.microsoft.com/office/drawing/2014/main" id="{00000000-0008-0000-0300-0000F1000000}"/>
            </a:ext>
          </a:extLst>
        </xdr:cNvPr>
        <xdr:cNvCxnSpPr/>
      </xdr:nvCxnSpPr>
      <xdr:spPr>
        <a:xfrm>
          <a:off x="12827000" y="1400175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80</xdr:row>
      <xdr:rowOff>143527</xdr:rowOff>
    </xdr:from>
    <xdr:ext cx="762000" cy="259045"/>
    <xdr:sp macro="" textlink="">
      <xdr:nvSpPr>
        <xdr:cNvPr id="242" name="テキスト ボックス 241">
          <a:extLst>
            <a:ext uri="{FF2B5EF4-FFF2-40B4-BE49-F238E27FC236}">
              <a16:creationId xmlns:a16="http://schemas.microsoft.com/office/drawing/2014/main" id="{00000000-0008-0000-0300-0000F2000000}"/>
            </a:ext>
          </a:extLst>
        </xdr:cNvPr>
        <xdr:cNvSpPr txBox="1"/>
      </xdr:nvSpPr>
      <xdr:spPr>
        <a:xfrm>
          <a:off x="12065000" y="138595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78</xdr:row>
      <xdr:rowOff>25400</xdr:rowOff>
    </xdr:to>
    <xdr:cxnSp macro="">
      <xdr:nvCxnSpPr>
        <xdr:cNvPr id="243" name="直線コネクタ 242">
          <a:extLst>
            <a:ext uri="{FF2B5EF4-FFF2-40B4-BE49-F238E27FC236}">
              <a16:creationId xmlns:a16="http://schemas.microsoft.com/office/drawing/2014/main" id="{00000000-0008-0000-0300-0000F3000000}"/>
            </a:ext>
          </a:extLst>
        </xdr:cNvPr>
        <xdr:cNvCxnSpPr/>
      </xdr:nvCxnSpPr>
      <xdr:spPr>
        <a:xfrm>
          <a:off x="12827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77</xdr:row>
      <xdr:rowOff>54627</xdr:rowOff>
    </xdr:from>
    <xdr:ext cx="762000" cy="259045"/>
    <xdr:sp macro="" textlink="">
      <xdr:nvSpPr>
        <xdr:cNvPr id="244" name="テキスト ボックス 243">
          <a:extLst>
            <a:ext uri="{FF2B5EF4-FFF2-40B4-BE49-F238E27FC236}">
              <a16:creationId xmlns:a16="http://schemas.microsoft.com/office/drawing/2014/main" id="{00000000-0008-0000-0300-0000F4000000}"/>
            </a:ext>
          </a:extLst>
        </xdr:cNvPr>
        <xdr:cNvSpPr txBox="1"/>
      </xdr:nvSpPr>
      <xdr:spPr>
        <a:xfrm>
          <a:off x="12065000" y="1325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92</xdr:row>
      <xdr:rowOff>38100</xdr:rowOff>
    </xdr:to>
    <xdr:sp macro="" textlink="">
      <xdr:nvSpPr>
        <xdr:cNvPr id="245" name="給与水準   （国との比較）グラフ枠">
          <a:extLst>
            <a:ext uri="{FF2B5EF4-FFF2-40B4-BE49-F238E27FC236}">
              <a16:creationId xmlns:a16="http://schemas.microsoft.com/office/drawing/2014/main" id="{00000000-0008-0000-0300-0000F5000000}"/>
            </a:ext>
          </a:extLst>
        </xdr:cNvPr>
        <xdr:cNvSpPr/>
      </xdr:nvSpPr>
      <xdr:spPr>
        <a:xfrm>
          <a:off x="12827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81</xdr:row>
      <xdr:rowOff>60007</xdr:rowOff>
    </xdr:from>
    <xdr:to>
      <xdr:col>81</xdr:col>
      <xdr:colOff>44450</xdr:colOff>
      <xdr:row>88</xdr:row>
      <xdr:rowOff>108586</xdr:rowOff>
    </xdr:to>
    <xdr:cxnSp macro="">
      <xdr:nvCxnSpPr>
        <xdr:cNvPr id="246" name="直線コネクタ 245">
          <a:extLst>
            <a:ext uri="{FF2B5EF4-FFF2-40B4-BE49-F238E27FC236}">
              <a16:creationId xmlns:a16="http://schemas.microsoft.com/office/drawing/2014/main" id="{00000000-0008-0000-0300-0000F6000000}"/>
            </a:ext>
          </a:extLst>
        </xdr:cNvPr>
        <xdr:cNvCxnSpPr/>
      </xdr:nvCxnSpPr>
      <xdr:spPr>
        <a:xfrm flipV="1">
          <a:off x="17018000" y="13947457"/>
          <a:ext cx="0" cy="1248729"/>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88</xdr:row>
      <xdr:rowOff>80663</xdr:rowOff>
    </xdr:from>
    <xdr:ext cx="762000" cy="259045"/>
    <xdr:sp macro="" textlink="">
      <xdr:nvSpPr>
        <xdr:cNvPr id="247" name="給与水準   （国との比較）最小値テキスト">
          <a:extLst>
            <a:ext uri="{FF2B5EF4-FFF2-40B4-BE49-F238E27FC236}">
              <a16:creationId xmlns:a16="http://schemas.microsoft.com/office/drawing/2014/main" id="{00000000-0008-0000-0300-0000F7000000}"/>
            </a:ext>
          </a:extLst>
        </xdr:cNvPr>
        <xdr:cNvSpPr txBox="1"/>
      </xdr:nvSpPr>
      <xdr:spPr>
        <a:xfrm>
          <a:off x="17106900" y="151682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99.8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88</xdr:row>
      <xdr:rowOff>108586</xdr:rowOff>
    </xdr:from>
    <xdr:to>
      <xdr:col>81</xdr:col>
      <xdr:colOff>133350</xdr:colOff>
      <xdr:row>88</xdr:row>
      <xdr:rowOff>108586</xdr:rowOff>
    </xdr:to>
    <xdr:cxnSp macro="">
      <xdr:nvCxnSpPr>
        <xdr:cNvPr id="248" name="直線コネクタ 247">
          <a:extLst>
            <a:ext uri="{FF2B5EF4-FFF2-40B4-BE49-F238E27FC236}">
              <a16:creationId xmlns:a16="http://schemas.microsoft.com/office/drawing/2014/main" id="{00000000-0008-0000-0300-0000F8000000}"/>
            </a:ext>
          </a:extLst>
        </xdr:cNvPr>
        <xdr:cNvCxnSpPr/>
      </xdr:nvCxnSpPr>
      <xdr:spPr>
        <a:xfrm>
          <a:off x="16929100" y="1519618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79</xdr:row>
      <xdr:rowOff>146384</xdr:rowOff>
    </xdr:from>
    <xdr:ext cx="762000" cy="259045"/>
    <xdr:sp macro="" textlink="">
      <xdr:nvSpPr>
        <xdr:cNvPr id="249" name="給与水準   （国との比較）最大値テキスト">
          <a:extLst>
            <a:ext uri="{FF2B5EF4-FFF2-40B4-BE49-F238E27FC236}">
              <a16:creationId xmlns:a16="http://schemas.microsoft.com/office/drawing/2014/main" id="{00000000-0008-0000-0300-0000F9000000}"/>
            </a:ext>
          </a:extLst>
        </xdr:cNvPr>
        <xdr:cNvSpPr txBox="1"/>
      </xdr:nvSpPr>
      <xdr:spPr>
        <a:xfrm>
          <a:off x="17106900" y="136909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79.1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81</xdr:row>
      <xdr:rowOff>60007</xdr:rowOff>
    </xdr:from>
    <xdr:to>
      <xdr:col>81</xdr:col>
      <xdr:colOff>133350</xdr:colOff>
      <xdr:row>81</xdr:row>
      <xdr:rowOff>60007</xdr:rowOff>
    </xdr:to>
    <xdr:cxnSp macro="">
      <xdr:nvCxnSpPr>
        <xdr:cNvPr id="250" name="直線コネクタ 249">
          <a:extLst>
            <a:ext uri="{FF2B5EF4-FFF2-40B4-BE49-F238E27FC236}">
              <a16:creationId xmlns:a16="http://schemas.microsoft.com/office/drawing/2014/main" id="{00000000-0008-0000-0300-0000FA000000}"/>
            </a:ext>
          </a:extLst>
        </xdr:cNvPr>
        <xdr:cNvCxnSpPr/>
      </xdr:nvCxnSpPr>
      <xdr:spPr>
        <a:xfrm>
          <a:off x="16929100" y="1394745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86</xdr:row>
      <xdr:rowOff>101600</xdr:rowOff>
    </xdr:from>
    <xdr:to>
      <xdr:col>81</xdr:col>
      <xdr:colOff>44450</xdr:colOff>
      <xdr:row>86</xdr:row>
      <xdr:rowOff>125730</xdr:rowOff>
    </xdr:to>
    <xdr:cxnSp macro="">
      <xdr:nvCxnSpPr>
        <xdr:cNvPr id="251" name="直線コネクタ 250">
          <a:extLst>
            <a:ext uri="{FF2B5EF4-FFF2-40B4-BE49-F238E27FC236}">
              <a16:creationId xmlns:a16="http://schemas.microsoft.com/office/drawing/2014/main" id="{00000000-0008-0000-0300-0000FB000000}"/>
            </a:ext>
          </a:extLst>
        </xdr:cNvPr>
        <xdr:cNvCxnSpPr/>
      </xdr:nvCxnSpPr>
      <xdr:spPr>
        <a:xfrm>
          <a:off x="16179800" y="14846300"/>
          <a:ext cx="838200" cy="241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86</xdr:row>
      <xdr:rowOff>107332</xdr:rowOff>
    </xdr:from>
    <xdr:ext cx="762000" cy="259045"/>
    <xdr:sp macro="" textlink="">
      <xdr:nvSpPr>
        <xdr:cNvPr id="252" name="給与水準   （国との比較）平均値テキスト">
          <a:extLst>
            <a:ext uri="{FF2B5EF4-FFF2-40B4-BE49-F238E27FC236}">
              <a16:creationId xmlns:a16="http://schemas.microsoft.com/office/drawing/2014/main" id="{00000000-0008-0000-0300-0000FC000000}"/>
            </a:ext>
          </a:extLst>
        </xdr:cNvPr>
        <xdr:cNvSpPr txBox="1"/>
      </xdr:nvSpPr>
      <xdr:spPr>
        <a:xfrm>
          <a:off x="17106900" y="14852032"/>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86</xdr:row>
      <xdr:rowOff>135255</xdr:rowOff>
    </xdr:from>
    <xdr:to>
      <xdr:col>81</xdr:col>
      <xdr:colOff>95250</xdr:colOff>
      <xdr:row>87</xdr:row>
      <xdr:rowOff>65405</xdr:rowOff>
    </xdr:to>
    <xdr:sp macro="" textlink="">
      <xdr:nvSpPr>
        <xdr:cNvPr id="253" name="フローチャート: 判断 252">
          <a:extLst>
            <a:ext uri="{FF2B5EF4-FFF2-40B4-BE49-F238E27FC236}">
              <a16:creationId xmlns:a16="http://schemas.microsoft.com/office/drawing/2014/main" id="{00000000-0008-0000-0300-0000FD000000}"/>
            </a:ext>
          </a:extLst>
        </xdr:cNvPr>
        <xdr:cNvSpPr/>
      </xdr:nvSpPr>
      <xdr:spPr>
        <a:xfrm>
          <a:off x="16967200" y="148799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86</xdr:row>
      <xdr:rowOff>101600</xdr:rowOff>
    </xdr:from>
    <xdr:to>
      <xdr:col>77</xdr:col>
      <xdr:colOff>44450</xdr:colOff>
      <xdr:row>86</xdr:row>
      <xdr:rowOff>167957</xdr:rowOff>
    </xdr:to>
    <xdr:cxnSp macro="">
      <xdr:nvCxnSpPr>
        <xdr:cNvPr id="254" name="直線コネクタ 253">
          <a:extLst>
            <a:ext uri="{FF2B5EF4-FFF2-40B4-BE49-F238E27FC236}">
              <a16:creationId xmlns:a16="http://schemas.microsoft.com/office/drawing/2014/main" id="{00000000-0008-0000-0300-0000FE000000}"/>
            </a:ext>
          </a:extLst>
        </xdr:cNvPr>
        <xdr:cNvCxnSpPr/>
      </xdr:nvCxnSpPr>
      <xdr:spPr>
        <a:xfrm flipV="1">
          <a:off x="15290800" y="14846300"/>
          <a:ext cx="889000" cy="663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86</xdr:row>
      <xdr:rowOff>141288</xdr:rowOff>
    </xdr:from>
    <xdr:to>
      <xdr:col>77</xdr:col>
      <xdr:colOff>95250</xdr:colOff>
      <xdr:row>87</xdr:row>
      <xdr:rowOff>71438</xdr:rowOff>
    </xdr:to>
    <xdr:sp macro="" textlink="">
      <xdr:nvSpPr>
        <xdr:cNvPr id="255" name="フローチャート: 判断 254">
          <a:extLst>
            <a:ext uri="{FF2B5EF4-FFF2-40B4-BE49-F238E27FC236}">
              <a16:creationId xmlns:a16="http://schemas.microsoft.com/office/drawing/2014/main" id="{00000000-0008-0000-0300-0000FF000000}"/>
            </a:ext>
          </a:extLst>
        </xdr:cNvPr>
        <xdr:cNvSpPr/>
      </xdr:nvSpPr>
      <xdr:spPr>
        <a:xfrm>
          <a:off x="16129000" y="148859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87</xdr:row>
      <xdr:rowOff>56215</xdr:rowOff>
    </xdr:from>
    <xdr:ext cx="736600" cy="259045"/>
    <xdr:sp macro="" textlink="">
      <xdr:nvSpPr>
        <xdr:cNvPr id="256" name="テキスト ボックス 255">
          <a:extLst>
            <a:ext uri="{FF2B5EF4-FFF2-40B4-BE49-F238E27FC236}">
              <a16:creationId xmlns:a16="http://schemas.microsoft.com/office/drawing/2014/main" id="{00000000-0008-0000-0300-000000010000}"/>
            </a:ext>
          </a:extLst>
        </xdr:cNvPr>
        <xdr:cNvSpPr txBox="1"/>
      </xdr:nvSpPr>
      <xdr:spPr>
        <a:xfrm>
          <a:off x="15798800" y="1497236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85</xdr:row>
      <xdr:rowOff>31750</xdr:rowOff>
    </xdr:from>
    <xdr:to>
      <xdr:col>72</xdr:col>
      <xdr:colOff>203200</xdr:colOff>
      <xdr:row>86</xdr:row>
      <xdr:rowOff>167957</xdr:rowOff>
    </xdr:to>
    <xdr:cxnSp macro="">
      <xdr:nvCxnSpPr>
        <xdr:cNvPr id="257" name="直線コネクタ 256">
          <a:extLst>
            <a:ext uri="{FF2B5EF4-FFF2-40B4-BE49-F238E27FC236}">
              <a16:creationId xmlns:a16="http://schemas.microsoft.com/office/drawing/2014/main" id="{00000000-0008-0000-0300-000001010000}"/>
            </a:ext>
          </a:extLst>
        </xdr:cNvPr>
        <xdr:cNvCxnSpPr/>
      </xdr:nvCxnSpPr>
      <xdr:spPr>
        <a:xfrm>
          <a:off x="14401800" y="14605000"/>
          <a:ext cx="889000" cy="3076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86</xdr:row>
      <xdr:rowOff>153352</xdr:rowOff>
    </xdr:from>
    <xdr:to>
      <xdr:col>73</xdr:col>
      <xdr:colOff>44450</xdr:colOff>
      <xdr:row>87</xdr:row>
      <xdr:rowOff>83502</xdr:rowOff>
    </xdr:to>
    <xdr:sp macro="" textlink="">
      <xdr:nvSpPr>
        <xdr:cNvPr id="258" name="フローチャート: 判断 257">
          <a:extLst>
            <a:ext uri="{FF2B5EF4-FFF2-40B4-BE49-F238E27FC236}">
              <a16:creationId xmlns:a16="http://schemas.microsoft.com/office/drawing/2014/main" id="{00000000-0008-0000-0300-000002010000}"/>
            </a:ext>
          </a:extLst>
        </xdr:cNvPr>
        <xdr:cNvSpPr/>
      </xdr:nvSpPr>
      <xdr:spPr>
        <a:xfrm>
          <a:off x="15240000" y="148980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87</xdr:row>
      <xdr:rowOff>68279</xdr:rowOff>
    </xdr:from>
    <xdr:ext cx="762000" cy="259045"/>
    <xdr:sp macro="" textlink="">
      <xdr:nvSpPr>
        <xdr:cNvPr id="259" name="テキスト ボックス 258">
          <a:extLst>
            <a:ext uri="{FF2B5EF4-FFF2-40B4-BE49-F238E27FC236}">
              <a16:creationId xmlns:a16="http://schemas.microsoft.com/office/drawing/2014/main" id="{00000000-0008-0000-0300-000003010000}"/>
            </a:ext>
          </a:extLst>
        </xdr:cNvPr>
        <xdr:cNvSpPr txBox="1"/>
      </xdr:nvSpPr>
      <xdr:spPr>
        <a:xfrm>
          <a:off x="14909800" y="1498442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85</xdr:row>
      <xdr:rowOff>31750</xdr:rowOff>
    </xdr:from>
    <xdr:to>
      <xdr:col>68</xdr:col>
      <xdr:colOff>152400</xdr:colOff>
      <xdr:row>86</xdr:row>
      <xdr:rowOff>41275</xdr:rowOff>
    </xdr:to>
    <xdr:cxnSp macro="">
      <xdr:nvCxnSpPr>
        <xdr:cNvPr id="260" name="直線コネクタ 259">
          <a:extLst>
            <a:ext uri="{FF2B5EF4-FFF2-40B4-BE49-F238E27FC236}">
              <a16:creationId xmlns:a16="http://schemas.microsoft.com/office/drawing/2014/main" id="{00000000-0008-0000-0300-000004010000}"/>
            </a:ext>
          </a:extLst>
        </xdr:cNvPr>
        <xdr:cNvCxnSpPr/>
      </xdr:nvCxnSpPr>
      <xdr:spPr>
        <a:xfrm flipV="1">
          <a:off x="13512800" y="14605000"/>
          <a:ext cx="889000" cy="1809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86</xdr:row>
      <xdr:rowOff>147320</xdr:rowOff>
    </xdr:from>
    <xdr:to>
      <xdr:col>68</xdr:col>
      <xdr:colOff>203200</xdr:colOff>
      <xdr:row>87</xdr:row>
      <xdr:rowOff>77470</xdr:rowOff>
    </xdr:to>
    <xdr:sp macro="" textlink="">
      <xdr:nvSpPr>
        <xdr:cNvPr id="261" name="フローチャート: 判断 260">
          <a:extLst>
            <a:ext uri="{FF2B5EF4-FFF2-40B4-BE49-F238E27FC236}">
              <a16:creationId xmlns:a16="http://schemas.microsoft.com/office/drawing/2014/main" id="{00000000-0008-0000-0300-000005010000}"/>
            </a:ext>
          </a:extLst>
        </xdr:cNvPr>
        <xdr:cNvSpPr/>
      </xdr:nvSpPr>
      <xdr:spPr>
        <a:xfrm>
          <a:off x="14351000" y="148920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87</xdr:row>
      <xdr:rowOff>62247</xdr:rowOff>
    </xdr:from>
    <xdr:ext cx="762000" cy="259045"/>
    <xdr:sp macro="" textlink="">
      <xdr:nvSpPr>
        <xdr:cNvPr id="262" name="テキスト ボックス 261">
          <a:extLst>
            <a:ext uri="{FF2B5EF4-FFF2-40B4-BE49-F238E27FC236}">
              <a16:creationId xmlns:a16="http://schemas.microsoft.com/office/drawing/2014/main" id="{00000000-0008-0000-0300-000006010000}"/>
            </a:ext>
          </a:extLst>
        </xdr:cNvPr>
        <xdr:cNvSpPr txBox="1"/>
      </xdr:nvSpPr>
      <xdr:spPr>
        <a:xfrm>
          <a:off x="14020800" y="149783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86</xdr:row>
      <xdr:rowOff>147320</xdr:rowOff>
    </xdr:from>
    <xdr:to>
      <xdr:col>64</xdr:col>
      <xdr:colOff>152400</xdr:colOff>
      <xdr:row>87</xdr:row>
      <xdr:rowOff>77470</xdr:rowOff>
    </xdr:to>
    <xdr:sp macro="" textlink="">
      <xdr:nvSpPr>
        <xdr:cNvPr id="263" name="フローチャート: 判断 262">
          <a:extLst>
            <a:ext uri="{FF2B5EF4-FFF2-40B4-BE49-F238E27FC236}">
              <a16:creationId xmlns:a16="http://schemas.microsoft.com/office/drawing/2014/main" id="{00000000-0008-0000-0300-000007010000}"/>
            </a:ext>
          </a:extLst>
        </xdr:cNvPr>
        <xdr:cNvSpPr/>
      </xdr:nvSpPr>
      <xdr:spPr>
        <a:xfrm>
          <a:off x="13462000" y="148920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87</xdr:row>
      <xdr:rowOff>62247</xdr:rowOff>
    </xdr:from>
    <xdr:ext cx="762000" cy="259045"/>
    <xdr:sp macro="" textlink="">
      <xdr:nvSpPr>
        <xdr:cNvPr id="264" name="テキスト ボックス 263">
          <a:extLst>
            <a:ext uri="{FF2B5EF4-FFF2-40B4-BE49-F238E27FC236}">
              <a16:creationId xmlns:a16="http://schemas.microsoft.com/office/drawing/2014/main" id="{00000000-0008-0000-0300-000008010000}"/>
            </a:ext>
          </a:extLst>
        </xdr:cNvPr>
        <xdr:cNvSpPr txBox="1"/>
      </xdr:nvSpPr>
      <xdr:spPr>
        <a:xfrm>
          <a:off x="13131800" y="149783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92</xdr:row>
      <xdr:rowOff>35577</xdr:rowOff>
    </xdr:from>
    <xdr:ext cx="762000" cy="259045"/>
    <xdr:sp macro="" textlink="">
      <xdr:nvSpPr>
        <xdr:cNvPr id="265" name="テキスト ボックス 264">
          <a:extLst>
            <a:ext uri="{FF2B5EF4-FFF2-40B4-BE49-F238E27FC236}">
              <a16:creationId xmlns:a16="http://schemas.microsoft.com/office/drawing/2014/main" id="{00000000-0008-0000-0300-000009010000}"/>
            </a:ext>
          </a:extLst>
        </xdr:cNvPr>
        <xdr:cNvSpPr txBox="1"/>
      </xdr:nvSpPr>
      <xdr:spPr>
        <a:xfrm>
          <a:off x="16802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92</xdr:row>
      <xdr:rowOff>35577</xdr:rowOff>
    </xdr:from>
    <xdr:ext cx="762000" cy="259045"/>
    <xdr:sp macro="" textlink="">
      <xdr:nvSpPr>
        <xdr:cNvPr id="266" name="テキスト ボックス 265">
          <a:extLst>
            <a:ext uri="{FF2B5EF4-FFF2-40B4-BE49-F238E27FC236}">
              <a16:creationId xmlns:a16="http://schemas.microsoft.com/office/drawing/2014/main" id="{00000000-0008-0000-0300-00000A010000}"/>
            </a:ext>
          </a:extLst>
        </xdr:cNvPr>
        <xdr:cNvSpPr txBox="1"/>
      </xdr:nvSpPr>
      <xdr:spPr>
        <a:xfrm>
          <a:off x="15963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92</xdr:row>
      <xdr:rowOff>35577</xdr:rowOff>
    </xdr:from>
    <xdr:ext cx="762000" cy="259045"/>
    <xdr:sp macro="" textlink="">
      <xdr:nvSpPr>
        <xdr:cNvPr id="267" name="テキスト ボックス 266">
          <a:extLst>
            <a:ext uri="{FF2B5EF4-FFF2-40B4-BE49-F238E27FC236}">
              <a16:creationId xmlns:a16="http://schemas.microsoft.com/office/drawing/2014/main" id="{00000000-0008-0000-0300-00000B010000}"/>
            </a:ext>
          </a:extLst>
        </xdr:cNvPr>
        <xdr:cNvSpPr txBox="1"/>
      </xdr:nvSpPr>
      <xdr:spPr>
        <a:xfrm>
          <a:off x="15074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92</xdr:row>
      <xdr:rowOff>35577</xdr:rowOff>
    </xdr:from>
    <xdr:ext cx="762000" cy="259045"/>
    <xdr:sp macro="" textlink="">
      <xdr:nvSpPr>
        <xdr:cNvPr id="268" name="テキスト ボックス 267">
          <a:extLst>
            <a:ext uri="{FF2B5EF4-FFF2-40B4-BE49-F238E27FC236}">
              <a16:creationId xmlns:a16="http://schemas.microsoft.com/office/drawing/2014/main" id="{00000000-0008-0000-0300-00000C010000}"/>
            </a:ext>
          </a:extLst>
        </xdr:cNvPr>
        <xdr:cNvSpPr txBox="1"/>
      </xdr:nvSpPr>
      <xdr:spPr>
        <a:xfrm>
          <a:off x="14185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92</xdr:row>
      <xdr:rowOff>35577</xdr:rowOff>
    </xdr:from>
    <xdr:ext cx="762000" cy="259045"/>
    <xdr:sp macro="" textlink="">
      <xdr:nvSpPr>
        <xdr:cNvPr id="269" name="テキスト ボックス 268">
          <a:extLst>
            <a:ext uri="{FF2B5EF4-FFF2-40B4-BE49-F238E27FC236}">
              <a16:creationId xmlns:a16="http://schemas.microsoft.com/office/drawing/2014/main" id="{00000000-0008-0000-0300-00000D010000}"/>
            </a:ext>
          </a:extLst>
        </xdr:cNvPr>
        <xdr:cNvSpPr txBox="1"/>
      </xdr:nvSpPr>
      <xdr:spPr>
        <a:xfrm>
          <a:off x="13296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86</xdr:row>
      <xdr:rowOff>74930</xdr:rowOff>
    </xdr:from>
    <xdr:to>
      <xdr:col>81</xdr:col>
      <xdr:colOff>95250</xdr:colOff>
      <xdr:row>87</xdr:row>
      <xdr:rowOff>5080</xdr:rowOff>
    </xdr:to>
    <xdr:sp macro="" textlink="">
      <xdr:nvSpPr>
        <xdr:cNvPr id="270" name="楕円 269">
          <a:extLst>
            <a:ext uri="{FF2B5EF4-FFF2-40B4-BE49-F238E27FC236}">
              <a16:creationId xmlns:a16="http://schemas.microsoft.com/office/drawing/2014/main" id="{00000000-0008-0000-0300-00000E010000}"/>
            </a:ext>
          </a:extLst>
        </xdr:cNvPr>
        <xdr:cNvSpPr/>
      </xdr:nvSpPr>
      <xdr:spPr>
        <a:xfrm>
          <a:off x="16967200" y="148196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85</xdr:row>
      <xdr:rowOff>91457</xdr:rowOff>
    </xdr:from>
    <xdr:ext cx="762000" cy="259045"/>
    <xdr:sp macro="" textlink="">
      <xdr:nvSpPr>
        <xdr:cNvPr id="271" name="給与水準   （国との比較）該当値テキスト">
          <a:extLst>
            <a:ext uri="{FF2B5EF4-FFF2-40B4-BE49-F238E27FC236}">
              <a16:creationId xmlns:a16="http://schemas.microsoft.com/office/drawing/2014/main" id="{00000000-0008-0000-0300-00000F010000}"/>
            </a:ext>
          </a:extLst>
        </xdr:cNvPr>
        <xdr:cNvSpPr txBox="1"/>
      </xdr:nvSpPr>
      <xdr:spPr>
        <a:xfrm>
          <a:off x="17106900" y="146647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86</xdr:row>
      <xdr:rowOff>50800</xdr:rowOff>
    </xdr:from>
    <xdr:to>
      <xdr:col>77</xdr:col>
      <xdr:colOff>95250</xdr:colOff>
      <xdr:row>86</xdr:row>
      <xdr:rowOff>152400</xdr:rowOff>
    </xdr:to>
    <xdr:sp macro="" textlink="">
      <xdr:nvSpPr>
        <xdr:cNvPr id="272" name="楕円 271">
          <a:extLst>
            <a:ext uri="{FF2B5EF4-FFF2-40B4-BE49-F238E27FC236}">
              <a16:creationId xmlns:a16="http://schemas.microsoft.com/office/drawing/2014/main" id="{00000000-0008-0000-0300-000010010000}"/>
            </a:ext>
          </a:extLst>
        </xdr:cNvPr>
        <xdr:cNvSpPr/>
      </xdr:nvSpPr>
      <xdr:spPr>
        <a:xfrm>
          <a:off x="16129000" y="147955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84</xdr:row>
      <xdr:rowOff>162577</xdr:rowOff>
    </xdr:from>
    <xdr:ext cx="736600" cy="259045"/>
    <xdr:sp macro="" textlink="">
      <xdr:nvSpPr>
        <xdr:cNvPr id="273" name="テキスト ボックス 272">
          <a:extLst>
            <a:ext uri="{FF2B5EF4-FFF2-40B4-BE49-F238E27FC236}">
              <a16:creationId xmlns:a16="http://schemas.microsoft.com/office/drawing/2014/main" id="{00000000-0008-0000-0300-000011010000}"/>
            </a:ext>
          </a:extLst>
        </xdr:cNvPr>
        <xdr:cNvSpPr txBox="1"/>
      </xdr:nvSpPr>
      <xdr:spPr>
        <a:xfrm>
          <a:off x="15798800" y="145643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86</xdr:row>
      <xdr:rowOff>117157</xdr:rowOff>
    </xdr:from>
    <xdr:to>
      <xdr:col>73</xdr:col>
      <xdr:colOff>44450</xdr:colOff>
      <xdr:row>87</xdr:row>
      <xdr:rowOff>47307</xdr:rowOff>
    </xdr:to>
    <xdr:sp macro="" textlink="">
      <xdr:nvSpPr>
        <xdr:cNvPr id="274" name="楕円 273">
          <a:extLst>
            <a:ext uri="{FF2B5EF4-FFF2-40B4-BE49-F238E27FC236}">
              <a16:creationId xmlns:a16="http://schemas.microsoft.com/office/drawing/2014/main" id="{00000000-0008-0000-0300-000012010000}"/>
            </a:ext>
          </a:extLst>
        </xdr:cNvPr>
        <xdr:cNvSpPr/>
      </xdr:nvSpPr>
      <xdr:spPr>
        <a:xfrm>
          <a:off x="15240000" y="148618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85</xdr:row>
      <xdr:rowOff>57484</xdr:rowOff>
    </xdr:from>
    <xdr:ext cx="762000" cy="259045"/>
    <xdr:sp macro="" textlink="">
      <xdr:nvSpPr>
        <xdr:cNvPr id="275" name="テキスト ボックス 274">
          <a:extLst>
            <a:ext uri="{FF2B5EF4-FFF2-40B4-BE49-F238E27FC236}">
              <a16:creationId xmlns:a16="http://schemas.microsoft.com/office/drawing/2014/main" id="{00000000-0008-0000-0300-000013010000}"/>
            </a:ext>
          </a:extLst>
        </xdr:cNvPr>
        <xdr:cNvSpPr txBox="1"/>
      </xdr:nvSpPr>
      <xdr:spPr>
        <a:xfrm>
          <a:off x="14909800" y="146307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84</xdr:row>
      <xdr:rowOff>152400</xdr:rowOff>
    </xdr:from>
    <xdr:to>
      <xdr:col>68</xdr:col>
      <xdr:colOff>203200</xdr:colOff>
      <xdr:row>85</xdr:row>
      <xdr:rowOff>82550</xdr:rowOff>
    </xdr:to>
    <xdr:sp macro="" textlink="">
      <xdr:nvSpPr>
        <xdr:cNvPr id="276" name="楕円 275">
          <a:extLst>
            <a:ext uri="{FF2B5EF4-FFF2-40B4-BE49-F238E27FC236}">
              <a16:creationId xmlns:a16="http://schemas.microsoft.com/office/drawing/2014/main" id="{00000000-0008-0000-0300-000014010000}"/>
            </a:ext>
          </a:extLst>
        </xdr:cNvPr>
        <xdr:cNvSpPr/>
      </xdr:nvSpPr>
      <xdr:spPr>
        <a:xfrm>
          <a:off x="14351000" y="14554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83</xdr:row>
      <xdr:rowOff>92727</xdr:rowOff>
    </xdr:from>
    <xdr:ext cx="762000" cy="259045"/>
    <xdr:sp macro="" textlink="">
      <xdr:nvSpPr>
        <xdr:cNvPr id="277" name="テキスト ボックス 276">
          <a:extLst>
            <a:ext uri="{FF2B5EF4-FFF2-40B4-BE49-F238E27FC236}">
              <a16:creationId xmlns:a16="http://schemas.microsoft.com/office/drawing/2014/main" id="{00000000-0008-0000-0300-000015010000}"/>
            </a:ext>
          </a:extLst>
        </xdr:cNvPr>
        <xdr:cNvSpPr txBox="1"/>
      </xdr:nvSpPr>
      <xdr:spPr>
        <a:xfrm>
          <a:off x="14020800" y="14323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85</xdr:row>
      <xdr:rowOff>161925</xdr:rowOff>
    </xdr:from>
    <xdr:to>
      <xdr:col>64</xdr:col>
      <xdr:colOff>152400</xdr:colOff>
      <xdr:row>86</xdr:row>
      <xdr:rowOff>92075</xdr:rowOff>
    </xdr:to>
    <xdr:sp macro="" textlink="">
      <xdr:nvSpPr>
        <xdr:cNvPr id="278" name="楕円 277">
          <a:extLst>
            <a:ext uri="{FF2B5EF4-FFF2-40B4-BE49-F238E27FC236}">
              <a16:creationId xmlns:a16="http://schemas.microsoft.com/office/drawing/2014/main" id="{00000000-0008-0000-0300-000016010000}"/>
            </a:ext>
          </a:extLst>
        </xdr:cNvPr>
        <xdr:cNvSpPr/>
      </xdr:nvSpPr>
      <xdr:spPr>
        <a:xfrm>
          <a:off x="13462000" y="147351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84</xdr:row>
      <xdr:rowOff>102252</xdr:rowOff>
    </xdr:from>
    <xdr:ext cx="762000" cy="259045"/>
    <xdr:sp macro="" textlink="">
      <xdr:nvSpPr>
        <xdr:cNvPr id="279" name="テキスト ボックス 278">
          <a:extLst>
            <a:ext uri="{FF2B5EF4-FFF2-40B4-BE49-F238E27FC236}">
              <a16:creationId xmlns:a16="http://schemas.microsoft.com/office/drawing/2014/main" id="{00000000-0008-0000-0300-000017010000}"/>
            </a:ext>
          </a:extLst>
        </xdr:cNvPr>
        <xdr:cNvSpPr txBox="1"/>
      </xdr:nvSpPr>
      <xdr:spPr>
        <a:xfrm>
          <a:off x="13131800" y="1450405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51</xdr:row>
      <xdr:rowOff>82550</xdr:rowOff>
    </xdr:from>
    <xdr:to>
      <xdr:col>85</xdr:col>
      <xdr:colOff>95250</xdr:colOff>
      <xdr:row>53</xdr:row>
      <xdr:rowOff>57150</xdr:rowOff>
    </xdr:to>
    <xdr:sp macro="" textlink="">
      <xdr:nvSpPr>
        <xdr:cNvPr id="280" name="正方形/長方形 279">
          <a:extLst>
            <a:ext uri="{FF2B5EF4-FFF2-40B4-BE49-F238E27FC236}">
              <a16:creationId xmlns:a16="http://schemas.microsoft.com/office/drawing/2014/main" id="{00000000-0008-0000-0300-000018010000}"/>
            </a:ext>
          </a:extLst>
        </xdr:cNvPr>
        <xdr:cNvSpPr/>
      </xdr:nvSpPr>
      <xdr:spPr>
        <a:xfrm>
          <a:off x="12827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定員管理の状況</a:t>
          </a:r>
        </a:p>
      </xdr:txBody>
    </xdr:sp>
    <xdr:clientData/>
  </xdr:twoCellAnchor>
  <xdr:oneCellAnchor>
    <xdr:from>
      <xdr:col>63</xdr:col>
      <xdr:colOff>144652</xdr:colOff>
      <xdr:row>53</xdr:row>
      <xdr:rowOff>101600</xdr:rowOff>
    </xdr:from>
    <xdr:ext cx="2263396" cy="309059"/>
    <xdr:sp macro="" textlink="">
      <xdr:nvSpPr>
        <xdr:cNvPr id="281" name="テキスト ボックス 280">
          <a:extLst>
            <a:ext uri="{FF2B5EF4-FFF2-40B4-BE49-F238E27FC236}">
              <a16:creationId xmlns:a16="http://schemas.microsoft.com/office/drawing/2014/main" id="{00000000-0008-0000-0300-000019010000}"/>
            </a:ext>
          </a:extLst>
        </xdr:cNvPr>
        <xdr:cNvSpPr txBox="1"/>
      </xdr:nvSpPr>
      <xdr:spPr>
        <a:xfrm>
          <a:off x="13346302" y="9188450"/>
          <a:ext cx="2263396"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a:t>
          </a:r>
          <a:r>
            <a:rPr kumimoji="1" lang="en-US" altLang="ja-JP" sz="1300" b="1">
              <a:latin typeface="ＭＳ Ｐゴシック" panose="020B0600070205080204" pitchFamily="50" charset="-128"/>
              <a:ea typeface="ＭＳ Ｐゴシック" panose="020B0600070205080204" pitchFamily="50" charset="-128"/>
            </a:rPr>
            <a:t>1,000</a:t>
          </a:r>
          <a:r>
            <a:rPr kumimoji="1" lang="ja-JP" altLang="en-US" sz="1300" b="1">
              <a:latin typeface="ＭＳ Ｐゴシック" panose="020B0600070205080204" pitchFamily="50" charset="-128"/>
              <a:ea typeface="ＭＳ Ｐゴシック" panose="020B0600070205080204" pitchFamily="50" charset="-128"/>
            </a:rPr>
            <a:t>人当たり職員数</a:t>
          </a:r>
        </a:p>
      </xdr:txBody>
    </xdr:sp>
    <xdr:clientData/>
  </xdr:oneCellAnchor>
  <xdr:oneCellAnchor>
    <xdr:from>
      <xdr:col>75</xdr:col>
      <xdr:colOff>20449</xdr:colOff>
      <xdr:row>53</xdr:row>
      <xdr:rowOff>76200</xdr:rowOff>
    </xdr:from>
    <xdr:ext cx="1651000" cy="359073"/>
    <xdr:sp macro="" textlink="">
      <xdr:nvSpPr>
        <xdr:cNvPr id="282" name="テキスト ボックス 281">
          <a:extLst>
            <a:ext uri="{FF2B5EF4-FFF2-40B4-BE49-F238E27FC236}">
              <a16:creationId xmlns:a16="http://schemas.microsoft.com/office/drawing/2014/main" id="{00000000-0008-0000-0300-00001A010000}"/>
            </a:ext>
          </a:extLst>
        </xdr:cNvPr>
        <xdr:cNvSpPr txBox="1"/>
      </xdr:nvSpPr>
      <xdr:spPr>
        <a:xfrm>
          <a:off x="15736699"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[33.65</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人</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52</xdr:row>
      <xdr:rowOff>165100</xdr:rowOff>
    </xdr:from>
    <xdr:to>
      <xdr:col>93</xdr:col>
      <xdr:colOff>6350</xdr:colOff>
      <xdr:row>54</xdr:row>
      <xdr:rowOff>76200</xdr:rowOff>
    </xdr:to>
    <xdr:sp macro="" textlink="">
      <xdr:nvSpPr>
        <xdr:cNvPr id="283" name="正方形/長方形 282">
          <a:extLst>
            <a:ext uri="{FF2B5EF4-FFF2-40B4-BE49-F238E27FC236}">
              <a16:creationId xmlns:a16="http://schemas.microsoft.com/office/drawing/2014/main" id="{00000000-0008-0000-0300-00001B010000}"/>
            </a:ext>
          </a:extLst>
        </xdr:cNvPr>
        <xdr:cNvSpPr/>
      </xdr:nvSpPr>
      <xdr:spPr>
        <a:xfrm>
          <a:off x="17970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54</xdr:row>
      <xdr:rowOff>12700</xdr:rowOff>
    </xdr:from>
    <xdr:to>
      <xdr:col>93</xdr:col>
      <xdr:colOff>6350</xdr:colOff>
      <xdr:row>55</xdr:row>
      <xdr:rowOff>95250</xdr:rowOff>
    </xdr:to>
    <xdr:sp macro="" textlink="">
      <xdr:nvSpPr>
        <xdr:cNvPr id="284" name="正方形/長方形 283">
          <a:extLst>
            <a:ext uri="{FF2B5EF4-FFF2-40B4-BE49-F238E27FC236}">
              <a16:creationId xmlns:a16="http://schemas.microsoft.com/office/drawing/2014/main" id="{00000000-0008-0000-0300-00001C010000}"/>
            </a:ext>
          </a:extLst>
        </xdr:cNvPr>
        <xdr:cNvSpPr/>
      </xdr:nvSpPr>
      <xdr:spPr>
        <a:xfrm>
          <a:off x="17970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122/151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52</xdr:row>
      <xdr:rowOff>165100</xdr:rowOff>
    </xdr:from>
    <xdr:to>
      <xdr:col>99</xdr:col>
      <xdr:colOff>146050</xdr:colOff>
      <xdr:row>54</xdr:row>
      <xdr:rowOff>76200</xdr:rowOff>
    </xdr:to>
    <xdr:sp macro="" textlink="">
      <xdr:nvSpPr>
        <xdr:cNvPr id="285" name="正方形/長方形 284">
          <a:extLst>
            <a:ext uri="{FF2B5EF4-FFF2-40B4-BE49-F238E27FC236}">
              <a16:creationId xmlns:a16="http://schemas.microsoft.com/office/drawing/2014/main" id="{00000000-0008-0000-0300-00001D010000}"/>
            </a:ext>
          </a:extLst>
        </xdr:cNvPr>
        <xdr:cNvSpPr/>
      </xdr:nvSpPr>
      <xdr:spPr>
        <a:xfrm>
          <a:off x="19621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54</xdr:row>
      <xdr:rowOff>12700</xdr:rowOff>
    </xdr:from>
    <xdr:to>
      <xdr:col>99</xdr:col>
      <xdr:colOff>146050</xdr:colOff>
      <xdr:row>55</xdr:row>
      <xdr:rowOff>95250</xdr:rowOff>
    </xdr:to>
    <xdr:sp macro="" textlink="">
      <xdr:nvSpPr>
        <xdr:cNvPr id="286" name="正方形/長方形 285">
          <a:extLst>
            <a:ext uri="{FF2B5EF4-FFF2-40B4-BE49-F238E27FC236}">
              <a16:creationId xmlns:a16="http://schemas.microsoft.com/office/drawing/2014/main" id="{00000000-0008-0000-0300-00001E010000}"/>
            </a:ext>
          </a:extLst>
        </xdr:cNvPr>
        <xdr:cNvSpPr/>
      </xdr:nvSpPr>
      <xdr:spPr>
        <a:xfrm>
          <a:off x="19621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52</xdr:row>
      <xdr:rowOff>165100</xdr:rowOff>
    </xdr:from>
    <xdr:to>
      <xdr:col>106</xdr:col>
      <xdr:colOff>139700</xdr:colOff>
      <xdr:row>54</xdr:row>
      <xdr:rowOff>76200</xdr:rowOff>
    </xdr:to>
    <xdr:sp macro="" textlink="">
      <xdr:nvSpPr>
        <xdr:cNvPr id="287" name="正方形/長方形 286">
          <a:extLst>
            <a:ext uri="{FF2B5EF4-FFF2-40B4-BE49-F238E27FC236}">
              <a16:creationId xmlns:a16="http://schemas.microsoft.com/office/drawing/2014/main" id="{00000000-0008-0000-0300-00001F010000}"/>
            </a:ext>
          </a:extLst>
        </xdr:cNvPr>
        <xdr:cNvSpPr/>
      </xdr:nvSpPr>
      <xdr:spPr>
        <a:xfrm>
          <a:off x="21082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100</xdr:col>
      <xdr:colOff>127000</xdr:colOff>
      <xdr:row>54</xdr:row>
      <xdr:rowOff>12700</xdr:rowOff>
    </xdr:from>
    <xdr:to>
      <xdr:col>106</xdr:col>
      <xdr:colOff>139700</xdr:colOff>
      <xdr:row>55</xdr:row>
      <xdr:rowOff>95250</xdr:rowOff>
    </xdr:to>
    <xdr:sp macro="" textlink="">
      <xdr:nvSpPr>
        <xdr:cNvPr id="288" name="正方形/長方形 287">
          <a:extLst>
            <a:ext uri="{FF2B5EF4-FFF2-40B4-BE49-F238E27FC236}">
              <a16:creationId xmlns:a16="http://schemas.microsoft.com/office/drawing/2014/main" id="{00000000-0008-0000-0300-000020010000}"/>
            </a:ext>
          </a:extLst>
        </xdr:cNvPr>
        <xdr:cNvSpPr/>
      </xdr:nvSpPr>
      <xdr:spPr>
        <a:xfrm>
          <a:off x="21082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10.12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55</xdr:row>
      <xdr:rowOff>158750</xdr:rowOff>
    </xdr:from>
    <xdr:to>
      <xdr:col>85</xdr:col>
      <xdr:colOff>95250</xdr:colOff>
      <xdr:row>70</xdr:row>
      <xdr:rowOff>0</xdr:rowOff>
    </xdr:to>
    <xdr:sp macro="" textlink="">
      <xdr:nvSpPr>
        <xdr:cNvPr id="289" name="正方形/長方形 288">
          <a:extLst>
            <a:ext uri="{FF2B5EF4-FFF2-40B4-BE49-F238E27FC236}">
              <a16:creationId xmlns:a16="http://schemas.microsoft.com/office/drawing/2014/main" id="{00000000-0008-0000-0300-000021010000}"/>
            </a:ext>
          </a:extLst>
        </xdr:cNvPr>
        <xdr:cNvSpPr/>
      </xdr:nvSpPr>
      <xdr:spPr>
        <a:xfrm>
          <a:off x="12827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115</xdr:col>
      <xdr:colOff>31750</xdr:colOff>
      <xdr:row>70</xdr:row>
      <xdr:rowOff>0</xdr:rowOff>
    </xdr:to>
    <xdr:sp macro="" textlink="">
      <xdr:nvSpPr>
        <xdr:cNvPr id="290" name="正方形/長方形 289">
          <a:extLst>
            <a:ext uri="{FF2B5EF4-FFF2-40B4-BE49-F238E27FC236}">
              <a16:creationId xmlns:a16="http://schemas.microsoft.com/office/drawing/2014/main" id="{00000000-0008-0000-0300-000022010000}"/>
            </a:ext>
          </a:extLst>
        </xdr:cNvPr>
        <xdr:cNvSpPr/>
      </xdr:nvSpPr>
      <xdr:spPr>
        <a:xfrm>
          <a:off x="18097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104</xdr:col>
      <xdr:colOff>114300</xdr:colOff>
      <xdr:row>57</xdr:row>
      <xdr:rowOff>69850</xdr:rowOff>
    </xdr:to>
    <xdr:sp macro="" textlink="">
      <xdr:nvSpPr>
        <xdr:cNvPr id="291" name="正方形/長方形 290">
          <a:extLst>
            <a:ext uri="{FF2B5EF4-FFF2-40B4-BE49-F238E27FC236}">
              <a16:creationId xmlns:a16="http://schemas.microsoft.com/office/drawing/2014/main" id="{00000000-0008-0000-0300-000023010000}"/>
            </a:ext>
          </a:extLst>
        </xdr:cNvPr>
        <xdr:cNvSpPr/>
      </xdr:nvSpPr>
      <xdr:spPr>
        <a:xfrm>
          <a:off x="18097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a:t>
          </a:r>
          <a:r>
            <a:rPr kumimoji="1" lang="en-US" altLang="ja-JP" sz="1100" b="1" i="1">
              <a:solidFill>
                <a:srgbClr val="FF0000"/>
              </a:solidFill>
              <a:latin typeface="ＭＳ Ｐゴシック" panose="020B0600070205080204" pitchFamily="50" charset="-128"/>
              <a:ea typeface="ＭＳ Ｐゴシック" panose="020B0600070205080204" pitchFamily="50" charset="-128"/>
            </a:rPr>
            <a:t>1,000</a:t>
          </a:r>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人当たり職員数の分析欄</a:t>
          </a:r>
        </a:p>
      </xdr:txBody>
    </xdr:sp>
    <xdr:clientData/>
  </xdr:twoCellAnchor>
  <xdr:twoCellAnchor>
    <xdr:from>
      <xdr:col>86</xdr:col>
      <xdr:colOff>203200</xdr:colOff>
      <xdr:row>57</xdr:row>
      <xdr:rowOff>133350</xdr:rowOff>
    </xdr:from>
    <xdr:to>
      <xdr:col>114</xdr:col>
      <xdr:colOff>114300</xdr:colOff>
      <xdr:row>69</xdr:row>
      <xdr:rowOff>107950</xdr:rowOff>
    </xdr:to>
    <xdr:sp macro="" textlink="" fLocksText="0">
      <xdr:nvSpPr>
        <xdr:cNvPr id="292" name="テキスト ボックス 291">
          <a:extLst>
            <a:ext uri="{FF2B5EF4-FFF2-40B4-BE49-F238E27FC236}">
              <a16:creationId xmlns:a16="http://schemas.microsoft.com/office/drawing/2014/main" id="{00000000-0008-0000-0300-000024010000}"/>
            </a:ext>
          </a:extLst>
        </xdr:cNvPr>
        <xdr:cNvSpPr txBox="1"/>
      </xdr:nvSpPr>
      <xdr:spPr>
        <a:xfrm>
          <a:off x="18224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類似団体平均を大きく上回っているが、人口が８１３人（</a:t>
          </a:r>
          <a:r>
            <a:rPr kumimoji="1" lang="en-US" altLang="ja-JP" sz="1300">
              <a:latin typeface="ＭＳ Ｐゴシック" panose="020B0600070205080204" pitchFamily="50" charset="-128"/>
              <a:ea typeface="ＭＳ Ｐゴシック" panose="020B0600070205080204" pitchFamily="50" charset="-128"/>
            </a:rPr>
            <a:t>R02</a:t>
          </a:r>
          <a:r>
            <a:rPr kumimoji="1" lang="ja-JP" altLang="en-US" sz="1300">
              <a:latin typeface="ＭＳ Ｐゴシック" panose="020B0600070205080204" pitchFamily="50" charset="-128"/>
              <a:ea typeface="ＭＳ Ｐゴシック" panose="020B0600070205080204" pitchFamily="50" charset="-128"/>
            </a:rPr>
            <a:t>国調）と少ないため、相対的に高くならざるを得ない指標である。</a:t>
          </a: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61</xdr:col>
      <xdr:colOff>6350</xdr:colOff>
      <xdr:row>54</xdr:row>
      <xdr:rowOff>139700</xdr:rowOff>
    </xdr:from>
    <xdr:ext cx="349839" cy="225703"/>
    <xdr:sp macro="" textlink="">
      <xdr:nvSpPr>
        <xdr:cNvPr id="293" name="テキスト ボックス 292">
          <a:extLst>
            <a:ext uri="{FF2B5EF4-FFF2-40B4-BE49-F238E27FC236}">
              <a16:creationId xmlns:a16="http://schemas.microsoft.com/office/drawing/2014/main" id="{00000000-0008-0000-0300-000025010000}"/>
            </a:ext>
          </a:extLst>
        </xdr:cNvPr>
        <xdr:cNvSpPr txBox="1"/>
      </xdr:nvSpPr>
      <xdr:spPr>
        <a:xfrm>
          <a:off x="12788900" y="939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人</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70</xdr:row>
      <xdr:rowOff>0</xdr:rowOff>
    </xdr:from>
    <xdr:to>
      <xdr:col>85</xdr:col>
      <xdr:colOff>95250</xdr:colOff>
      <xdr:row>70</xdr:row>
      <xdr:rowOff>0</xdr:rowOff>
    </xdr:to>
    <xdr:cxnSp macro="">
      <xdr:nvCxnSpPr>
        <xdr:cNvPr id="294" name="直線コネクタ 293">
          <a:extLst>
            <a:ext uri="{FF2B5EF4-FFF2-40B4-BE49-F238E27FC236}">
              <a16:creationId xmlns:a16="http://schemas.microsoft.com/office/drawing/2014/main" id="{00000000-0008-0000-0300-000026010000}"/>
            </a:ext>
          </a:extLst>
        </xdr:cNvPr>
        <xdr:cNvCxnSpPr/>
      </xdr:nvCxnSpPr>
      <xdr:spPr>
        <a:xfrm>
          <a:off x="12827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69</xdr:row>
      <xdr:rowOff>29227</xdr:rowOff>
    </xdr:from>
    <xdr:ext cx="762000" cy="259045"/>
    <xdr:sp macro="" textlink="">
      <xdr:nvSpPr>
        <xdr:cNvPr id="295" name="テキスト ボックス 294">
          <a:extLst>
            <a:ext uri="{FF2B5EF4-FFF2-40B4-BE49-F238E27FC236}">
              <a16:creationId xmlns:a16="http://schemas.microsoft.com/office/drawing/2014/main" id="{00000000-0008-0000-0300-000027010000}"/>
            </a:ext>
          </a:extLst>
        </xdr:cNvPr>
        <xdr:cNvSpPr txBox="1"/>
      </xdr:nvSpPr>
      <xdr:spPr>
        <a:xfrm>
          <a:off x="1206500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68</xdr:row>
      <xdr:rowOff>41275</xdr:rowOff>
    </xdr:from>
    <xdr:to>
      <xdr:col>85</xdr:col>
      <xdr:colOff>95250</xdr:colOff>
      <xdr:row>68</xdr:row>
      <xdr:rowOff>41275</xdr:rowOff>
    </xdr:to>
    <xdr:cxnSp macro="">
      <xdr:nvCxnSpPr>
        <xdr:cNvPr id="296" name="直線コネクタ 295">
          <a:extLst>
            <a:ext uri="{FF2B5EF4-FFF2-40B4-BE49-F238E27FC236}">
              <a16:creationId xmlns:a16="http://schemas.microsoft.com/office/drawing/2014/main" id="{00000000-0008-0000-0300-000028010000}"/>
            </a:ext>
          </a:extLst>
        </xdr:cNvPr>
        <xdr:cNvCxnSpPr/>
      </xdr:nvCxnSpPr>
      <xdr:spPr>
        <a:xfrm>
          <a:off x="12827000" y="1169987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67</xdr:row>
      <xdr:rowOff>70502</xdr:rowOff>
    </xdr:from>
    <xdr:ext cx="762000" cy="259045"/>
    <xdr:sp macro="" textlink="">
      <xdr:nvSpPr>
        <xdr:cNvPr id="297" name="テキスト ボックス 296">
          <a:extLst>
            <a:ext uri="{FF2B5EF4-FFF2-40B4-BE49-F238E27FC236}">
              <a16:creationId xmlns:a16="http://schemas.microsoft.com/office/drawing/2014/main" id="{00000000-0008-0000-0300-000029010000}"/>
            </a:ext>
          </a:extLst>
        </xdr:cNvPr>
        <xdr:cNvSpPr txBox="1"/>
      </xdr:nvSpPr>
      <xdr:spPr>
        <a:xfrm>
          <a:off x="12065000" y="1155765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66</xdr:row>
      <xdr:rowOff>82550</xdr:rowOff>
    </xdr:from>
    <xdr:to>
      <xdr:col>85</xdr:col>
      <xdr:colOff>95250</xdr:colOff>
      <xdr:row>66</xdr:row>
      <xdr:rowOff>82550</xdr:rowOff>
    </xdr:to>
    <xdr:cxnSp macro="">
      <xdr:nvCxnSpPr>
        <xdr:cNvPr id="298" name="直線コネクタ 297">
          <a:extLst>
            <a:ext uri="{FF2B5EF4-FFF2-40B4-BE49-F238E27FC236}">
              <a16:creationId xmlns:a16="http://schemas.microsoft.com/office/drawing/2014/main" id="{00000000-0008-0000-0300-00002A010000}"/>
            </a:ext>
          </a:extLst>
        </xdr:cNvPr>
        <xdr:cNvCxnSpPr/>
      </xdr:nvCxnSpPr>
      <xdr:spPr>
        <a:xfrm>
          <a:off x="12827000" y="1139825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65</xdr:row>
      <xdr:rowOff>111777</xdr:rowOff>
    </xdr:from>
    <xdr:ext cx="762000" cy="259045"/>
    <xdr:sp macro="" textlink="">
      <xdr:nvSpPr>
        <xdr:cNvPr id="299" name="テキスト ボックス 298">
          <a:extLst>
            <a:ext uri="{FF2B5EF4-FFF2-40B4-BE49-F238E27FC236}">
              <a16:creationId xmlns:a16="http://schemas.microsoft.com/office/drawing/2014/main" id="{00000000-0008-0000-0300-00002B010000}"/>
            </a:ext>
          </a:extLst>
        </xdr:cNvPr>
        <xdr:cNvSpPr txBox="1"/>
      </xdr:nvSpPr>
      <xdr:spPr>
        <a:xfrm>
          <a:off x="12065000" y="112560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64</xdr:row>
      <xdr:rowOff>123825</xdr:rowOff>
    </xdr:from>
    <xdr:to>
      <xdr:col>85</xdr:col>
      <xdr:colOff>95250</xdr:colOff>
      <xdr:row>64</xdr:row>
      <xdr:rowOff>123825</xdr:rowOff>
    </xdr:to>
    <xdr:cxnSp macro="">
      <xdr:nvCxnSpPr>
        <xdr:cNvPr id="300" name="直線コネクタ 299">
          <a:extLst>
            <a:ext uri="{FF2B5EF4-FFF2-40B4-BE49-F238E27FC236}">
              <a16:creationId xmlns:a16="http://schemas.microsoft.com/office/drawing/2014/main" id="{00000000-0008-0000-0300-00002C010000}"/>
            </a:ext>
          </a:extLst>
        </xdr:cNvPr>
        <xdr:cNvCxnSpPr/>
      </xdr:nvCxnSpPr>
      <xdr:spPr>
        <a:xfrm>
          <a:off x="12827000" y="1109662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63</xdr:row>
      <xdr:rowOff>153052</xdr:rowOff>
    </xdr:from>
    <xdr:ext cx="762000" cy="259045"/>
    <xdr:sp macro="" textlink="">
      <xdr:nvSpPr>
        <xdr:cNvPr id="301" name="テキスト ボックス 300">
          <a:extLst>
            <a:ext uri="{FF2B5EF4-FFF2-40B4-BE49-F238E27FC236}">
              <a16:creationId xmlns:a16="http://schemas.microsoft.com/office/drawing/2014/main" id="{00000000-0008-0000-0300-00002D010000}"/>
            </a:ext>
          </a:extLst>
        </xdr:cNvPr>
        <xdr:cNvSpPr txBox="1"/>
      </xdr:nvSpPr>
      <xdr:spPr>
        <a:xfrm>
          <a:off x="12065000" y="1095440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62</xdr:row>
      <xdr:rowOff>165100</xdr:rowOff>
    </xdr:from>
    <xdr:to>
      <xdr:col>85</xdr:col>
      <xdr:colOff>95250</xdr:colOff>
      <xdr:row>62</xdr:row>
      <xdr:rowOff>165100</xdr:rowOff>
    </xdr:to>
    <xdr:cxnSp macro="">
      <xdr:nvCxnSpPr>
        <xdr:cNvPr id="302" name="直線コネクタ 301">
          <a:extLst>
            <a:ext uri="{FF2B5EF4-FFF2-40B4-BE49-F238E27FC236}">
              <a16:creationId xmlns:a16="http://schemas.microsoft.com/office/drawing/2014/main" id="{00000000-0008-0000-0300-00002E010000}"/>
            </a:ext>
          </a:extLst>
        </xdr:cNvPr>
        <xdr:cNvCxnSpPr/>
      </xdr:nvCxnSpPr>
      <xdr:spPr>
        <a:xfrm>
          <a:off x="12827000" y="1079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62</xdr:row>
      <xdr:rowOff>22877</xdr:rowOff>
    </xdr:from>
    <xdr:ext cx="762000" cy="259045"/>
    <xdr:sp macro="" textlink="">
      <xdr:nvSpPr>
        <xdr:cNvPr id="303" name="テキスト ボックス 302">
          <a:extLst>
            <a:ext uri="{FF2B5EF4-FFF2-40B4-BE49-F238E27FC236}">
              <a16:creationId xmlns:a16="http://schemas.microsoft.com/office/drawing/2014/main" id="{00000000-0008-0000-0300-00002F010000}"/>
            </a:ext>
          </a:extLst>
        </xdr:cNvPr>
        <xdr:cNvSpPr txBox="1"/>
      </xdr:nvSpPr>
      <xdr:spPr>
        <a:xfrm>
          <a:off x="12065000" y="1065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61</xdr:row>
      <xdr:rowOff>34925</xdr:rowOff>
    </xdr:from>
    <xdr:to>
      <xdr:col>85</xdr:col>
      <xdr:colOff>95250</xdr:colOff>
      <xdr:row>61</xdr:row>
      <xdr:rowOff>34925</xdr:rowOff>
    </xdr:to>
    <xdr:cxnSp macro="">
      <xdr:nvCxnSpPr>
        <xdr:cNvPr id="304" name="直線コネクタ 303">
          <a:extLst>
            <a:ext uri="{FF2B5EF4-FFF2-40B4-BE49-F238E27FC236}">
              <a16:creationId xmlns:a16="http://schemas.microsoft.com/office/drawing/2014/main" id="{00000000-0008-0000-0300-000030010000}"/>
            </a:ext>
          </a:extLst>
        </xdr:cNvPr>
        <xdr:cNvCxnSpPr/>
      </xdr:nvCxnSpPr>
      <xdr:spPr>
        <a:xfrm>
          <a:off x="12827000" y="1049337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60</xdr:row>
      <xdr:rowOff>64152</xdr:rowOff>
    </xdr:from>
    <xdr:ext cx="762000" cy="259045"/>
    <xdr:sp macro="" textlink="">
      <xdr:nvSpPr>
        <xdr:cNvPr id="305" name="テキスト ボックス 304">
          <a:extLst>
            <a:ext uri="{FF2B5EF4-FFF2-40B4-BE49-F238E27FC236}">
              <a16:creationId xmlns:a16="http://schemas.microsoft.com/office/drawing/2014/main" id="{00000000-0008-0000-0300-000031010000}"/>
            </a:ext>
          </a:extLst>
        </xdr:cNvPr>
        <xdr:cNvSpPr txBox="1"/>
      </xdr:nvSpPr>
      <xdr:spPr>
        <a:xfrm>
          <a:off x="12065000" y="1035115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59</xdr:row>
      <xdr:rowOff>76200</xdr:rowOff>
    </xdr:from>
    <xdr:to>
      <xdr:col>85</xdr:col>
      <xdr:colOff>95250</xdr:colOff>
      <xdr:row>59</xdr:row>
      <xdr:rowOff>76200</xdr:rowOff>
    </xdr:to>
    <xdr:cxnSp macro="">
      <xdr:nvCxnSpPr>
        <xdr:cNvPr id="306" name="直線コネクタ 305">
          <a:extLst>
            <a:ext uri="{FF2B5EF4-FFF2-40B4-BE49-F238E27FC236}">
              <a16:creationId xmlns:a16="http://schemas.microsoft.com/office/drawing/2014/main" id="{00000000-0008-0000-0300-000032010000}"/>
            </a:ext>
          </a:extLst>
        </xdr:cNvPr>
        <xdr:cNvCxnSpPr/>
      </xdr:nvCxnSpPr>
      <xdr:spPr>
        <a:xfrm>
          <a:off x="12827000" y="1019175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58</xdr:row>
      <xdr:rowOff>105427</xdr:rowOff>
    </xdr:from>
    <xdr:ext cx="762000" cy="259045"/>
    <xdr:sp macro="" textlink="">
      <xdr:nvSpPr>
        <xdr:cNvPr id="307" name="テキスト ボックス 306">
          <a:extLst>
            <a:ext uri="{FF2B5EF4-FFF2-40B4-BE49-F238E27FC236}">
              <a16:creationId xmlns:a16="http://schemas.microsoft.com/office/drawing/2014/main" id="{00000000-0008-0000-0300-000033010000}"/>
            </a:ext>
          </a:extLst>
        </xdr:cNvPr>
        <xdr:cNvSpPr txBox="1"/>
      </xdr:nvSpPr>
      <xdr:spPr>
        <a:xfrm>
          <a:off x="12065000" y="100495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57</xdr:row>
      <xdr:rowOff>117475</xdr:rowOff>
    </xdr:from>
    <xdr:to>
      <xdr:col>85</xdr:col>
      <xdr:colOff>95250</xdr:colOff>
      <xdr:row>57</xdr:row>
      <xdr:rowOff>117475</xdr:rowOff>
    </xdr:to>
    <xdr:cxnSp macro="">
      <xdr:nvCxnSpPr>
        <xdr:cNvPr id="308" name="直線コネクタ 307">
          <a:extLst>
            <a:ext uri="{FF2B5EF4-FFF2-40B4-BE49-F238E27FC236}">
              <a16:creationId xmlns:a16="http://schemas.microsoft.com/office/drawing/2014/main" id="{00000000-0008-0000-0300-000034010000}"/>
            </a:ext>
          </a:extLst>
        </xdr:cNvPr>
        <xdr:cNvCxnSpPr/>
      </xdr:nvCxnSpPr>
      <xdr:spPr>
        <a:xfrm>
          <a:off x="12827000" y="989012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56</xdr:row>
      <xdr:rowOff>146702</xdr:rowOff>
    </xdr:from>
    <xdr:ext cx="762000" cy="259045"/>
    <xdr:sp macro="" textlink="">
      <xdr:nvSpPr>
        <xdr:cNvPr id="309" name="テキスト ボックス 308">
          <a:extLst>
            <a:ext uri="{FF2B5EF4-FFF2-40B4-BE49-F238E27FC236}">
              <a16:creationId xmlns:a16="http://schemas.microsoft.com/office/drawing/2014/main" id="{00000000-0008-0000-0300-000035010000}"/>
            </a:ext>
          </a:extLst>
        </xdr:cNvPr>
        <xdr:cNvSpPr txBox="1"/>
      </xdr:nvSpPr>
      <xdr:spPr>
        <a:xfrm>
          <a:off x="12065000" y="974790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55</xdr:row>
      <xdr:rowOff>158750</xdr:rowOff>
    </xdr:from>
    <xdr:to>
      <xdr:col>85</xdr:col>
      <xdr:colOff>95250</xdr:colOff>
      <xdr:row>55</xdr:row>
      <xdr:rowOff>158750</xdr:rowOff>
    </xdr:to>
    <xdr:cxnSp macro="">
      <xdr:nvCxnSpPr>
        <xdr:cNvPr id="310" name="直線コネクタ 309">
          <a:extLst>
            <a:ext uri="{FF2B5EF4-FFF2-40B4-BE49-F238E27FC236}">
              <a16:creationId xmlns:a16="http://schemas.microsoft.com/office/drawing/2014/main" id="{00000000-0008-0000-0300-000036010000}"/>
            </a:ext>
          </a:extLst>
        </xdr:cNvPr>
        <xdr:cNvCxnSpPr/>
      </xdr:nvCxnSpPr>
      <xdr:spPr>
        <a:xfrm>
          <a:off x="12827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55</xdr:row>
      <xdr:rowOff>16527</xdr:rowOff>
    </xdr:from>
    <xdr:ext cx="762000" cy="259045"/>
    <xdr:sp macro="" textlink="">
      <xdr:nvSpPr>
        <xdr:cNvPr id="311" name="テキスト ボックス 310">
          <a:extLst>
            <a:ext uri="{FF2B5EF4-FFF2-40B4-BE49-F238E27FC236}">
              <a16:creationId xmlns:a16="http://schemas.microsoft.com/office/drawing/2014/main" id="{00000000-0008-0000-0300-000037010000}"/>
            </a:ext>
          </a:extLst>
        </xdr:cNvPr>
        <xdr:cNvSpPr txBox="1"/>
      </xdr:nvSpPr>
      <xdr:spPr>
        <a:xfrm>
          <a:off x="12065000" y="944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55</xdr:row>
      <xdr:rowOff>158750</xdr:rowOff>
    </xdr:from>
    <xdr:to>
      <xdr:col>85</xdr:col>
      <xdr:colOff>95250</xdr:colOff>
      <xdr:row>70</xdr:row>
      <xdr:rowOff>0</xdr:rowOff>
    </xdr:to>
    <xdr:sp macro="" textlink="">
      <xdr:nvSpPr>
        <xdr:cNvPr id="312" name="定員管理の状況グラフ枠">
          <a:extLst>
            <a:ext uri="{FF2B5EF4-FFF2-40B4-BE49-F238E27FC236}">
              <a16:creationId xmlns:a16="http://schemas.microsoft.com/office/drawing/2014/main" id="{00000000-0008-0000-0300-000038010000}"/>
            </a:ext>
          </a:extLst>
        </xdr:cNvPr>
        <xdr:cNvSpPr/>
      </xdr:nvSpPr>
      <xdr:spPr>
        <a:xfrm>
          <a:off x="12827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58</xdr:row>
      <xdr:rowOff>32591</xdr:rowOff>
    </xdr:from>
    <xdr:to>
      <xdr:col>81</xdr:col>
      <xdr:colOff>44450</xdr:colOff>
      <xdr:row>66</xdr:row>
      <xdr:rowOff>163385</xdr:rowOff>
    </xdr:to>
    <xdr:cxnSp macro="">
      <xdr:nvCxnSpPr>
        <xdr:cNvPr id="313" name="直線コネクタ 312">
          <a:extLst>
            <a:ext uri="{FF2B5EF4-FFF2-40B4-BE49-F238E27FC236}">
              <a16:creationId xmlns:a16="http://schemas.microsoft.com/office/drawing/2014/main" id="{00000000-0008-0000-0300-000039010000}"/>
            </a:ext>
          </a:extLst>
        </xdr:cNvPr>
        <xdr:cNvCxnSpPr/>
      </xdr:nvCxnSpPr>
      <xdr:spPr>
        <a:xfrm flipV="1">
          <a:off x="17018000" y="9976691"/>
          <a:ext cx="0" cy="1502394"/>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66</xdr:row>
      <xdr:rowOff>135462</xdr:rowOff>
    </xdr:from>
    <xdr:ext cx="762000" cy="259045"/>
    <xdr:sp macro="" textlink="">
      <xdr:nvSpPr>
        <xdr:cNvPr id="314" name="定員管理の状況最小値テキスト">
          <a:extLst>
            <a:ext uri="{FF2B5EF4-FFF2-40B4-BE49-F238E27FC236}">
              <a16:creationId xmlns:a16="http://schemas.microsoft.com/office/drawing/2014/main" id="{00000000-0008-0000-0300-00003A010000}"/>
            </a:ext>
          </a:extLst>
        </xdr:cNvPr>
        <xdr:cNvSpPr txBox="1"/>
      </xdr:nvSpPr>
      <xdr:spPr>
        <a:xfrm>
          <a:off x="17106900" y="114511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62.68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66</xdr:row>
      <xdr:rowOff>163385</xdr:rowOff>
    </xdr:from>
    <xdr:to>
      <xdr:col>81</xdr:col>
      <xdr:colOff>133350</xdr:colOff>
      <xdr:row>66</xdr:row>
      <xdr:rowOff>163385</xdr:rowOff>
    </xdr:to>
    <xdr:cxnSp macro="">
      <xdr:nvCxnSpPr>
        <xdr:cNvPr id="315" name="直線コネクタ 314">
          <a:extLst>
            <a:ext uri="{FF2B5EF4-FFF2-40B4-BE49-F238E27FC236}">
              <a16:creationId xmlns:a16="http://schemas.microsoft.com/office/drawing/2014/main" id="{00000000-0008-0000-0300-00003B010000}"/>
            </a:ext>
          </a:extLst>
        </xdr:cNvPr>
        <xdr:cNvCxnSpPr/>
      </xdr:nvCxnSpPr>
      <xdr:spPr>
        <a:xfrm>
          <a:off x="16929100" y="1147908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56</xdr:row>
      <xdr:rowOff>118968</xdr:rowOff>
    </xdr:from>
    <xdr:ext cx="762000" cy="259045"/>
    <xdr:sp macro="" textlink="">
      <xdr:nvSpPr>
        <xdr:cNvPr id="316" name="定員管理の状況最大値テキスト">
          <a:extLst>
            <a:ext uri="{FF2B5EF4-FFF2-40B4-BE49-F238E27FC236}">
              <a16:creationId xmlns:a16="http://schemas.microsoft.com/office/drawing/2014/main" id="{00000000-0008-0000-0300-00003C010000}"/>
            </a:ext>
          </a:extLst>
        </xdr:cNvPr>
        <xdr:cNvSpPr txBox="1"/>
      </xdr:nvSpPr>
      <xdr:spPr>
        <a:xfrm>
          <a:off x="17106900" y="972016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12.87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58</xdr:row>
      <xdr:rowOff>32591</xdr:rowOff>
    </xdr:from>
    <xdr:to>
      <xdr:col>81</xdr:col>
      <xdr:colOff>133350</xdr:colOff>
      <xdr:row>58</xdr:row>
      <xdr:rowOff>32591</xdr:rowOff>
    </xdr:to>
    <xdr:cxnSp macro="">
      <xdr:nvCxnSpPr>
        <xdr:cNvPr id="317" name="直線コネクタ 316">
          <a:extLst>
            <a:ext uri="{FF2B5EF4-FFF2-40B4-BE49-F238E27FC236}">
              <a16:creationId xmlns:a16="http://schemas.microsoft.com/office/drawing/2014/main" id="{00000000-0008-0000-0300-00003D010000}"/>
            </a:ext>
          </a:extLst>
        </xdr:cNvPr>
        <xdr:cNvCxnSpPr/>
      </xdr:nvCxnSpPr>
      <xdr:spPr>
        <a:xfrm>
          <a:off x="16929100" y="997669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61</xdr:row>
      <xdr:rowOff>145018</xdr:rowOff>
    </xdr:from>
    <xdr:to>
      <xdr:col>81</xdr:col>
      <xdr:colOff>44450</xdr:colOff>
      <xdr:row>62</xdr:row>
      <xdr:rowOff>62547</xdr:rowOff>
    </xdr:to>
    <xdr:cxnSp macro="">
      <xdr:nvCxnSpPr>
        <xdr:cNvPr id="318" name="直線コネクタ 317">
          <a:extLst>
            <a:ext uri="{FF2B5EF4-FFF2-40B4-BE49-F238E27FC236}">
              <a16:creationId xmlns:a16="http://schemas.microsoft.com/office/drawing/2014/main" id="{00000000-0008-0000-0300-00003E010000}"/>
            </a:ext>
          </a:extLst>
        </xdr:cNvPr>
        <xdr:cNvCxnSpPr/>
      </xdr:nvCxnSpPr>
      <xdr:spPr>
        <a:xfrm flipV="1">
          <a:off x="16179800" y="10603468"/>
          <a:ext cx="838200" cy="8897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58</xdr:row>
      <xdr:rowOff>170118</xdr:rowOff>
    </xdr:from>
    <xdr:ext cx="762000" cy="259045"/>
    <xdr:sp macro="" textlink="">
      <xdr:nvSpPr>
        <xdr:cNvPr id="319" name="定員管理の状況平均値テキスト">
          <a:extLst>
            <a:ext uri="{FF2B5EF4-FFF2-40B4-BE49-F238E27FC236}">
              <a16:creationId xmlns:a16="http://schemas.microsoft.com/office/drawing/2014/main" id="{00000000-0008-0000-0300-00003F010000}"/>
            </a:ext>
          </a:extLst>
        </xdr:cNvPr>
        <xdr:cNvSpPr txBox="1"/>
      </xdr:nvSpPr>
      <xdr:spPr>
        <a:xfrm>
          <a:off x="17106900" y="10114218"/>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24.25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59</xdr:row>
      <xdr:rowOff>153591</xdr:rowOff>
    </xdr:from>
    <xdr:to>
      <xdr:col>81</xdr:col>
      <xdr:colOff>95250</xdr:colOff>
      <xdr:row>60</xdr:row>
      <xdr:rowOff>83741</xdr:rowOff>
    </xdr:to>
    <xdr:sp macro="" textlink="">
      <xdr:nvSpPr>
        <xdr:cNvPr id="320" name="フローチャート: 判断 319">
          <a:extLst>
            <a:ext uri="{FF2B5EF4-FFF2-40B4-BE49-F238E27FC236}">
              <a16:creationId xmlns:a16="http://schemas.microsoft.com/office/drawing/2014/main" id="{00000000-0008-0000-0300-000040010000}"/>
            </a:ext>
          </a:extLst>
        </xdr:cNvPr>
        <xdr:cNvSpPr/>
      </xdr:nvSpPr>
      <xdr:spPr>
        <a:xfrm>
          <a:off x="16967200" y="102691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61</xdr:row>
      <xdr:rowOff>166433</xdr:rowOff>
    </xdr:from>
    <xdr:to>
      <xdr:col>77</xdr:col>
      <xdr:colOff>44450</xdr:colOff>
      <xdr:row>62</xdr:row>
      <xdr:rowOff>62547</xdr:rowOff>
    </xdr:to>
    <xdr:cxnSp macro="">
      <xdr:nvCxnSpPr>
        <xdr:cNvPr id="321" name="直線コネクタ 320">
          <a:extLst>
            <a:ext uri="{FF2B5EF4-FFF2-40B4-BE49-F238E27FC236}">
              <a16:creationId xmlns:a16="http://schemas.microsoft.com/office/drawing/2014/main" id="{00000000-0008-0000-0300-000041010000}"/>
            </a:ext>
          </a:extLst>
        </xdr:cNvPr>
        <xdr:cNvCxnSpPr/>
      </xdr:nvCxnSpPr>
      <xdr:spPr>
        <a:xfrm>
          <a:off x="15290800" y="10624883"/>
          <a:ext cx="889000" cy="6756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59</xdr:row>
      <xdr:rowOff>141827</xdr:rowOff>
    </xdr:from>
    <xdr:to>
      <xdr:col>77</xdr:col>
      <xdr:colOff>95250</xdr:colOff>
      <xdr:row>60</xdr:row>
      <xdr:rowOff>71977</xdr:rowOff>
    </xdr:to>
    <xdr:sp macro="" textlink="">
      <xdr:nvSpPr>
        <xdr:cNvPr id="322" name="フローチャート: 判断 321">
          <a:extLst>
            <a:ext uri="{FF2B5EF4-FFF2-40B4-BE49-F238E27FC236}">
              <a16:creationId xmlns:a16="http://schemas.microsoft.com/office/drawing/2014/main" id="{00000000-0008-0000-0300-000042010000}"/>
            </a:ext>
          </a:extLst>
        </xdr:cNvPr>
        <xdr:cNvSpPr/>
      </xdr:nvSpPr>
      <xdr:spPr>
        <a:xfrm>
          <a:off x="16129000" y="102573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58</xdr:row>
      <xdr:rowOff>82154</xdr:rowOff>
    </xdr:from>
    <xdr:ext cx="736600" cy="259045"/>
    <xdr:sp macro="" textlink="">
      <xdr:nvSpPr>
        <xdr:cNvPr id="323" name="テキスト ボックス 322">
          <a:extLst>
            <a:ext uri="{FF2B5EF4-FFF2-40B4-BE49-F238E27FC236}">
              <a16:creationId xmlns:a16="http://schemas.microsoft.com/office/drawing/2014/main" id="{00000000-0008-0000-0300-000043010000}"/>
            </a:ext>
          </a:extLst>
        </xdr:cNvPr>
        <xdr:cNvSpPr txBox="1"/>
      </xdr:nvSpPr>
      <xdr:spPr>
        <a:xfrm>
          <a:off x="15798800" y="1002625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61</xdr:row>
      <xdr:rowOff>122095</xdr:rowOff>
    </xdr:from>
    <xdr:to>
      <xdr:col>72</xdr:col>
      <xdr:colOff>203200</xdr:colOff>
      <xdr:row>61</xdr:row>
      <xdr:rowOff>166433</xdr:rowOff>
    </xdr:to>
    <xdr:cxnSp macro="">
      <xdr:nvCxnSpPr>
        <xdr:cNvPr id="324" name="直線コネクタ 323">
          <a:extLst>
            <a:ext uri="{FF2B5EF4-FFF2-40B4-BE49-F238E27FC236}">
              <a16:creationId xmlns:a16="http://schemas.microsoft.com/office/drawing/2014/main" id="{00000000-0008-0000-0300-000044010000}"/>
            </a:ext>
          </a:extLst>
        </xdr:cNvPr>
        <xdr:cNvCxnSpPr/>
      </xdr:nvCxnSpPr>
      <xdr:spPr>
        <a:xfrm>
          <a:off x="14401800" y="10580545"/>
          <a:ext cx="889000" cy="4433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59</xdr:row>
      <xdr:rowOff>120110</xdr:rowOff>
    </xdr:from>
    <xdr:to>
      <xdr:col>73</xdr:col>
      <xdr:colOff>44450</xdr:colOff>
      <xdr:row>60</xdr:row>
      <xdr:rowOff>50260</xdr:rowOff>
    </xdr:to>
    <xdr:sp macro="" textlink="">
      <xdr:nvSpPr>
        <xdr:cNvPr id="325" name="フローチャート: 判断 324">
          <a:extLst>
            <a:ext uri="{FF2B5EF4-FFF2-40B4-BE49-F238E27FC236}">
              <a16:creationId xmlns:a16="http://schemas.microsoft.com/office/drawing/2014/main" id="{00000000-0008-0000-0300-000045010000}"/>
            </a:ext>
          </a:extLst>
        </xdr:cNvPr>
        <xdr:cNvSpPr/>
      </xdr:nvSpPr>
      <xdr:spPr>
        <a:xfrm>
          <a:off x="15240000" y="102356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58</xdr:row>
      <xdr:rowOff>60437</xdr:rowOff>
    </xdr:from>
    <xdr:ext cx="762000" cy="259045"/>
    <xdr:sp macro="" textlink="">
      <xdr:nvSpPr>
        <xdr:cNvPr id="326" name="テキスト ボックス 325">
          <a:extLst>
            <a:ext uri="{FF2B5EF4-FFF2-40B4-BE49-F238E27FC236}">
              <a16:creationId xmlns:a16="http://schemas.microsoft.com/office/drawing/2014/main" id="{00000000-0008-0000-0300-000046010000}"/>
            </a:ext>
          </a:extLst>
        </xdr:cNvPr>
        <xdr:cNvSpPr txBox="1"/>
      </xdr:nvSpPr>
      <xdr:spPr>
        <a:xfrm>
          <a:off x="14909800" y="100045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61</xdr:row>
      <xdr:rowOff>122095</xdr:rowOff>
    </xdr:from>
    <xdr:to>
      <xdr:col>68</xdr:col>
      <xdr:colOff>152400</xdr:colOff>
      <xdr:row>63</xdr:row>
      <xdr:rowOff>41307</xdr:rowOff>
    </xdr:to>
    <xdr:cxnSp macro="">
      <xdr:nvCxnSpPr>
        <xdr:cNvPr id="327" name="直線コネクタ 326">
          <a:extLst>
            <a:ext uri="{FF2B5EF4-FFF2-40B4-BE49-F238E27FC236}">
              <a16:creationId xmlns:a16="http://schemas.microsoft.com/office/drawing/2014/main" id="{00000000-0008-0000-0300-000047010000}"/>
            </a:ext>
          </a:extLst>
        </xdr:cNvPr>
        <xdr:cNvCxnSpPr/>
      </xdr:nvCxnSpPr>
      <xdr:spPr>
        <a:xfrm flipV="1">
          <a:off x="13512800" y="10580545"/>
          <a:ext cx="889000" cy="26211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59</xdr:row>
      <xdr:rowOff>108347</xdr:rowOff>
    </xdr:from>
    <xdr:to>
      <xdr:col>68</xdr:col>
      <xdr:colOff>203200</xdr:colOff>
      <xdr:row>60</xdr:row>
      <xdr:rowOff>38497</xdr:rowOff>
    </xdr:to>
    <xdr:sp macro="" textlink="">
      <xdr:nvSpPr>
        <xdr:cNvPr id="328" name="フローチャート: 判断 327">
          <a:extLst>
            <a:ext uri="{FF2B5EF4-FFF2-40B4-BE49-F238E27FC236}">
              <a16:creationId xmlns:a16="http://schemas.microsoft.com/office/drawing/2014/main" id="{00000000-0008-0000-0300-000048010000}"/>
            </a:ext>
          </a:extLst>
        </xdr:cNvPr>
        <xdr:cNvSpPr/>
      </xdr:nvSpPr>
      <xdr:spPr>
        <a:xfrm>
          <a:off x="14351000" y="1022389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58</xdr:row>
      <xdr:rowOff>48674</xdr:rowOff>
    </xdr:from>
    <xdr:ext cx="762000" cy="259045"/>
    <xdr:sp macro="" textlink="">
      <xdr:nvSpPr>
        <xdr:cNvPr id="329" name="テキスト ボックス 328">
          <a:extLst>
            <a:ext uri="{FF2B5EF4-FFF2-40B4-BE49-F238E27FC236}">
              <a16:creationId xmlns:a16="http://schemas.microsoft.com/office/drawing/2014/main" id="{00000000-0008-0000-0300-000049010000}"/>
            </a:ext>
          </a:extLst>
        </xdr:cNvPr>
        <xdr:cNvSpPr txBox="1"/>
      </xdr:nvSpPr>
      <xdr:spPr>
        <a:xfrm>
          <a:off x="14020800" y="999277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59</xdr:row>
      <xdr:rowOff>96583</xdr:rowOff>
    </xdr:from>
    <xdr:to>
      <xdr:col>64</xdr:col>
      <xdr:colOff>152400</xdr:colOff>
      <xdr:row>60</xdr:row>
      <xdr:rowOff>26733</xdr:rowOff>
    </xdr:to>
    <xdr:sp macro="" textlink="">
      <xdr:nvSpPr>
        <xdr:cNvPr id="330" name="フローチャート: 判断 329">
          <a:extLst>
            <a:ext uri="{FF2B5EF4-FFF2-40B4-BE49-F238E27FC236}">
              <a16:creationId xmlns:a16="http://schemas.microsoft.com/office/drawing/2014/main" id="{00000000-0008-0000-0300-00004A010000}"/>
            </a:ext>
          </a:extLst>
        </xdr:cNvPr>
        <xdr:cNvSpPr/>
      </xdr:nvSpPr>
      <xdr:spPr>
        <a:xfrm>
          <a:off x="13462000" y="1021213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58</xdr:row>
      <xdr:rowOff>36910</xdr:rowOff>
    </xdr:from>
    <xdr:ext cx="762000" cy="259045"/>
    <xdr:sp macro="" textlink="">
      <xdr:nvSpPr>
        <xdr:cNvPr id="331" name="テキスト ボックス 330">
          <a:extLst>
            <a:ext uri="{FF2B5EF4-FFF2-40B4-BE49-F238E27FC236}">
              <a16:creationId xmlns:a16="http://schemas.microsoft.com/office/drawing/2014/main" id="{00000000-0008-0000-0300-00004B010000}"/>
            </a:ext>
          </a:extLst>
        </xdr:cNvPr>
        <xdr:cNvSpPr txBox="1"/>
      </xdr:nvSpPr>
      <xdr:spPr>
        <a:xfrm>
          <a:off x="13131800" y="99810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69</xdr:row>
      <xdr:rowOff>168927</xdr:rowOff>
    </xdr:from>
    <xdr:ext cx="762000" cy="259045"/>
    <xdr:sp macro="" textlink="">
      <xdr:nvSpPr>
        <xdr:cNvPr id="332" name="テキスト ボックス 331">
          <a:extLst>
            <a:ext uri="{FF2B5EF4-FFF2-40B4-BE49-F238E27FC236}">
              <a16:creationId xmlns:a16="http://schemas.microsoft.com/office/drawing/2014/main" id="{00000000-0008-0000-0300-00004C010000}"/>
            </a:ext>
          </a:extLst>
        </xdr:cNvPr>
        <xdr:cNvSpPr txBox="1"/>
      </xdr:nvSpPr>
      <xdr:spPr>
        <a:xfrm>
          <a:off x="16802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69</xdr:row>
      <xdr:rowOff>168927</xdr:rowOff>
    </xdr:from>
    <xdr:ext cx="762000" cy="259045"/>
    <xdr:sp macro="" textlink="">
      <xdr:nvSpPr>
        <xdr:cNvPr id="333" name="テキスト ボックス 332">
          <a:extLst>
            <a:ext uri="{FF2B5EF4-FFF2-40B4-BE49-F238E27FC236}">
              <a16:creationId xmlns:a16="http://schemas.microsoft.com/office/drawing/2014/main" id="{00000000-0008-0000-0300-00004D010000}"/>
            </a:ext>
          </a:extLst>
        </xdr:cNvPr>
        <xdr:cNvSpPr txBox="1"/>
      </xdr:nvSpPr>
      <xdr:spPr>
        <a:xfrm>
          <a:off x="15963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69</xdr:row>
      <xdr:rowOff>168927</xdr:rowOff>
    </xdr:from>
    <xdr:ext cx="762000" cy="259045"/>
    <xdr:sp macro="" textlink="">
      <xdr:nvSpPr>
        <xdr:cNvPr id="334" name="テキスト ボックス 333">
          <a:extLst>
            <a:ext uri="{FF2B5EF4-FFF2-40B4-BE49-F238E27FC236}">
              <a16:creationId xmlns:a16="http://schemas.microsoft.com/office/drawing/2014/main" id="{00000000-0008-0000-0300-00004E010000}"/>
            </a:ext>
          </a:extLst>
        </xdr:cNvPr>
        <xdr:cNvSpPr txBox="1"/>
      </xdr:nvSpPr>
      <xdr:spPr>
        <a:xfrm>
          <a:off x="15074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69</xdr:row>
      <xdr:rowOff>168927</xdr:rowOff>
    </xdr:from>
    <xdr:ext cx="762000" cy="259045"/>
    <xdr:sp macro="" textlink="">
      <xdr:nvSpPr>
        <xdr:cNvPr id="335" name="テキスト ボックス 334">
          <a:extLst>
            <a:ext uri="{FF2B5EF4-FFF2-40B4-BE49-F238E27FC236}">
              <a16:creationId xmlns:a16="http://schemas.microsoft.com/office/drawing/2014/main" id="{00000000-0008-0000-0300-00004F010000}"/>
            </a:ext>
          </a:extLst>
        </xdr:cNvPr>
        <xdr:cNvSpPr txBox="1"/>
      </xdr:nvSpPr>
      <xdr:spPr>
        <a:xfrm>
          <a:off x="14185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69</xdr:row>
      <xdr:rowOff>168927</xdr:rowOff>
    </xdr:from>
    <xdr:ext cx="762000" cy="259045"/>
    <xdr:sp macro="" textlink="">
      <xdr:nvSpPr>
        <xdr:cNvPr id="336" name="テキスト ボックス 335">
          <a:extLst>
            <a:ext uri="{FF2B5EF4-FFF2-40B4-BE49-F238E27FC236}">
              <a16:creationId xmlns:a16="http://schemas.microsoft.com/office/drawing/2014/main" id="{00000000-0008-0000-0300-000050010000}"/>
            </a:ext>
          </a:extLst>
        </xdr:cNvPr>
        <xdr:cNvSpPr txBox="1"/>
      </xdr:nvSpPr>
      <xdr:spPr>
        <a:xfrm>
          <a:off x="13296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61</xdr:row>
      <xdr:rowOff>94218</xdr:rowOff>
    </xdr:from>
    <xdr:to>
      <xdr:col>81</xdr:col>
      <xdr:colOff>95250</xdr:colOff>
      <xdr:row>62</xdr:row>
      <xdr:rowOff>24368</xdr:rowOff>
    </xdr:to>
    <xdr:sp macro="" textlink="">
      <xdr:nvSpPr>
        <xdr:cNvPr id="337" name="楕円 336">
          <a:extLst>
            <a:ext uri="{FF2B5EF4-FFF2-40B4-BE49-F238E27FC236}">
              <a16:creationId xmlns:a16="http://schemas.microsoft.com/office/drawing/2014/main" id="{00000000-0008-0000-0300-000051010000}"/>
            </a:ext>
          </a:extLst>
        </xdr:cNvPr>
        <xdr:cNvSpPr/>
      </xdr:nvSpPr>
      <xdr:spPr>
        <a:xfrm>
          <a:off x="16967200" y="105526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61</xdr:row>
      <xdr:rowOff>66295</xdr:rowOff>
    </xdr:from>
    <xdr:ext cx="762000" cy="259045"/>
    <xdr:sp macro="" textlink="">
      <xdr:nvSpPr>
        <xdr:cNvPr id="338" name="定員管理の状況該当値テキスト">
          <a:extLst>
            <a:ext uri="{FF2B5EF4-FFF2-40B4-BE49-F238E27FC236}">
              <a16:creationId xmlns:a16="http://schemas.microsoft.com/office/drawing/2014/main" id="{00000000-0008-0000-0300-000052010000}"/>
            </a:ext>
          </a:extLst>
        </xdr:cNvPr>
        <xdr:cNvSpPr txBox="1"/>
      </xdr:nvSpPr>
      <xdr:spPr>
        <a:xfrm>
          <a:off x="17106900" y="1052474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33.65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62</xdr:row>
      <xdr:rowOff>11747</xdr:rowOff>
    </xdr:from>
    <xdr:to>
      <xdr:col>77</xdr:col>
      <xdr:colOff>95250</xdr:colOff>
      <xdr:row>62</xdr:row>
      <xdr:rowOff>113347</xdr:rowOff>
    </xdr:to>
    <xdr:sp macro="" textlink="">
      <xdr:nvSpPr>
        <xdr:cNvPr id="339" name="楕円 338">
          <a:extLst>
            <a:ext uri="{FF2B5EF4-FFF2-40B4-BE49-F238E27FC236}">
              <a16:creationId xmlns:a16="http://schemas.microsoft.com/office/drawing/2014/main" id="{00000000-0008-0000-0300-000053010000}"/>
            </a:ext>
          </a:extLst>
        </xdr:cNvPr>
        <xdr:cNvSpPr/>
      </xdr:nvSpPr>
      <xdr:spPr>
        <a:xfrm>
          <a:off x="16129000" y="1064164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62</xdr:row>
      <xdr:rowOff>98124</xdr:rowOff>
    </xdr:from>
    <xdr:ext cx="736600" cy="259045"/>
    <xdr:sp macro="" textlink="">
      <xdr:nvSpPr>
        <xdr:cNvPr id="340" name="テキスト ボックス 339">
          <a:extLst>
            <a:ext uri="{FF2B5EF4-FFF2-40B4-BE49-F238E27FC236}">
              <a16:creationId xmlns:a16="http://schemas.microsoft.com/office/drawing/2014/main" id="{00000000-0008-0000-0300-000054010000}"/>
            </a:ext>
          </a:extLst>
        </xdr:cNvPr>
        <xdr:cNvSpPr txBox="1"/>
      </xdr:nvSpPr>
      <xdr:spPr>
        <a:xfrm>
          <a:off x="15798800" y="1072802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36.60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61</xdr:row>
      <xdr:rowOff>115633</xdr:rowOff>
    </xdr:from>
    <xdr:to>
      <xdr:col>73</xdr:col>
      <xdr:colOff>44450</xdr:colOff>
      <xdr:row>62</xdr:row>
      <xdr:rowOff>45783</xdr:rowOff>
    </xdr:to>
    <xdr:sp macro="" textlink="">
      <xdr:nvSpPr>
        <xdr:cNvPr id="341" name="楕円 340">
          <a:extLst>
            <a:ext uri="{FF2B5EF4-FFF2-40B4-BE49-F238E27FC236}">
              <a16:creationId xmlns:a16="http://schemas.microsoft.com/office/drawing/2014/main" id="{00000000-0008-0000-0300-000055010000}"/>
            </a:ext>
          </a:extLst>
        </xdr:cNvPr>
        <xdr:cNvSpPr/>
      </xdr:nvSpPr>
      <xdr:spPr>
        <a:xfrm>
          <a:off x="15240000" y="105740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62</xdr:row>
      <xdr:rowOff>30560</xdr:rowOff>
    </xdr:from>
    <xdr:ext cx="762000" cy="259045"/>
    <xdr:sp macro="" textlink="">
      <xdr:nvSpPr>
        <xdr:cNvPr id="342" name="テキスト ボックス 341">
          <a:extLst>
            <a:ext uri="{FF2B5EF4-FFF2-40B4-BE49-F238E27FC236}">
              <a16:creationId xmlns:a16="http://schemas.microsoft.com/office/drawing/2014/main" id="{00000000-0008-0000-0300-000056010000}"/>
            </a:ext>
          </a:extLst>
        </xdr:cNvPr>
        <xdr:cNvSpPr txBox="1"/>
      </xdr:nvSpPr>
      <xdr:spPr>
        <a:xfrm>
          <a:off x="14909800" y="1066046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61</xdr:row>
      <xdr:rowOff>71295</xdr:rowOff>
    </xdr:from>
    <xdr:to>
      <xdr:col>68</xdr:col>
      <xdr:colOff>203200</xdr:colOff>
      <xdr:row>62</xdr:row>
      <xdr:rowOff>1445</xdr:rowOff>
    </xdr:to>
    <xdr:sp macro="" textlink="">
      <xdr:nvSpPr>
        <xdr:cNvPr id="343" name="楕円 342">
          <a:extLst>
            <a:ext uri="{FF2B5EF4-FFF2-40B4-BE49-F238E27FC236}">
              <a16:creationId xmlns:a16="http://schemas.microsoft.com/office/drawing/2014/main" id="{00000000-0008-0000-0300-000057010000}"/>
            </a:ext>
          </a:extLst>
        </xdr:cNvPr>
        <xdr:cNvSpPr/>
      </xdr:nvSpPr>
      <xdr:spPr>
        <a:xfrm>
          <a:off x="14351000" y="105297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61</xdr:row>
      <xdr:rowOff>157672</xdr:rowOff>
    </xdr:from>
    <xdr:ext cx="762000" cy="259045"/>
    <xdr:sp macro="" textlink="">
      <xdr:nvSpPr>
        <xdr:cNvPr id="344" name="テキスト ボックス 343">
          <a:extLst>
            <a:ext uri="{FF2B5EF4-FFF2-40B4-BE49-F238E27FC236}">
              <a16:creationId xmlns:a16="http://schemas.microsoft.com/office/drawing/2014/main" id="{00000000-0008-0000-0300-000058010000}"/>
            </a:ext>
          </a:extLst>
        </xdr:cNvPr>
        <xdr:cNvSpPr txBox="1"/>
      </xdr:nvSpPr>
      <xdr:spPr>
        <a:xfrm>
          <a:off x="14020800" y="1061612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32.89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62</xdr:row>
      <xdr:rowOff>161957</xdr:rowOff>
    </xdr:from>
    <xdr:to>
      <xdr:col>64</xdr:col>
      <xdr:colOff>152400</xdr:colOff>
      <xdr:row>63</xdr:row>
      <xdr:rowOff>92107</xdr:rowOff>
    </xdr:to>
    <xdr:sp macro="" textlink="">
      <xdr:nvSpPr>
        <xdr:cNvPr id="345" name="楕円 344">
          <a:extLst>
            <a:ext uri="{FF2B5EF4-FFF2-40B4-BE49-F238E27FC236}">
              <a16:creationId xmlns:a16="http://schemas.microsoft.com/office/drawing/2014/main" id="{00000000-0008-0000-0300-000059010000}"/>
            </a:ext>
          </a:extLst>
        </xdr:cNvPr>
        <xdr:cNvSpPr/>
      </xdr:nvSpPr>
      <xdr:spPr>
        <a:xfrm>
          <a:off x="13462000" y="107918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63</xdr:row>
      <xdr:rowOff>76884</xdr:rowOff>
    </xdr:from>
    <xdr:ext cx="762000" cy="259045"/>
    <xdr:sp macro="" textlink="">
      <xdr:nvSpPr>
        <xdr:cNvPr id="346" name="テキスト ボックス 345">
          <a:extLst>
            <a:ext uri="{FF2B5EF4-FFF2-40B4-BE49-F238E27FC236}">
              <a16:creationId xmlns:a16="http://schemas.microsoft.com/office/drawing/2014/main" id="{00000000-0008-0000-0300-00005A010000}"/>
            </a:ext>
          </a:extLst>
        </xdr:cNvPr>
        <xdr:cNvSpPr txBox="1"/>
      </xdr:nvSpPr>
      <xdr:spPr>
        <a:xfrm>
          <a:off x="13131800" y="108782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41.58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29</xdr:row>
      <xdr:rowOff>44450</xdr:rowOff>
    </xdr:from>
    <xdr:to>
      <xdr:col>85</xdr:col>
      <xdr:colOff>95250</xdr:colOff>
      <xdr:row>31</xdr:row>
      <xdr:rowOff>19050</xdr:rowOff>
    </xdr:to>
    <xdr:sp macro="" textlink="">
      <xdr:nvSpPr>
        <xdr:cNvPr id="347" name="正方形/長方形 346">
          <a:extLst>
            <a:ext uri="{FF2B5EF4-FFF2-40B4-BE49-F238E27FC236}">
              <a16:creationId xmlns:a16="http://schemas.microsoft.com/office/drawing/2014/main" id="{00000000-0008-0000-0300-00005B010000}"/>
            </a:ext>
          </a:extLst>
        </xdr:cNvPr>
        <xdr:cNvSpPr/>
      </xdr:nvSpPr>
      <xdr:spPr>
        <a:xfrm>
          <a:off x="12827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公債費負担の状況</a:t>
          </a:r>
        </a:p>
      </xdr:txBody>
    </xdr:sp>
    <xdr:clientData/>
  </xdr:twoCellAnchor>
  <xdr:oneCellAnchor>
    <xdr:from>
      <xdr:col>65</xdr:col>
      <xdr:colOff>54424</xdr:colOff>
      <xdr:row>31</xdr:row>
      <xdr:rowOff>63500</xdr:rowOff>
    </xdr:from>
    <xdr:ext cx="1605652" cy="309059"/>
    <xdr:sp macro="" textlink="">
      <xdr:nvSpPr>
        <xdr:cNvPr id="348" name="テキスト ボックス 347">
          <a:extLst>
            <a:ext uri="{FF2B5EF4-FFF2-40B4-BE49-F238E27FC236}">
              <a16:creationId xmlns:a16="http://schemas.microsoft.com/office/drawing/2014/main" id="{00000000-0008-0000-0300-00005C010000}"/>
            </a:ext>
          </a:extLst>
        </xdr:cNvPr>
        <xdr:cNvSpPr txBox="1"/>
      </xdr:nvSpPr>
      <xdr:spPr>
        <a:xfrm>
          <a:off x="13675174" y="5378450"/>
          <a:ext cx="1605652"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実質公債費比率</a:t>
          </a:r>
        </a:p>
      </xdr:txBody>
    </xdr:sp>
    <xdr:clientData/>
  </xdr:oneCellAnchor>
  <xdr:oneCellAnchor>
    <xdr:from>
      <xdr:col>73</xdr:col>
      <xdr:colOff>110676</xdr:colOff>
      <xdr:row>31</xdr:row>
      <xdr:rowOff>38100</xdr:rowOff>
    </xdr:from>
    <xdr:ext cx="1651000" cy="359073"/>
    <xdr:sp macro="" textlink="">
      <xdr:nvSpPr>
        <xdr:cNvPr id="349" name="テキスト ボックス 348">
          <a:extLst>
            <a:ext uri="{FF2B5EF4-FFF2-40B4-BE49-F238E27FC236}">
              <a16:creationId xmlns:a16="http://schemas.microsoft.com/office/drawing/2014/main" id="{00000000-0008-0000-0300-00005D010000}"/>
            </a:ext>
          </a:extLst>
        </xdr:cNvPr>
        <xdr:cNvSpPr txBox="1"/>
      </xdr:nvSpPr>
      <xdr:spPr>
        <a:xfrm>
          <a:off x="15407826"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[6.7%]</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30</xdr:row>
      <xdr:rowOff>127000</xdr:rowOff>
    </xdr:from>
    <xdr:to>
      <xdr:col>93</xdr:col>
      <xdr:colOff>6350</xdr:colOff>
      <xdr:row>32</xdr:row>
      <xdr:rowOff>38100</xdr:rowOff>
    </xdr:to>
    <xdr:sp macro="" textlink="">
      <xdr:nvSpPr>
        <xdr:cNvPr id="350" name="正方形/長方形 349">
          <a:extLst>
            <a:ext uri="{FF2B5EF4-FFF2-40B4-BE49-F238E27FC236}">
              <a16:creationId xmlns:a16="http://schemas.microsoft.com/office/drawing/2014/main" id="{00000000-0008-0000-0300-00005E010000}"/>
            </a:ext>
          </a:extLst>
        </xdr:cNvPr>
        <xdr:cNvSpPr/>
      </xdr:nvSpPr>
      <xdr:spPr>
        <a:xfrm>
          <a:off x="17970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31</xdr:row>
      <xdr:rowOff>146050</xdr:rowOff>
    </xdr:from>
    <xdr:to>
      <xdr:col>93</xdr:col>
      <xdr:colOff>6350</xdr:colOff>
      <xdr:row>33</xdr:row>
      <xdr:rowOff>57150</xdr:rowOff>
    </xdr:to>
    <xdr:sp macro="" textlink="">
      <xdr:nvSpPr>
        <xdr:cNvPr id="351" name="正方形/長方形 350">
          <a:extLst>
            <a:ext uri="{FF2B5EF4-FFF2-40B4-BE49-F238E27FC236}">
              <a16:creationId xmlns:a16="http://schemas.microsoft.com/office/drawing/2014/main" id="{00000000-0008-0000-0300-00005F010000}"/>
            </a:ext>
          </a:extLst>
        </xdr:cNvPr>
        <xdr:cNvSpPr/>
      </xdr:nvSpPr>
      <xdr:spPr>
        <a:xfrm>
          <a:off x="17970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55/151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30</xdr:row>
      <xdr:rowOff>127000</xdr:rowOff>
    </xdr:from>
    <xdr:to>
      <xdr:col>99</xdr:col>
      <xdr:colOff>146050</xdr:colOff>
      <xdr:row>32</xdr:row>
      <xdr:rowOff>38100</xdr:rowOff>
    </xdr:to>
    <xdr:sp macro="" textlink="">
      <xdr:nvSpPr>
        <xdr:cNvPr id="352" name="正方形/長方形 351">
          <a:extLst>
            <a:ext uri="{FF2B5EF4-FFF2-40B4-BE49-F238E27FC236}">
              <a16:creationId xmlns:a16="http://schemas.microsoft.com/office/drawing/2014/main" id="{00000000-0008-0000-0300-000060010000}"/>
            </a:ext>
          </a:extLst>
        </xdr:cNvPr>
        <xdr:cNvSpPr/>
      </xdr:nvSpPr>
      <xdr:spPr>
        <a:xfrm>
          <a:off x="19621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31</xdr:row>
      <xdr:rowOff>146050</xdr:rowOff>
    </xdr:from>
    <xdr:to>
      <xdr:col>99</xdr:col>
      <xdr:colOff>146050</xdr:colOff>
      <xdr:row>33</xdr:row>
      <xdr:rowOff>57150</xdr:rowOff>
    </xdr:to>
    <xdr:sp macro="" textlink="">
      <xdr:nvSpPr>
        <xdr:cNvPr id="353" name="正方形/長方形 352">
          <a:extLst>
            <a:ext uri="{FF2B5EF4-FFF2-40B4-BE49-F238E27FC236}">
              <a16:creationId xmlns:a16="http://schemas.microsoft.com/office/drawing/2014/main" id="{00000000-0008-0000-0300-000061010000}"/>
            </a:ext>
          </a:extLst>
        </xdr:cNvPr>
        <xdr:cNvSpPr/>
      </xdr:nvSpPr>
      <xdr:spPr>
        <a:xfrm>
          <a:off x="19621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30</xdr:row>
      <xdr:rowOff>127000</xdr:rowOff>
    </xdr:from>
    <xdr:to>
      <xdr:col>106</xdr:col>
      <xdr:colOff>139700</xdr:colOff>
      <xdr:row>32</xdr:row>
      <xdr:rowOff>38100</xdr:rowOff>
    </xdr:to>
    <xdr:sp macro="" textlink="">
      <xdr:nvSpPr>
        <xdr:cNvPr id="354" name="正方形/長方形 353">
          <a:extLst>
            <a:ext uri="{FF2B5EF4-FFF2-40B4-BE49-F238E27FC236}">
              <a16:creationId xmlns:a16="http://schemas.microsoft.com/office/drawing/2014/main" id="{00000000-0008-0000-0300-000062010000}"/>
            </a:ext>
          </a:extLst>
        </xdr:cNvPr>
        <xdr:cNvSpPr/>
      </xdr:nvSpPr>
      <xdr:spPr>
        <a:xfrm>
          <a:off x="21082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100</xdr:col>
      <xdr:colOff>127000</xdr:colOff>
      <xdr:row>31</xdr:row>
      <xdr:rowOff>146050</xdr:rowOff>
    </xdr:from>
    <xdr:to>
      <xdr:col>106</xdr:col>
      <xdr:colOff>139700</xdr:colOff>
      <xdr:row>33</xdr:row>
      <xdr:rowOff>57150</xdr:rowOff>
    </xdr:to>
    <xdr:sp macro="" textlink="">
      <xdr:nvSpPr>
        <xdr:cNvPr id="355" name="正方形/長方形 354">
          <a:extLst>
            <a:ext uri="{FF2B5EF4-FFF2-40B4-BE49-F238E27FC236}">
              <a16:creationId xmlns:a16="http://schemas.microsoft.com/office/drawing/2014/main" id="{00000000-0008-0000-0300-000063010000}"/>
            </a:ext>
          </a:extLst>
        </xdr:cNvPr>
        <xdr:cNvSpPr/>
      </xdr:nvSpPr>
      <xdr:spPr>
        <a:xfrm>
          <a:off x="21082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33</xdr:row>
      <xdr:rowOff>120650</xdr:rowOff>
    </xdr:from>
    <xdr:to>
      <xdr:col>85</xdr:col>
      <xdr:colOff>95250</xdr:colOff>
      <xdr:row>47</xdr:row>
      <xdr:rowOff>133350</xdr:rowOff>
    </xdr:to>
    <xdr:sp macro="" textlink="">
      <xdr:nvSpPr>
        <xdr:cNvPr id="356" name="正方形/長方形 355">
          <a:extLst>
            <a:ext uri="{FF2B5EF4-FFF2-40B4-BE49-F238E27FC236}">
              <a16:creationId xmlns:a16="http://schemas.microsoft.com/office/drawing/2014/main" id="{00000000-0008-0000-0300-000064010000}"/>
            </a:ext>
          </a:extLst>
        </xdr:cNvPr>
        <xdr:cNvSpPr/>
      </xdr:nvSpPr>
      <xdr:spPr>
        <a:xfrm>
          <a:off x="12827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115</xdr:col>
      <xdr:colOff>31750</xdr:colOff>
      <xdr:row>47</xdr:row>
      <xdr:rowOff>133350</xdr:rowOff>
    </xdr:to>
    <xdr:sp macro="" textlink="">
      <xdr:nvSpPr>
        <xdr:cNvPr id="357" name="正方形/長方形 356">
          <a:extLst>
            <a:ext uri="{FF2B5EF4-FFF2-40B4-BE49-F238E27FC236}">
              <a16:creationId xmlns:a16="http://schemas.microsoft.com/office/drawing/2014/main" id="{00000000-0008-0000-0300-000065010000}"/>
            </a:ext>
          </a:extLst>
        </xdr:cNvPr>
        <xdr:cNvSpPr/>
      </xdr:nvSpPr>
      <xdr:spPr>
        <a:xfrm>
          <a:off x="18097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104</xdr:col>
      <xdr:colOff>114300</xdr:colOff>
      <xdr:row>35</xdr:row>
      <xdr:rowOff>31750</xdr:rowOff>
    </xdr:to>
    <xdr:sp macro="" textlink="">
      <xdr:nvSpPr>
        <xdr:cNvPr id="358" name="正方形/長方形 357">
          <a:extLst>
            <a:ext uri="{FF2B5EF4-FFF2-40B4-BE49-F238E27FC236}">
              <a16:creationId xmlns:a16="http://schemas.microsoft.com/office/drawing/2014/main" id="{00000000-0008-0000-0300-000066010000}"/>
            </a:ext>
          </a:extLst>
        </xdr:cNvPr>
        <xdr:cNvSpPr/>
      </xdr:nvSpPr>
      <xdr:spPr>
        <a:xfrm>
          <a:off x="18097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実質公債費比率の分析欄</a:t>
          </a:r>
        </a:p>
      </xdr:txBody>
    </xdr:sp>
    <xdr:clientData/>
  </xdr:twoCellAnchor>
  <xdr:twoCellAnchor>
    <xdr:from>
      <xdr:col>86</xdr:col>
      <xdr:colOff>203200</xdr:colOff>
      <xdr:row>35</xdr:row>
      <xdr:rowOff>95250</xdr:rowOff>
    </xdr:from>
    <xdr:to>
      <xdr:col>114</xdr:col>
      <xdr:colOff>114300</xdr:colOff>
      <xdr:row>47</xdr:row>
      <xdr:rowOff>69850</xdr:rowOff>
    </xdr:to>
    <xdr:sp macro="" textlink="" fLocksText="0">
      <xdr:nvSpPr>
        <xdr:cNvPr id="359" name="テキスト ボックス 358">
          <a:extLst>
            <a:ext uri="{FF2B5EF4-FFF2-40B4-BE49-F238E27FC236}">
              <a16:creationId xmlns:a16="http://schemas.microsoft.com/office/drawing/2014/main" id="{00000000-0008-0000-0300-000067010000}"/>
            </a:ext>
          </a:extLst>
        </xdr:cNvPr>
        <xdr:cNvSpPr txBox="1"/>
      </xdr:nvSpPr>
      <xdr:spPr>
        <a:xfrm>
          <a:off x="18224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過去からの起債抑制策により、類似団体平均を下回っているが、令和</a:t>
          </a:r>
          <a:r>
            <a:rPr kumimoji="1" lang="en-US" altLang="ja-JP" sz="1300">
              <a:latin typeface="ＭＳ Ｐゴシック" panose="020B0600070205080204" pitchFamily="50" charset="-128"/>
              <a:ea typeface="ＭＳ Ｐゴシック" panose="020B0600070205080204" pitchFamily="50" charset="-128"/>
            </a:rPr>
            <a:t>5</a:t>
          </a:r>
          <a:r>
            <a:rPr kumimoji="1" lang="ja-JP" altLang="en-US" sz="1300">
              <a:latin typeface="ＭＳ Ｐゴシック" panose="020B0600070205080204" pitchFamily="50" charset="-128"/>
              <a:ea typeface="ＭＳ Ｐゴシック" panose="020B0600070205080204" pitchFamily="50" charset="-128"/>
            </a:rPr>
            <a:t>年度については、バイオマスボイラー棟の建設及びライスセンター建設に伴う起債借入を行っているため、実質公債比率については上昇傾向となっている。</a:t>
          </a:r>
        </a:p>
        <a:p>
          <a:r>
            <a:rPr kumimoji="1" lang="ja-JP" altLang="en-US" sz="1300">
              <a:latin typeface="ＭＳ Ｐゴシック" panose="020B0600070205080204" pitchFamily="50" charset="-128"/>
              <a:ea typeface="ＭＳ Ｐゴシック" panose="020B0600070205080204" pitchFamily="50" charset="-128"/>
            </a:rPr>
            <a:t>　今後も地方債の発行額の抑制が必要と思われるため、財政の健全化に努めていく。</a:t>
          </a: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61</xdr:col>
      <xdr:colOff>6350</xdr:colOff>
      <xdr:row>32</xdr:row>
      <xdr:rowOff>101600</xdr:rowOff>
    </xdr:from>
    <xdr:ext cx="298543" cy="225703"/>
    <xdr:sp macro="" textlink="">
      <xdr:nvSpPr>
        <xdr:cNvPr id="360" name="テキスト ボックス 359">
          <a:extLst>
            <a:ext uri="{FF2B5EF4-FFF2-40B4-BE49-F238E27FC236}">
              <a16:creationId xmlns:a16="http://schemas.microsoft.com/office/drawing/2014/main" id="{00000000-0008-0000-0300-000068010000}"/>
            </a:ext>
          </a:extLst>
        </xdr:cNvPr>
        <xdr:cNvSpPr txBox="1"/>
      </xdr:nvSpPr>
      <xdr:spPr>
        <a:xfrm>
          <a:off x="12788900" y="558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47</xdr:row>
      <xdr:rowOff>133350</xdr:rowOff>
    </xdr:from>
    <xdr:to>
      <xdr:col>85</xdr:col>
      <xdr:colOff>95250</xdr:colOff>
      <xdr:row>47</xdr:row>
      <xdr:rowOff>133350</xdr:rowOff>
    </xdr:to>
    <xdr:cxnSp macro="">
      <xdr:nvCxnSpPr>
        <xdr:cNvPr id="361" name="直線コネクタ 360">
          <a:extLst>
            <a:ext uri="{FF2B5EF4-FFF2-40B4-BE49-F238E27FC236}">
              <a16:creationId xmlns:a16="http://schemas.microsoft.com/office/drawing/2014/main" id="{00000000-0008-0000-0300-000069010000}"/>
            </a:ext>
          </a:extLst>
        </xdr:cNvPr>
        <xdr:cNvCxnSpPr/>
      </xdr:nvCxnSpPr>
      <xdr:spPr>
        <a:xfrm>
          <a:off x="12827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46</xdr:row>
      <xdr:rowOff>162577</xdr:rowOff>
    </xdr:from>
    <xdr:ext cx="762000" cy="259045"/>
    <xdr:sp macro="" textlink="">
      <xdr:nvSpPr>
        <xdr:cNvPr id="362" name="テキスト ボックス 361">
          <a:extLst>
            <a:ext uri="{FF2B5EF4-FFF2-40B4-BE49-F238E27FC236}">
              <a16:creationId xmlns:a16="http://schemas.microsoft.com/office/drawing/2014/main" id="{00000000-0008-0000-0300-00006A010000}"/>
            </a:ext>
          </a:extLst>
        </xdr:cNvPr>
        <xdr:cNvSpPr txBox="1"/>
      </xdr:nvSpPr>
      <xdr:spPr>
        <a:xfrm>
          <a:off x="12065000" y="804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45</xdr:row>
      <xdr:rowOff>74083</xdr:rowOff>
    </xdr:from>
    <xdr:to>
      <xdr:col>85</xdr:col>
      <xdr:colOff>95250</xdr:colOff>
      <xdr:row>45</xdr:row>
      <xdr:rowOff>74083</xdr:rowOff>
    </xdr:to>
    <xdr:cxnSp macro="">
      <xdr:nvCxnSpPr>
        <xdr:cNvPr id="363" name="直線コネクタ 362">
          <a:extLst>
            <a:ext uri="{FF2B5EF4-FFF2-40B4-BE49-F238E27FC236}">
              <a16:creationId xmlns:a16="http://schemas.microsoft.com/office/drawing/2014/main" id="{00000000-0008-0000-0300-00006B010000}"/>
            </a:ext>
          </a:extLst>
        </xdr:cNvPr>
        <xdr:cNvCxnSpPr/>
      </xdr:nvCxnSpPr>
      <xdr:spPr>
        <a:xfrm>
          <a:off x="12827000" y="778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44</xdr:row>
      <xdr:rowOff>103310</xdr:rowOff>
    </xdr:from>
    <xdr:ext cx="762000" cy="259045"/>
    <xdr:sp macro="" textlink="">
      <xdr:nvSpPr>
        <xdr:cNvPr id="364" name="テキスト ボックス 363">
          <a:extLst>
            <a:ext uri="{FF2B5EF4-FFF2-40B4-BE49-F238E27FC236}">
              <a16:creationId xmlns:a16="http://schemas.microsoft.com/office/drawing/2014/main" id="{00000000-0008-0000-0300-00006C010000}"/>
            </a:ext>
          </a:extLst>
        </xdr:cNvPr>
        <xdr:cNvSpPr txBox="1"/>
      </xdr:nvSpPr>
      <xdr:spPr>
        <a:xfrm>
          <a:off x="12065000" y="764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43</xdr:row>
      <xdr:rowOff>14817</xdr:rowOff>
    </xdr:from>
    <xdr:to>
      <xdr:col>85</xdr:col>
      <xdr:colOff>95250</xdr:colOff>
      <xdr:row>43</xdr:row>
      <xdr:rowOff>14817</xdr:rowOff>
    </xdr:to>
    <xdr:cxnSp macro="">
      <xdr:nvCxnSpPr>
        <xdr:cNvPr id="365" name="直線コネクタ 364">
          <a:extLst>
            <a:ext uri="{FF2B5EF4-FFF2-40B4-BE49-F238E27FC236}">
              <a16:creationId xmlns:a16="http://schemas.microsoft.com/office/drawing/2014/main" id="{00000000-0008-0000-0300-00006D010000}"/>
            </a:ext>
          </a:extLst>
        </xdr:cNvPr>
        <xdr:cNvCxnSpPr/>
      </xdr:nvCxnSpPr>
      <xdr:spPr>
        <a:xfrm>
          <a:off x="12827000" y="738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42</xdr:row>
      <xdr:rowOff>44044</xdr:rowOff>
    </xdr:from>
    <xdr:ext cx="762000" cy="259045"/>
    <xdr:sp macro="" textlink="">
      <xdr:nvSpPr>
        <xdr:cNvPr id="366" name="テキスト ボックス 365">
          <a:extLst>
            <a:ext uri="{FF2B5EF4-FFF2-40B4-BE49-F238E27FC236}">
              <a16:creationId xmlns:a16="http://schemas.microsoft.com/office/drawing/2014/main" id="{00000000-0008-0000-0300-00006E010000}"/>
            </a:ext>
          </a:extLst>
        </xdr:cNvPr>
        <xdr:cNvSpPr txBox="1"/>
      </xdr:nvSpPr>
      <xdr:spPr>
        <a:xfrm>
          <a:off x="12065000" y="724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40</xdr:row>
      <xdr:rowOff>127000</xdr:rowOff>
    </xdr:from>
    <xdr:to>
      <xdr:col>85</xdr:col>
      <xdr:colOff>95250</xdr:colOff>
      <xdr:row>40</xdr:row>
      <xdr:rowOff>127000</xdr:rowOff>
    </xdr:to>
    <xdr:cxnSp macro="">
      <xdr:nvCxnSpPr>
        <xdr:cNvPr id="367" name="直線コネクタ 366">
          <a:extLst>
            <a:ext uri="{FF2B5EF4-FFF2-40B4-BE49-F238E27FC236}">
              <a16:creationId xmlns:a16="http://schemas.microsoft.com/office/drawing/2014/main" id="{00000000-0008-0000-0300-00006F010000}"/>
            </a:ext>
          </a:extLst>
        </xdr:cNvPr>
        <xdr:cNvCxnSpPr/>
      </xdr:nvCxnSpPr>
      <xdr:spPr>
        <a:xfrm>
          <a:off x="12827000" y="698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39</xdr:row>
      <xdr:rowOff>156227</xdr:rowOff>
    </xdr:from>
    <xdr:ext cx="762000" cy="259045"/>
    <xdr:sp macro="" textlink="">
      <xdr:nvSpPr>
        <xdr:cNvPr id="368" name="テキスト ボックス 367">
          <a:extLst>
            <a:ext uri="{FF2B5EF4-FFF2-40B4-BE49-F238E27FC236}">
              <a16:creationId xmlns:a16="http://schemas.microsoft.com/office/drawing/2014/main" id="{00000000-0008-0000-0300-000070010000}"/>
            </a:ext>
          </a:extLst>
        </xdr:cNvPr>
        <xdr:cNvSpPr txBox="1"/>
      </xdr:nvSpPr>
      <xdr:spPr>
        <a:xfrm>
          <a:off x="12065000" y="684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38</xdr:row>
      <xdr:rowOff>67733</xdr:rowOff>
    </xdr:from>
    <xdr:to>
      <xdr:col>85</xdr:col>
      <xdr:colOff>95250</xdr:colOff>
      <xdr:row>38</xdr:row>
      <xdr:rowOff>67733</xdr:rowOff>
    </xdr:to>
    <xdr:cxnSp macro="">
      <xdr:nvCxnSpPr>
        <xdr:cNvPr id="369" name="直線コネクタ 368">
          <a:extLst>
            <a:ext uri="{FF2B5EF4-FFF2-40B4-BE49-F238E27FC236}">
              <a16:creationId xmlns:a16="http://schemas.microsoft.com/office/drawing/2014/main" id="{00000000-0008-0000-0300-000071010000}"/>
            </a:ext>
          </a:extLst>
        </xdr:cNvPr>
        <xdr:cNvCxnSpPr/>
      </xdr:nvCxnSpPr>
      <xdr:spPr>
        <a:xfrm>
          <a:off x="12827000" y="658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37</xdr:row>
      <xdr:rowOff>96960</xdr:rowOff>
    </xdr:from>
    <xdr:ext cx="762000" cy="259045"/>
    <xdr:sp macro="" textlink="">
      <xdr:nvSpPr>
        <xdr:cNvPr id="370" name="テキスト ボックス 369">
          <a:extLst>
            <a:ext uri="{FF2B5EF4-FFF2-40B4-BE49-F238E27FC236}">
              <a16:creationId xmlns:a16="http://schemas.microsoft.com/office/drawing/2014/main" id="{00000000-0008-0000-0300-000072010000}"/>
            </a:ext>
          </a:extLst>
        </xdr:cNvPr>
        <xdr:cNvSpPr txBox="1"/>
      </xdr:nvSpPr>
      <xdr:spPr>
        <a:xfrm>
          <a:off x="12065000" y="644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36</xdr:row>
      <xdr:rowOff>8467</xdr:rowOff>
    </xdr:from>
    <xdr:to>
      <xdr:col>85</xdr:col>
      <xdr:colOff>95250</xdr:colOff>
      <xdr:row>36</xdr:row>
      <xdr:rowOff>8467</xdr:rowOff>
    </xdr:to>
    <xdr:cxnSp macro="">
      <xdr:nvCxnSpPr>
        <xdr:cNvPr id="371" name="直線コネクタ 370">
          <a:extLst>
            <a:ext uri="{FF2B5EF4-FFF2-40B4-BE49-F238E27FC236}">
              <a16:creationId xmlns:a16="http://schemas.microsoft.com/office/drawing/2014/main" id="{00000000-0008-0000-0300-000073010000}"/>
            </a:ext>
          </a:extLst>
        </xdr:cNvPr>
        <xdr:cNvCxnSpPr/>
      </xdr:nvCxnSpPr>
      <xdr:spPr>
        <a:xfrm>
          <a:off x="12827000" y="618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33</xdr:row>
      <xdr:rowOff>120650</xdr:rowOff>
    </xdr:from>
    <xdr:to>
      <xdr:col>85</xdr:col>
      <xdr:colOff>95250</xdr:colOff>
      <xdr:row>33</xdr:row>
      <xdr:rowOff>120650</xdr:rowOff>
    </xdr:to>
    <xdr:cxnSp macro="">
      <xdr:nvCxnSpPr>
        <xdr:cNvPr id="372" name="直線コネクタ 371">
          <a:extLst>
            <a:ext uri="{FF2B5EF4-FFF2-40B4-BE49-F238E27FC236}">
              <a16:creationId xmlns:a16="http://schemas.microsoft.com/office/drawing/2014/main" id="{00000000-0008-0000-0300-000074010000}"/>
            </a:ext>
          </a:extLst>
        </xdr:cNvPr>
        <xdr:cNvCxnSpPr/>
      </xdr:nvCxnSpPr>
      <xdr:spPr>
        <a:xfrm>
          <a:off x="12827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33</xdr:row>
      <xdr:rowOff>120650</xdr:rowOff>
    </xdr:from>
    <xdr:to>
      <xdr:col>85</xdr:col>
      <xdr:colOff>95250</xdr:colOff>
      <xdr:row>47</xdr:row>
      <xdr:rowOff>133350</xdr:rowOff>
    </xdr:to>
    <xdr:sp macro="" textlink="">
      <xdr:nvSpPr>
        <xdr:cNvPr id="373" name="公債費負担の状況グラフ枠">
          <a:extLst>
            <a:ext uri="{FF2B5EF4-FFF2-40B4-BE49-F238E27FC236}">
              <a16:creationId xmlns:a16="http://schemas.microsoft.com/office/drawing/2014/main" id="{00000000-0008-0000-0300-000075010000}"/>
            </a:ext>
          </a:extLst>
        </xdr:cNvPr>
        <xdr:cNvSpPr/>
      </xdr:nvSpPr>
      <xdr:spPr>
        <a:xfrm>
          <a:off x="12827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36</xdr:row>
      <xdr:rowOff>40640</xdr:rowOff>
    </xdr:from>
    <xdr:to>
      <xdr:col>81</xdr:col>
      <xdr:colOff>44450</xdr:colOff>
      <xdr:row>45</xdr:row>
      <xdr:rowOff>98213</xdr:rowOff>
    </xdr:to>
    <xdr:cxnSp macro="">
      <xdr:nvCxnSpPr>
        <xdr:cNvPr id="374" name="直線コネクタ 373">
          <a:extLst>
            <a:ext uri="{FF2B5EF4-FFF2-40B4-BE49-F238E27FC236}">
              <a16:creationId xmlns:a16="http://schemas.microsoft.com/office/drawing/2014/main" id="{00000000-0008-0000-0300-000076010000}"/>
            </a:ext>
          </a:extLst>
        </xdr:cNvPr>
        <xdr:cNvCxnSpPr/>
      </xdr:nvCxnSpPr>
      <xdr:spPr>
        <a:xfrm flipV="1">
          <a:off x="17018000" y="6212840"/>
          <a:ext cx="0" cy="1600623"/>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45</xdr:row>
      <xdr:rowOff>70290</xdr:rowOff>
    </xdr:from>
    <xdr:ext cx="762000" cy="259045"/>
    <xdr:sp macro="" textlink="">
      <xdr:nvSpPr>
        <xdr:cNvPr id="375" name="公債費負担の状況最小値テキスト">
          <a:extLst>
            <a:ext uri="{FF2B5EF4-FFF2-40B4-BE49-F238E27FC236}">
              <a16:creationId xmlns:a16="http://schemas.microsoft.com/office/drawing/2014/main" id="{00000000-0008-0000-0300-000077010000}"/>
            </a:ext>
          </a:extLst>
        </xdr:cNvPr>
        <xdr:cNvSpPr txBox="1"/>
      </xdr:nvSpPr>
      <xdr:spPr>
        <a:xfrm>
          <a:off x="17106900" y="778554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45</xdr:row>
      <xdr:rowOff>98213</xdr:rowOff>
    </xdr:from>
    <xdr:to>
      <xdr:col>81</xdr:col>
      <xdr:colOff>133350</xdr:colOff>
      <xdr:row>45</xdr:row>
      <xdr:rowOff>98213</xdr:rowOff>
    </xdr:to>
    <xdr:cxnSp macro="">
      <xdr:nvCxnSpPr>
        <xdr:cNvPr id="376" name="直線コネクタ 375">
          <a:extLst>
            <a:ext uri="{FF2B5EF4-FFF2-40B4-BE49-F238E27FC236}">
              <a16:creationId xmlns:a16="http://schemas.microsoft.com/office/drawing/2014/main" id="{00000000-0008-0000-0300-000078010000}"/>
            </a:ext>
          </a:extLst>
        </xdr:cNvPr>
        <xdr:cNvCxnSpPr/>
      </xdr:nvCxnSpPr>
      <xdr:spPr>
        <a:xfrm>
          <a:off x="16929100" y="781346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34</xdr:row>
      <xdr:rowOff>127017</xdr:rowOff>
    </xdr:from>
    <xdr:ext cx="762000" cy="259045"/>
    <xdr:sp macro="" textlink="">
      <xdr:nvSpPr>
        <xdr:cNvPr id="377" name="公債費負担の状況最大値テキスト">
          <a:extLst>
            <a:ext uri="{FF2B5EF4-FFF2-40B4-BE49-F238E27FC236}">
              <a16:creationId xmlns:a16="http://schemas.microsoft.com/office/drawing/2014/main" id="{00000000-0008-0000-0300-000079010000}"/>
            </a:ext>
          </a:extLst>
        </xdr:cNvPr>
        <xdr:cNvSpPr txBox="1"/>
      </xdr:nvSpPr>
      <xdr:spPr>
        <a:xfrm>
          <a:off x="17106900" y="59563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ja-JP" altLang="en-US" sz="1000" b="1">
              <a:latin typeface="ＭＳ Ｐゴシック" panose="020B0600070205080204" pitchFamily="50" charset="-128"/>
              <a:ea typeface="ＭＳ Ｐゴシック" panose="020B0600070205080204" pitchFamily="50" charset="-128"/>
            </a:rPr>
            <a:t>△ </a:t>
          </a:r>
          <a:r>
            <a:rPr kumimoji="1" lang="en-US" altLang="ja-JP" sz="1000" b="1">
              <a:latin typeface="ＭＳ Ｐゴシック" panose="020B0600070205080204" pitchFamily="50" charset="-128"/>
              <a:ea typeface="ＭＳ Ｐゴシック" panose="020B0600070205080204" pitchFamily="50" charset="-128"/>
            </a:rPr>
            <a:t>4.6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36</xdr:row>
      <xdr:rowOff>40640</xdr:rowOff>
    </xdr:from>
    <xdr:to>
      <xdr:col>81</xdr:col>
      <xdr:colOff>133350</xdr:colOff>
      <xdr:row>36</xdr:row>
      <xdr:rowOff>40640</xdr:rowOff>
    </xdr:to>
    <xdr:cxnSp macro="">
      <xdr:nvCxnSpPr>
        <xdr:cNvPr id="378" name="直線コネクタ 377">
          <a:extLst>
            <a:ext uri="{FF2B5EF4-FFF2-40B4-BE49-F238E27FC236}">
              <a16:creationId xmlns:a16="http://schemas.microsoft.com/office/drawing/2014/main" id="{00000000-0008-0000-0300-00007A010000}"/>
            </a:ext>
          </a:extLst>
        </xdr:cNvPr>
        <xdr:cNvCxnSpPr/>
      </xdr:nvCxnSpPr>
      <xdr:spPr>
        <a:xfrm>
          <a:off x="16929100" y="621284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41</xdr:row>
      <xdr:rowOff>35983</xdr:rowOff>
    </xdr:from>
    <xdr:to>
      <xdr:col>81</xdr:col>
      <xdr:colOff>44450</xdr:colOff>
      <xdr:row>41</xdr:row>
      <xdr:rowOff>92287</xdr:rowOff>
    </xdr:to>
    <xdr:cxnSp macro="">
      <xdr:nvCxnSpPr>
        <xdr:cNvPr id="379" name="直線コネクタ 378">
          <a:extLst>
            <a:ext uri="{FF2B5EF4-FFF2-40B4-BE49-F238E27FC236}">
              <a16:creationId xmlns:a16="http://schemas.microsoft.com/office/drawing/2014/main" id="{00000000-0008-0000-0300-00007B010000}"/>
            </a:ext>
          </a:extLst>
        </xdr:cNvPr>
        <xdr:cNvCxnSpPr/>
      </xdr:nvCxnSpPr>
      <xdr:spPr>
        <a:xfrm>
          <a:off x="16179800" y="7065433"/>
          <a:ext cx="838200" cy="563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41</xdr:row>
      <xdr:rowOff>93997</xdr:rowOff>
    </xdr:from>
    <xdr:ext cx="762000" cy="259045"/>
    <xdr:sp macro="" textlink="">
      <xdr:nvSpPr>
        <xdr:cNvPr id="380" name="公債費負担の状況平均値テキスト">
          <a:extLst>
            <a:ext uri="{FF2B5EF4-FFF2-40B4-BE49-F238E27FC236}">
              <a16:creationId xmlns:a16="http://schemas.microsoft.com/office/drawing/2014/main" id="{00000000-0008-0000-0300-00007C010000}"/>
            </a:ext>
          </a:extLst>
        </xdr:cNvPr>
        <xdr:cNvSpPr txBox="1"/>
      </xdr:nvSpPr>
      <xdr:spPr>
        <a:xfrm>
          <a:off x="17106900" y="712344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41</xdr:row>
      <xdr:rowOff>121920</xdr:rowOff>
    </xdr:from>
    <xdr:to>
      <xdr:col>81</xdr:col>
      <xdr:colOff>95250</xdr:colOff>
      <xdr:row>42</xdr:row>
      <xdr:rowOff>52070</xdr:rowOff>
    </xdr:to>
    <xdr:sp macro="" textlink="">
      <xdr:nvSpPr>
        <xdr:cNvPr id="381" name="フローチャート: 判断 380">
          <a:extLst>
            <a:ext uri="{FF2B5EF4-FFF2-40B4-BE49-F238E27FC236}">
              <a16:creationId xmlns:a16="http://schemas.microsoft.com/office/drawing/2014/main" id="{00000000-0008-0000-0300-00007D010000}"/>
            </a:ext>
          </a:extLst>
        </xdr:cNvPr>
        <xdr:cNvSpPr/>
      </xdr:nvSpPr>
      <xdr:spPr>
        <a:xfrm>
          <a:off x="16967200" y="71513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40</xdr:row>
      <xdr:rowOff>127000</xdr:rowOff>
    </xdr:from>
    <xdr:to>
      <xdr:col>77</xdr:col>
      <xdr:colOff>44450</xdr:colOff>
      <xdr:row>41</xdr:row>
      <xdr:rowOff>35983</xdr:rowOff>
    </xdr:to>
    <xdr:cxnSp macro="">
      <xdr:nvCxnSpPr>
        <xdr:cNvPr id="382" name="直線コネクタ 381">
          <a:extLst>
            <a:ext uri="{FF2B5EF4-FFF2-40B4-BE49-F238E27FC236}">
              <a16:creationId xmlns:a16="http://schemas.microsoft.com/office/drawing/2014/main" id="{00000000-0008-0000-0300-00007E010000}"/>
            </a:ext>
          </a:extLst>
        </xdr:cNvPr>
        <xdr:cNvCxnSpPr/>
      </xdr:nvCxnSpPr>
      <xdr:spPr>
        <a:xfrm>
          <a:off x="15290800" y="6985000"/>
          <a:ext cx="889000" cy="8043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41</xdr:row>
      <xdr:rowOff>105833</xdr:rowOff>
    </xdr:from>
    <xdr:to>
      <xdr:col>77</xdr:col>
      <xdr:colOff>95250</xdr:colOff>
      <xdr:row>42</xdr:row>
      <xdr:rowOff>35983</xdr:rowOff>
    </xdr:to>
    <xdr:sp macro="" textlink="">
      <xdr:nvSpPr>
        <xdr:cNvPr id="383" name="フローチャート: 判断 382">
          <a:extLst>
            <a:ext uri="{FF2B5EF4-FFF2-40B4-BE49-F238E27FC236}">
              <a16:creationId xmlns:a16="http://schemas.microsoft.com/office/drawing/2014/main" id="{00000000-0008-0000-0300-00007F010000}"/>
            </a:ext>
          </a:extLst>
        </xdr:cNvPr>
        <xdr:cNvSpPr/>
      </xdr:nvSpPr>
      <xdr:spPr>
        <a:xfrm>
          <a:off x="16129000" y="71352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42</xdr:row>
      <xdr:rowOff>20760</xdr:rowOff>
    </xdr:from>
    <xdr:ext cx="736600" cy="259045"/>
    <xdr:sp macro="" textlink="">
      <xdr:nvSpPr>
        <xdr:cNvPr id="384" name="テキスト ボックス 383">
          <a:extLst>
            <a:ext uri="{FF2B5EF4-FFF2-40B4-BE49-F238E27FC236}">
              <a16:creationId xmlns:a16="http://schemas.microsoft.com/office/drawing/2014/main" id="{00000000-0008-0000-0300-000080010000}"/>
            </a:ext>
          </a:extLst>
        </xdr:cNvPr>
        <xdr:cNvSpPr txBox="1"/>
      </xdr:nvSpPr>
      <xdr:spPr>
        <a:xfrm>
          <a:off x="15798800" y="722166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40</xdr:row>
      <xdr:rowOff>127000</xdr:rowOff>
    </xdr:from>
    <xdr:to>
      <xdr:col>72</xdr:col>
      <xdr:colOff>203200</xdr:colOff>
      <xdr:row>40</xdr:row>
      <xdr:rowOff>143087</xdr:rowOff>
    </xdr:to>
    <xdr:cxnSp macro="">
      <xdr:nvCxnSpPr>
        <xdr:cNvPr id="385" name="直線コネクタ 384">
          <a:extLst>
            <a:ext uri="{FF2B5EF4-FFF2-40B4-BE49-F238E27FC236}">
              <a16:creationId xmlns:a16="http://schemas.microsoft.com/office/drawing/2014/main" id="{00000000-0008-0000-0300-000081010000}"/>
            </a:ext>
          </a:extLst>
        </xdr:cNvPr>
        <xdr:cNvCxnSpPr/>
      </xdr:nvCxnSpPr>
      <xdr:spPr>
        <a:xfrm flipV="1">
          <a:off x="14401800" y="6985000"/>
          <a:ext cx="889000" cy="160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41</xdr:row>
      <xdr:rowOff>105833</xdr:rowOff>
    </xdr:from>
    <xdr:to>
      <xdr:col>73</xdr:col>
      <xdr:colOff>44450</xdr:colOff>
      <xdr:row>42</xdr:row>
      <xdr:rowOff>35983</xdr:rowOff>
    </xdr:to>
    <xdr:sp macro="" textlink="">
      <xdr:nvSpPr>
        <xdr:cNvPr id="386" name="フローチャート: 判断 385">
          <a:extLst>
            <a:ext uri="{FF2B5EF4-FFF2-40B4-BE49-F238E27FC236}">
              <a16:creationId xmlns:a16="http://schemas.microsoft.com/office/drawing/2014/main" id="{00000000-0008-0000-0300-000082010000}"/>
            </a:ext>
          </a:extLst>
        </xdr:cNvPr>
        <xdr:cNvSpPr/>
      </xdr:nvSpPr>
      <xdr:spPr>
        <a:xfrm>
          <a:off x="15240000" y="71352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42</xdr:row>
      <xdr:rowOff>20760</xdr:rowOff>
    </xdr:from>
    <xdr:ext cx="762000" cy="259045"/>
    <xdr:sp macro="" textlink="">
      <xdr:nvSpPr>
        <xdr:cNvPr id="387" name="テキスト ボックス 386">
          <a:extLst>
            <a:ext uri="{FF2B5EF4-FFF2-40B4-BE49-F238E27FC236}">
              <a16:creationId xmlns:a16="http://schemas.microsoft.com/office/drawing/2014/main" id="{00000000-0008-0000-0300-000083010000}"/>
            </a:ext>
          </a:extLst>
        </xdr:cNvPr>
        <xdr:cNvSpPr txBox="1"/>
      </xdr:nvSpPr>
      <xdr:spPr>
        <a:xfrm>
          <a:off x="14909800" y="722166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40</xdr:row>
      <xdr:rowOff>135044</xdr:rowOff>
    </xdr:from>
    <xdr:to>
      <xdr:col>68</xdr:col>
      <xdr:colOff>152400</xdr:colOff>
      <xdr:row>40</xdr:row>
      <xdr:rowOff>143087</xdr:rowOff>
    </xdr:to>
    <xdr:cxnSp macro="">
      <xdr:nvCxnSpPr>
        <xdr:cNvPr id="388" name="直線コネクタ 387">
          <a:extLst>
            <a:ext uri="{FF2B5EF4-FFF2-40B4-BE49-F238E27FC236}">
              <a16:creationId xmlns:a16="http://schemas.microsoft.com/office/drawing/2014/main" id="{00000000-0008-0000-0300-000084010000}"/>
            </a:ext>
          </a:extLst>
        </xdr:cNvPr>
        <xdr:cNvCxnSpPr/>
      </xdr:nvCxnSpPr>
      <xdr:spPr>
        <a:xfrm>
          <a:off x="13512800" y="6993044"/>
          <a:ext cx="889000" cy="80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41</xdr:row>
      <xdr:rowOff>97790</xdr:rowOff>
    </xdr:from>
    <xdr:to>
      <xdr:col>68</xdr:col>
      <xdr:colOff>203200</xdr:colOff>
      <xdr:row>42</xdr:row>
      <xdr:rowOff>27940</xdr:rowOff>
    </xdr:to>
    <xdr:sp macro="" textlink="">
      <xdr:nvSpPr>
        <xdr:cNvPr id="389" name="フローチャート: 判断 388">
          <a:extLst>
            <a:ext uri="{FF2B5EF4-FFF2-40B4-BE49-F238E27FC236}">
              <a16:creationId xmlns:a16="http://schemas.microsoft.com/office/drawing/2014/main" id="{00000000-0008-0000-0300-000085010000}"/>
            </a:ext>
          </a:extLst>
        </xdr:cNvPr>
        <xdr:cNvSpPr/>
      </xdr:nvSpPr>
      <xdr:spPr>
        <a:xfrm>
          <a:off x="14351000" y="71272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42</xdr:row>
      <xdr:rowOff>12717</xdr:rowOff>
    </xdr:from>
    <xdr:ext cx="762000" cy="259045"/>
    <xdr:sp macro="" textlink="">
      <xdr:nvSpPr>
        <xdr:cNvPr id="390" name="テキスト ボックス 389">
          <a:extLst>
            <a:ext uri="{FF2B5EF4-FFF2-40B4-BE49-F238E27FC236}">
              <a16:creationId xmlns:a16="http://schemas.microsoft.com/office/drawing/2014/main" id="{00000000-0008-0000-0300-000086010000}"/>
            </a:ext>
          </a:extLst>
        </xdr:cNvPr>
        <xdr:cNvSpPr txBox="1"/>
      </xdr:nvSpPr>
      <xdr:spPr>
        <a:xfrm>
          <a:off x="14020800" y="72136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41</xdr:row>
      <xdr:rowOff>89746</xdr:rowOff>
    </xdr:from>
    <xdr:to>
      <xdr:col>64</xdr:col>
      <xdr:colOff>152400</xdr:colOff>
      <xdr:row>42</xdr:row>
      <xdr:rowOff>19896</xdr:rowOff>
    </xdr:to>
    <xdr:sp macro="" textlink="">
      <xdr:nvSpPr>
        <xdr:cNvPr id="391" name="フローチャート: 判断 390">
          <a:extLst>
            <a:ext uri="{FF2B5EF4-FFF2-40B4-BE49-F238E27FC236}">
              <a16:creationId xmlns:a16="http://schemas.microsoft.com/office/drawing/2014/main" id="{00000000-0008-0000-0300-000087010000}"/>
            </a:ext>
          </a:extLst>
        </xdr:cNvPr>
        <xdr:cNvSpPr/>
      </xdr:nvSpPr>
      <xdr:spPr>
        <a:xfrm>
          <a:off x="13462000" y="71191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42</xdr:row>
      <xdr:rowOff>4673</xdr:rowOff>
    </xdr:from>
    <xdr:ext cx="762000" cy="259045"/>
    <xdr:sp macro="" textlink="">
      <xdr:nvSpPr>
        <xdr:cNvPr id="392" name="テキスト ボックス 391">
          <a:extLst>
            <a:ext uri="{FF2B5EF4-FFF2-40B4-BE49-F238E27FC236}">
              <a16:creationId xmlns:a16="http://schemas.microsoft.com/office/drawing/2014/main" id="{00000000-0008-0000-0300-000088010000}"/>
            </a:ext>
          </a:extLst>
        </xdr:cNvPr>
        <xdr:cNvSpPr txBox="1"/>
      </xdr:nvSpPr>
      <xdr:spPr>
        <a:xfrm>
          <a:off x="13131800" y="72055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47</xdr:row>
      <xdr:rowOff>130827</xdr:rowOff>
    </xdr:from>
    <xdr:ext cx="762000" cy="259045"/>
    <xdr:sp macro="" textlink="">
      <xdr:nvSpPr>
        <xdr:cNvPr id="393" name="テキスト ボックス 392">
          <a:extLst>
            <a:ext uri="{FF2B5EF4-FFF2-40B4-BE49-F238E27FC236}">
              <a16:creationId xmlns:a16="http://schemas.microsoft.com/office/drawing/2014/main" id="{00000000-0008-0000-0300-000089010000}"/>
            </a:ext>
          </a:extLst>
        </xdr:cNvPr>
        <xdr:cNvSpPr txBox="1"/>
      </xdr:nvSpPr>
      <xdr:spPr>
        <a:xfrm>
          <a:off x="16802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47</xdr:row>
      <xdr:rowOff>130827</xdr:rowOff>
    </xdr:from>
    <xdr:ext cx="762000" cy="259045"/>
    <xdr:sp macro="" textlink="">
      <xdr:nvSpPr>
        <xdr:cNvPr id="394" name="テキスト ボックス 393">
          <a:extLst>
            <a:ext uri="{FF2B5EF4-FFF2-40B4-BE49-F238E27FC236}">
              <a16:creationId xmlns:a16="http://schemas.microsoft.com/office/drawing/2014/main" id="{00000000-0008-0000-0300-00008A010000}"/>
            </a:ext>
          </a:extLst>
        </xdr:cNvPr>
        <xdr:cNvSpPr txBox="1"/>
      </xdr:nvSpPr>
      <xdr:spPr>
        <a:xfrm>
          <a:off x="15963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47</xdr:row>
      <xdr:rowOff>130827</xdr:rowOff>
    </xdr:from>
    <xdr:ext cx="762000" cy="259045"/>
    <xdr:sp macro="" textlink="">
      <xdr:nvSpPr>
        <xdr:cNvPr id="395" name="テキスト ボックス 394">
          <a:extLst>
            <a:ext uri="{FF2B5EF4-FFF2-40B4-BE49-F238E27FC236}">
              <a16:creationId xmlns:a16="http://schemas.microsoft.com/office/drawing/2014/main" id="{00000000-0008-0000-0300-00008B010000}"/>
            </a:ext>
          </a:extLst>
        </xdr:cNvPr>
        <xdr:cNvSpPr txBox="1"/>
      </xdr:nvSpPr>
      <xdr:spPr>
        <a:xfrm>
          <a:off x="15074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47</xdr:row>
      <xdr:rowOff>130827</xdr:rowOff>
    </xdr:from>
    <xdr:ext cx="762000" cy="259045"/>
    <xdr:sp macro="" textlink="">
      <xdr:nvSpPr>
        <xdr:cNvPr id="396" name="テキスト ボックス 395">
          <a:extLst>
            <a:ext uri="{FF2B5EF4-FFF2-40B4-BE49-F238E27FC236}">
              <a16:creationId xmlns:a16="http://schemas.microsoft.com/office/drawing/2014/main" id="{00000000-0008-0000-0300-00008C010000}"/>
            </a:ext>
          </a:extLst>
        </xdr:cNvPr>
        <xdr:cNvSpPr txBox="1"/>
      </xdr:nvSpPr>
      <xdr:spPr>
        <a:xfrm>
          <a:off x="14185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47</xdr:row>
      <xdr:rowOff>130827</xdr:rowOff>
    </xdr:from>
    <xdr:ext cx="762000" cy="259045"/>
    <xdr:sp macro="" textlink="">
      <xdr:nvSpPr>
        <xdr:cNvPr id="397" name="テキスト ボックス 396">
          <a:extLst>
            <a:ext uri="{FF2B5EF4-FFF2-40B4-BE49-F238E27FC236}">
              <a16:creationId xmlns:a16="http://schemas.microsoft.com/office/drawing/2014/main" id="{00000000-0008-0000-0300-00008D010000}"/>
            </a:ext>
          </a:extLst>
        </xdr:cNvPr>
        <xdr:cNvSpPr txBox="1"/>
      </xdr:nvSpPr>
      <xdr:spPr>
        <a:xfrm>
          <a:off x="13296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41</xdr:row>
      <xdr:rowOff>41487</xdr:rowOff>
    </xdr:from>
    <xdr:to>
      <xdr:col>81</xdr:col>
      <xdr:colOff>95250</xdr:colOff>
      <xdr:row>41</xdr:row>
      <xdr:rowOff>143087</xdr:rowOff>
    </xdr:to>
    <xdr:sp macro="" textlink="">
      <xdr:nvSpPr>
        <xdr:cNvPr id="398" name="楕円 397">
          <a:extLst>
            <a:ext uri="{FF2B5EF4-FFF2-40B4-BE49-F238E27FC236}">
              <a16:creationId xmlns:a16="http://schemas.microsoft.com/office/drawing/2014/main" id="{00000000-0008-0000-0300-00008E010000}"/>
            </a:ext>
          </a:extLst>
        </xdr:cNvPr>
        <xdr:cNvSpPr/>
      </xdr:nvSpPr>
      <xdr:spPr>
        <a:xfrm>
          <a:off x="16967200" y="70709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40</xdr:row>
      <xdr:rowOff>58014</xdr:rowOff>
    </xdr:from>
    <xdr:ext cx="762000" cy="259045"/>
    <xdr:sp macro="" textlink="">
      <xdr:nvSpPr>
        <xdr:cNvPr id="399" name="公債費負担の状況該当値テキスト">
          <a:extLst>
            <a:ext uri="{FF2B5EF4-FFF2-40B4-BE49-F238E27FC236}">
              <a16:creationId xmlns:a16="http://schemas.microsoft.com/office/drawing/2014/main" id="{00000000-0008-0000-0300-00008F010000}"/>
            </a:ext>
          </a:extLst>
        </xdr:cNvPr>
        <xdr:cNvSpPr txBox="1"/>
      </xdr:nvSpPr>
      <xdr:spPr>
        <a:xfrm>
          <a:off x="17106900" y="691601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40</xdr:row>
      <xdr:rowOff>156633</xdr:rowOff>
    </xdr:from>
    <xdr:to>
      <xdr:col>77</xdr:col>
      <xdr:colOff>95250</xdr:colOff>
      <xdr:row>41</xdr:row>
      <xdr:rowOff>86783</xdr:rowOff>
    </xdr:to>
    <xdr:sp macro="" textlink="">
      <xdr:nvSpPr>
        <xdr:cNvPr id="400" name="楕円 399">
          <a:extLst>
            <a:ext uri="{FF2B5EF4-FFF2-40B4-BE49-F238E27FC236}">
              <a16:creationId xmlns:a16="http://schemas.microsoft.com/office/drawing/2014/main" id="{00000000-0008-0000-0300-000090010000}"/>
            </a:ext>
          </a:extLst>
        </xdr:cNvPr>
        <xdr:cNvSpPr/>
      </xdr:nvSpPr>
      <xdr:spPr>
        <a:xfrm>
          <a:off x="16129000" y="70146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39</xdr:row>
      <xdr:rowOff>96960</xdr:rowOff>
    </xdr:from>
    <xdr:ext cx="736600" cy="259045"/>
    <xdr:sp macro="" textlink="">
      <xdr:nvSpPr>
        <xdr:cNvPr id="401" name="テキスト ボックス 400">
          <a:extLst>
            <a:ext uri="{FF2B5EF4-FFF2-40B4-BE49-F238E27FC236}">
              <a16:creationId xmlns:a16="http://schemas.microsoft.com/office/drawing/2014/main" id="{00000000-0008-0000-0300-000091010000}"/>
            </a:ext>
          </a:extLst>
        </xdr:cNvPr>
        <xdr:cNvSpPr txBox="1"/>
      </xdr:nvSpPr>
      <xdr:spPr>
        <a:xfrm>
          <a:off x="15798800" y="678351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40</xdr:row>
      <xdr:rowOff>76200</xdr:rowOff>
    </xdr:from>
    <xdr:to>
      <xdr:col>73</xdr:col>
      <xdr:colOff>44450</xdr:colOff>
      <xdr:row>41</xdr:row>
      <xdr:rowOff>6350</xdr:rowOff>
    </xdr:to>
    <xdr:sp macro="" textlink="">
      <xdr:nvSpPr>
        <xdr:cNvPr id="402" name="楕円 401">
          <a:extLst>
            <a:ext uri="{FF2B5EF4-FFF2-40B4-BE49-F238E27FC236}">
              <a16:creationId xmlns:a16="http://schemas.microsoft.com/office/drawing/2014/main" id="{00000000-0008-0000-0300-000092010000}"/>
            </a:ext>
          </a:extLst>
        </xdr:cNvPr>
        <xdr:cNvSpPr/>
      </xdr:nvSpPr>
      <xdr:spPr>
        <a:xfrm>
          <a:off x="15240000" y="6934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39</xdr:row>
      <xdr:rowOff>16527</xdr:rowOff>
    </xdr:from>
    <xdr:ext cx="762000" cy="259045"/>
    <xdr:sp macro="" textlink="">
      <xdr:nvSpPr>
        <xdr:cNvPr id="403" name="テキスト ボックス 402">
          <a:extLst>
            <a:ext uri="{FF2B5EF4-FFF2-40B4-BE49-F238E27FC236}">
              <a16:creationId xmlns:a16="http://schemas.microsoft.com/office/drawing/2014/main" id="{00000000-0008-0000-0300-000093010000}"/>
            </a:ext>
          </a:extLst>
        </xdr:cNvPr>
        <xdr:cNvSpPr txBox="1"/>
      </xdr:nvSpPr>
      <xdr:spPr>
        <a:xfrm>
          <a:off x="14909800" y="6703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40</xdr:row>
      <xdr:rowOff>92287</xdr:rowOff>
    </xdr:from>
    <xdr:to>
      <xdr:col>68</xdr:col>
      <xdr:colOff>203200</xdr:colOff>
      <xdr:row>41</xdr:row>
      <xdr:rowOff>22437</xdr:rowOff>
    </xdr:to>
    <xdr:sp macro="" textlink="">
      <xdr:nvSpPr>
        <xdr:cNvPr id="404" name="楕円 403">
          <a:extLst>
            <a:ext uri="{FF2B5EF4-FFF2-40B4-BE49-F238E27FC236}">
              <a16:creationId xmlns:a16="http://schemas.microsoft.com/office/drawing/2014/main" id="{00000000-0008-0000-0300-000094010000}"/>
            </a:ext>
          </a:extLst>
        </xdr:cNvPr>
        <xdr:cNvSpPr/>
      </xdr:nvSpPr>
      <xdr:spPr>
        <a:xfrm>
          <a:off x="14351000" y="69502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39</xdr:row>
      <xdr:rowOff>32614</xdr:rowOff>
    </xdr:from>
    <xdr:ext cx="762000" cy="259045"/>
    <xdr:sp macro="" textlink="">
      <xdr:nvSpPr>
        <xdr:cNvPr id="405" name="テキスト ボックス 404">
          <a:extLst>
            <a:ext uri="{FF2B5EF4-FFF2-40B4-BE49-F238E27FC236}">
              <a16:creationId xmlns:a16="http://schemas.microsoft.com/office/drawing/2014/main" id="{00000000-0008-0000-0300-000095010000}"/>
            </a:ext>
          </a:extLst>
        </xdr:cNvPr>
        <xdr:cNvSpPr txBox="1"/>
      </xdr:nvSpPr>
      <xdr:spPr>
        <a:xfrm>
          <a:off x="14020800" y="671916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40</xdr:row>
      <xdr:rowOff>84244</xdr:rowOff>
    </xdr:from>
    <xdr:to>
      <xdr:col>64</xdr:col>
      <xdr:colOff>152400</xdr:colOff>
      <xdr:row>41</xdr:row>
      <xdr:rowOff>14394</xdr:rowOff>
    </xdr:to>
    <xdr:sp macro="" textlink="">
      <xdr:nvSpPr>
        <xdr:cNvPr id="406" name="楕円 405">
          <a:extLst>
            <a:ext uri="{FF2B5EF4-FFF2-40B4-BE49-F238E27FC236}">
              <a16:creationId xmlns:a16="http://schemas.microsoft.com/office/drawing/2014/main" id="{00000000-0008-0000-0300-000096010000}"/>
            </a:ext>
          </a:extLst>
        </xdr:cNvPr>
        <xdr:cNvSpPr/>
      </xdr:nvSpPr>
      <xdr:spPr>
        <a:xfrm>
          <a:off x="13462000" y="694224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39</xdr:row>
      <xdr:rowOff>24571</xdr:rowOff>
    </xdr:from>
    <xdr:ext cx="762000" cy="259045"/>
    <xdr:sp macro="" textlink="">
      <xdr:nvSpPr>
        <xdr:cNvPr id="407" name="テキスト ボックス 406">
          <a:extLst>
            <a:ext uri="{FF2B5EF4-FFF2-40B4-BE49-F238E27FC236}">
              <a16:creationId xmlns:a16="http://schemas.microsoft.com/office/drawing/2014/main" id="{00000000-0008-0000-0300-000097010000}"/>
            </a:ext>
          </a:extLst>
        </xdr:cNvPr>
        <xdr:cNvSpPr txBox="1"/>
      </xdr:nvSpPr>
      <xdr:spPr>
        <a:xfrm>
          <a:off x="13131800" y="671112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xdr:row>
      <xdr:rowOff>6350</xdr:rowOff>
    </xdr:from>
    <xdr:to>
      <xdr:col>85</xdr:col>
      <xdr:colOff>95250</xdr:colOff>
      <xdr:row>8</xdr:row>
      <xdr:rowOff>152400</xdr:rowOff>
    </xdr:to>
    <xdr:sp macro="" textlink="">
      <xdr:nvSpPr>
        <xdr:cNvPr id="408" name="正方形/長方形 407">
          <a:extLst>
            <a:ext uri="{FF2B5EF4-FFF2-40B4-BE49-F238E27FC236}">
              <a16:creationId xmlns:a16="http://schemas.microsoft.com/office/drawing/2014/main" id="{00000000-0008-0000-0300-000098010000}"/>
            </a:ext>
          </a:extLst>
        </xdr:cNvPr>
        <xdr:cNvSpPr/>
      </xdr:nvSpPr>
      <xdr:spPr>
        <a:xfrm>
          <a:off x="12827000" y="120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将来負担の状況</a:t>
          </a:r>
        </a:p>
      </xdr:txBody>
    </xdr:sp>
    <xdr:clientData/>
  </xdr:twoCellAnchor>
  <xdr:oneCellAnchor>
    <xdr:from>
      <xdr:col>65</xdr:col>
      <xdr:colOff>137780</xdr:colOff>
      <xdr:row>9</xdr:row>
      <xdr:rowOff>25400</xdr:rowOff>
    </xdr:from>
    <xdr:ext cx="1438940" cy="309059"/>
    <xdr:sp macro="" textlink="">
      <xdr:nvSpPr>
        <xdr:cNvPr id="409" name="テキスト ボックス 408">
          <a:extLst>
            <a:ext uri="{FF2B5EF4-FFF2-40B4-BE49-F238E27FC236}">
              <a16:creationId xmlns:a16="http://schemas.microsoft.com/office/drawing/2014/main" id="{00000000-0008-0000-0300-000099010000}"/>
            </a:ext>
          </a:extLst>
        </xdr:cNvPr>
        <xdr:cNvSpPr txBox="1"/>
      </xdr:nvSpPr>
      <xdr:spPr>
        <a:xfrm>
          <a:off x="13758530" y="156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将来負担比率</a:t>
          </a:r>
        </a:p>
      </xdr:txBody>
    </xdr:sp>
    <xdr:clientData/>
  </xdr:oneCellAnchor>
  <xdr:oneCellAnchor>
    <xdr:from>
      <xdr:col>73</xdr:col>
      <xdr:colOff>27320</xdr:colOff>
      <xdr:row>9</xdr:row>
      <xdr:rowOff>0</xdr:rowOff>
    </xdr:from>
    <xdr:ext cx="1651000" cy="359073"/>
    <xdr:sp macro="" textlink="">
      <xdr:nvSpPr>
        <xdr:cNvPr id="410" name="テキスト ボックス 409">
          <a:extLst>
            <a:ext uri="{FF2B5EF4-FFF2-40B4-BE49-F238E27FC236}">
              <a16:creationId xmlns:a16="http://schemas.microsoft.com/office/drawing/2014/main" id="{00000000-0008-0000-0300-00009A010000}"/>
            </a:ext>
          </a:extLst>
        </xdr:cNvPr>
        <xdr:cNvSpPr txBox="1"/>
      </xdr:nvSpPr>
      <xdr:spPr>
        <a:xfrm>
          <a:off x="15324470" y="154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8</xdr:row>
      <xdr:rowOff>88900</xdr:rowOff>
    </xdr:from>
    <xdr:to>
      <xdr:col>93</xdr:col>
      <xdr:colOff>6350</xdr:colOff>
      <xdr:row>10</xdr:row>
      <xdr:rowOff>0</xdr:rowOff>
    </xdr:to>
    <xdr:sp macro="" textlink="">
      <xdr:nvSpPr>
        <xdr:cNvPr id="411" name="正方形/長方形 410">
          <a:extLst>
            <a:ext uri="{FF2B5EF4-FFF2-40B4-BE49-F238E27FC236}">
              <a16:creationId xmlns:a16="http://schemas.microsoft.com/office/drawing/2014/main" id="{00000000-0008-0000-0300-00009B010000}"/>
            </a:ext>
          </a:extLst>
        </xdr:cNvPr>
        <xdr:cNvSpPr/>
      </xdr:nvSpPr>
      <xdr:spPr>
        <a:xfrm>
          <a:off x="17970500" y="146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9</xdr:row>
      <xdr:rowOff>107950</xdr:rowOff>
    </xdr:from>
    <xdr:to>
      <xdr:col>93</xdr:col>
      <xdr:colOff>6350</xdr:colOff>
      <xdr:row>11</xdr:row>
      <xdr:rowOff>19050</xdr:rowOff>
    </xdr:to>
    <xdr:sp macro="" textlink="">
      <xdr:nvSpPr>
        <xdr:cNvPr id="412" name="正方形/長方形 411">
          <a:extLst>
            <a:ext uri="{FF2B5EF4-FFF2-40B4-BE49-F238E27FC236}">
              <a16:creationId xmlns:a16="http://schemas.microsoft.com/office/drawing/2014/main" id="{00000000-0008-0000-0300-00009C010000}"/>
            </a:ext>
          </a:extLst>
        </xdr:cNvPr>
        <xdr:cNvSpPr/>
      </xdr:nvSpPr>
      <xdr:spPr>
        <a:xfrm>
          <a:off x="17970500" y="165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8</xdr:row>
      <xdr:rowOff>88900</xdr:rowOff>
    </xdr:from>
    <xdr:to>
      <xdr:col>99</xdr:col>
      <xdr:colOff>146050</xdr:colOff>
      <xdr:row>10</xdr:row>
      <xdr:rowOff>0</xdr:rowOff>
    </xdr:to>
    <xdr:sp macro="" textlink="">
      <xdr:nvSpPr>
        <xdr:cNvPr id="413" name="正方形/長方形 412">
          <a:extLst>
            <a:ext uri="{FF2B5EF4-FFF2-40B4-BE49-F238E27FC236}">
              <a16:creationId xmlns:a16="http://schemas.microsoft.com/office/drawing/2014/main" id="{00000000-0008-0000-0300-00009D010000}"/>
            </a:ext>
          </a:extLst>
        </xdr:cNvPr>
        <xdr:cNvSpPr/>
      </xdr:nvSpPr>
      <xdr:spPr>
        <a:xfrm>
          <a:off x="196215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9</xdr:row>
      <xdr:rowOff>107950</xdr:rowOff>
    </xdr:from>
    <xdr:to>
      <xdr:col>99</xdr:col>
      <xdr:colOff>146050</xdr:colOff>
      <xdr:row>11</xdr:row>
      <xdr:rowOff>19050</xdr:rowOff>
    </xdr:to>
    <xdr:sp macro="" textlink="">
      <xdr:nvSpPr>
        <xdr:cNvPr id="414" name="正方形/長方形 413">
          <a:extLst>
            <a:ext uri="{FF2B5EF4-FFF2-40B4-BE49-F238E27FC236}">
              <a16:creationId xmlns:a16="http://schemas.microsoft.com/office/drawing/2014/main" id="{00000000-0008-0000-0300-00009E010000}"/>
            </a:ext>
          </a:extLst>
        </xdr:cNvPr>
        <xdr:cNvSpPr/>
      </xdr:nvSpPr>
      <xdr:spPr>
        <a:xfrm>
          <a:off x="196215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8</xdr:row>
      <xdr:rowOff>88900</xdr:rowOff>
    </xdr:from>
    <xdr:to>
      <xdr:col>106</xdr:col>
      <xdr:colOff>139700</xdr:colOff>
      <xdr:row>10</xdr:row>
      <xdr:rowOff>0</xdr:rowOff>
    </xdr:to>
    <xdr:sp macro="" textlink="">
      <xdr:nvSpPr>
        <xdr:cNvPr id="415" name="正方形/長方形 414">
          <a:extLst>
            <a:ext uri="{FF2B5EF4-FFF2-40B4-BE49-F238E27FC236}">
              <a16:creationId xmlns:a16="http://schemas.microsoft.com/office/drawing/2014/main" id="{00000000-0008-0000-0300-00009F010000}"/>
            </a:ext>
          </a:extLst>
        </xdr:cNvPr>
        <xdr:cNvSpPr/>
      </xdr:nvSpPr>
      <xdr:spPr>
        <a:xfrm>
          <a:off x="210820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100</xdr:col>
      <xdr:colOff>127000</xdr:colOff>
      <xdr:row>9</xdr:row>
      <xdr:rowOff>107950</xdr:rowOff>
    </xdr:from>
    <xdr:to>
      <xdr:col>106</xdr:col>
      <xdr:colOff>139700</xdr:colOff>
      <xdr:row>11</xdr:row>
      <xdr:rowOff>19050</xdr:rowOff>
    </xdr:to>
    <xdr:sp macro="" textlink="">
      <xdr:nvSpPr>
        <xdr:cNvPr id="416" name="正方形/長方形 415">
          <a:extLst>
            <a:ext uri="{FF2B5EF4-FFF2-40B4-BE49-F238E27FC236}">
              <a16:creationId xmlns:a16="http://schemas.microsoft.com/office/drawing/2014/main" id="{00000000-0008-0000-0300-0000A0010000}"/>
            </a:ext>
          </a:extLst>
        </xdr:cNvPr>
        <xdr:cNvSpPr/>
      </xdr:nvSpPr>
      <xdr:spPr>
        <a:xfrm>
          <a:off x="210820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11</xdr:row>
      <xdr:rowOff>82550</xdr:rowOff>
    </xdr:from>
    <xdr:to>
      <xdr:col>85</xdr:col>
      <xdr:colOff>95250</xdr:colOff>
      <xdr:row>25</xdr:row>
      <xdr:rowOff>95250</xdr:rowOff>
    </xdr:to>
    <xdr:sp macro="" textlink="">
      <xdr:nvSpPr>
        <xdr:cNvPr id="417" name="正方形/長方形 416">
          <a:extLst>
            <a:ext uri="{FF2B5EF4-FFF2-40B4-BE49-F238E27FC236}">
              <a16:creationId xmlns:a16="http://schemas.microsoft.com/office/drawing/2014/main" id="{00000000-0008-0000-0300-0000A1010000}"/>
            </a:ext>
          </a:extLst>
        </xdr:cNvPr>
        <xdr:cNvSpPr/>
      </xdr:nvSpPr>
      <xdr:spPr>
        <a:xfrm>
          <a:off x="12827000" y="196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115</xdr:col>
      <xdr:colOff>31750</xdr:colOff>
      <xdr:row>25</xdr:row>
      <xdr:rowOff>95250</xdr:rowOff>
    </xdr:to>
    <xdr:sp macro="" textlink="">
      <xdr:nvSpPr>
        <xdr:cNvPr id="418" name="正方形/長方形 417">
          <a:extLst>
            <a:ext uri="{FF2B5EF4-FFF2-40B4-BE49-F238E27FC236}">
              <a16:creationId xmlns:a16="http://schemas.microsoft.com/office/drawing/2014/main" id="{00000000-0008-0000-0300-0000A2010000}"/>
            </a:ext>
          </a:extLst>
        </xdr:cNvPr>
        <xdr:cNvSpPr/>
      </xdr:nvSpPr>
      <xdr:spPr>
        <a:xfrm>
          <a:off x="18097500" y="196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104</xdr:col>
      <xdr:colOff>114300</xdr:colOff>
      <xdr:row>12</xdr:row>
      <xdr:rowOff>165100</xdr:rowOff>
    </xdr:to>
    <xdr:sp macro="" textlink="">
      <xdr:nvSpPr>
        <xdr:cNvPr id="419" name="正方形/長方形 418">
          <a:extLst>
            <a:ext uri="{FF2B5EF4-FFF2-40B4-BE49-F238E27FC236}">
              <a16:creationId xmlns:a16="http://schemas.microsoft.com/office/drawing/2014/main" id="{00000000-0008-0000-0300-0000A3010000}"/>
            </a:ext>
          </a:extLst>
        </xdr:cNvPr>
        <xdr:cNvSpPr/>
      </xdr:nvSpPr>
      <xdr:spPr>
        <a:xfrm>
          <a:off x="18097500" y="196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将来負担比率の分析欄</a:t>
          </a:r>
        </a:p>
      </xdr:txBody>
    </xdr:sp>
    <xdr:clientData/>
  </xdr:twoCellAnchor>
  <xdr:twoCellAnchor>
    <xdr:from>
      <xdr:col>86</xdr:col>
      <xdr:colOff>203200</xdr:colOff>
      <xdr:row>13</xdr:row>
      <xdr:rowOff>57150</xdr:rowOff>
    </xdr:from>
    <xdr:to>
      <xdr:col>114</xdr:col>
      <xdr:colOff>114300</xdr:colOff>
      <xdr:row>25</xdr:row>
      <xdr:rowOff>31750</xdr:rowOff>
    </xdr:to>
    <xdr:sp macro="" textlink="" fLocksText="0">
      <xdr:nvSpPr>
        <xdr:cNvPr id="420" name="テキスト ボックス 419">
          <a:extLst>
            <a:ext uri="{FF2B5EF4-FFF2-40B4-BE49-F238E27FC236}">
              <a16:creationId xmlns:a16="http://schemas.microsoft.com/office/drawing/2014/main" id="{00000000-0008-0000-0300-0000A4010000}"/>
            </a:ext>
          </a:extLst>
        </xdr:cNvPr>
        <xdr:cNvSpPr txBox="1"/>
      </xdr:nvSpPr>
      <xdr:spPr>
        <a:xfrm>
          <a:off x="18224500" y="228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将来負担額よりも充当可能財源等が多いため、将来負担比率はゼロで推移している。今後も公債費等義務的経費の削減に努める。</a:t>
          </a: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61</xdr:col>
      <xdr:colOff>6350</xdr:colOff>
      <xdr:row>10</xdr:row>
      <xdr:rowOff>63500</xdr:rowOff>
    </xdr:from>
    <xdr:ext cx="298543" cy="225703"/>
    <xdr:sp macro="" textlink="">
      <xdr:nvSpPr>
        <xdr:cNvPr id="421" name="テキスト ボックス 420">
          <a:extLst>
            <a:ext uri="{FF2B5EF4-FFF2-40B4-BE49-F238E27FC236}">
              <a16:creationId xmlns:a16="http://schemas.microsoft.com/office/drawing/2014/main" id="{00000000-0008-0000-0300-0000A5010000}"/>
            </a:ext>
          </a:extLst>
        </xdr:cNvPr>
        <xdr:cNvSpPr txBox="1"/>
      </xdr:nvSpPr>
      <xdr:spPr>
        <a:xfrm>
          <a:off x="12788900" y="177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25</xdr:row>
      <xdr:rowOff>95250</xdr:rowOff>
    </xdr:from>
    <xdr:to>
      <xdr:col>85</xdr:col>
      <xdr:colOff>95250</xdr:colOff>
      <xdr:row>25</xdr:row>
      <xdr:rowOff>95250</xdr:rowOff>
    </xdr:to>
    <xdr:cxnSp macro="">
      <xdr:nvCxnSpPr>
        <xdr:cNvPr id="422" name="直線コネクタ 421">
          <a:extLst>
            <a:ext uri="{FF2B5EF4-FFF2-40B4-BE49-F238E27FC236}">
              <a16:creationId xmlns:a16="http://schemas.microsoft.com/office/drawing/2014/main" id="{00000000-0008-0000-0300-0000A6010000}"/>
            </a:ext>
          </a:extLst>
        </xdr:cNvPr>
        <xdr:cNvCxnSpPr/>
      </xdr:nvCxnSpPr>
      <xdr:spPr>
        <a:xfrm>
          <a:off x="12827000" y="438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24</xdr:row>
      <xdr:rowOff>124477</xdr:rowOff>
    </xdr:from>
    <xdr:ext cx="762000" cy="259045"/>
    <xdr:sp macro="" textlink="">
      <xdr:nvSpPr>
        <xdr:cNvPr id="423" name="テキスト ボックス 422">
          <a:extLst>
            <a:ext uri="{FF2B5EF4-FFF2-40B4-BE49-F238E27FC236}">
              <a16:creationId xmlns:a16="http://schemas.microsoft.com/office/drawing/2014/main" id="{00000000-0008-0000-0300-0000A7010000}"/>
            </a:ext>
          </a:extLst>
        </xdr:cNvPr>
        <xdr:cNvSpPr txBox="1"/>
      </xdr:nvSpPr>
      <xdr:spPr>
        <a:xfrm>
          <a:off x="12065000" y="423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23</xdr:row>
      <xdr:rowOff>93436</xdr:rowOff>
    </xdr:from>
    <xdr:to>
      <xdr:col>85</xdr:col>
      <xdr:colOff>95250</xdr:colOff>
      <xdr:row>23</xdr:row>
      <xdr:rowOff>93436</xdr:rowOff>
    </xdr:to>
    <xdr:cxnSp macro="">
      <xdr:nvCxnSpPr>
        <xdr:cNvPr id="424" name="直線コネクタ 423">
          <a:extLst>
            <a:ext uri="{FF2B5EF4-FFF2-40B4-BE49-F238E27FC236}">
              <a16:creationId xmlns:a16="http://schemas.microsoft.com/office/drawing/2014/main" id="{00000000-0008-0000-0300-0000A8010000}"/>
            </a:ext>
          </a:extLst>
        </xdr:cNvPr>
        <xdr:cNvCxnSpPr/>
      </xdr:nvCxnSpPr>
      <xdr:spPr>
        <a:xfrm>
          <a:off x="12827000" y="403678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22</xdr:row>
      <xdr:rowOff>122663</xdr:rowOff>
    </xdr:from>
    <xdr:ext cx="762000" cy="259045"/>
    <xdr:sp macro="" textlink="">
      <xdr:nvSpPr>
        <xdr:cNvPr id="425" name="テキスト ボックス 424">
          <a:extLst>
            <a:ext uri="{FF2B5EF4-FFF2-40B4-BE49-F238E27FC236}">
              <a16:creationId xmlns:a16="http://schemas.microsoft.com/office/drawing/2014/main" id="{00000000-0008-0000-0300-0000A9010000}"/>
            </a:ext>
          </a:extLst>
        </xdr:cNvPr>
        <xdr:cNvSpPr txBox="1"/>
      </xdr:nvSpPr>
      <xdr:spPr>
        <a:xfrm>
          <a:off x="12065000" y="38945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21</xdr:row>
      <xdr:rowOff>91622</xdr:rowOff>
    </xdr:from>
    <xdr:to>
      <xdr:col>85</xdr:col>
      <xdr:colOff>95250</xdr:colOff>
      <xdr:row>21</xdr:row>
      <xdr:rowOff>91622</xdr:rowOff>
    </xdr:to>
    <xdr:cxnSp macro="">
      <xdr:nvCxnSpPr>
        <xdr:cNvPr id="426" name="直線コネクタ 425">
          <a:extLst>
            <a:ext uri="{FF2B5EF4-FFF2-40B4-BE49-F238E27FC236}">
              <a16:creationId xmlns:a16="http://schemas.microsoft.com/office/drawing/2014/main" id="{00000000-0008-0000-0300-0000AA010000}"/>
            </a:ext>
          </a:extLst>
        </xdr:cNvPr>
        <xdr:cNvCxnSpPr/>
      </xdr:nvCxnSpPr>
      <xdr:spPr>
        <a:xfrm>
          <a:off x="12827000" y="3692072"/>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20</xdr:row>
      <xdr:rowOff>120849</xdr:rowOff>
    </xdr:from>
    <xdr:ext cx="762000" cy="259045"/>
    <xdr:sp macro="" textlink="">
      <xdr:nvSpPr>
        <xdr:cNvPr id="427" name="テキスト ボックス 426">
          <a:extLst>
            <a:ext uri="{FF2B5EF4-FFF2-40B4-BE49-F238E27FC236}">
              <a16:creationId xmlns:a16="http://schemas.microsoft.com/office/drawing/2014/main" id="{00000000-0008-0000-0300-0000AB010000}"/>
            </a:ext>
          </a:extLst>
        </xdr:cNvPr>
        <xdr:cNvSpPr txBox="1"/>
      </xdr:nvSpPr>
      <xdr:spPr>
        <a:xfrm>
          <a:off x="12065000" y="3549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19</xdr:row>
      <xdr:rowOff>89807</xdr:rowOff>
    </xdr:from>
    <xdr:to>
      <xdr:col>85</xdr:col>
      <xdr:colOff>95250</xdr:colOff>
      <xdr:row>19</xdr:row>
      <xdr:rowOff>89807</xdr:rowOff>
    </xdr:to>
    <xdr:cxnSp macro="">
      <xdr:nvCxnSpPr>
        <xdr:cNvPr id="428" name="直線コネクタ 427">
          <a:extLst>
            <a:ext uri="{FF2B5EF4-FFF2-40B4-BE49-F238E27FC236}">
              <a16:creationId xmlns:a16="http://schemas.microsoft.com/office/drawing/2014/main" id="{00000000-0008-0000-0300-0000AC010000}"/>
            </a:ext>
          </a:extLst>
        </xdr:cNvPr>
        <xdr:cNvCxnSpPr/>
      </xdr:nvCxnSpPr>
      <xdr:spPr>
        <a:xfrm>
          <a:off x="12827000" y="334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18</xdr:row>
      <xdr:rowOff>119034</xdr:rowOff>
    </xdr:from>
    <xdr:ext cx="762000" cy="259045"/>
    <xdr:sp macro="" textlink="">
      <xdr:nvSpPr>
        <xdr:cNvPr id="429" name="テキスト ボックス 428">
          <a:extLst>
            <a:ext uri="{FF2B5EF4-FFF2-40B4-BE49-F238E27FC236}">
              <a16:creationId xmlns:a16="http://schemas.microsoft.com/office/drawing/2014/main" id="{00000000-0008-0000-0300-0000AD010000}"/>
            </a:ext>
          </a:extLst>
        </xdr:cNvPr>
        <xdr:cNvSpPr txBox="1"/>
      </xdr:nvSpPr>
      <xdr:spPr>
        <a:xfrm>
          <a:off x="12065000" y="320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17</xdr:row>
      <xdr:rowOff>87993</xdr:rowOff>
    </xdr:from>
    <xdr:to>
      <xdr:col>85</xdr:col>
      <xdr:colOff>95250</xdr:colOff>
      <xdr:row>17</xdr:row>
      <xdr:rowOff>87993</xdr:rowOff>
    </xdr:to>
    <xdr:cxnSp macro="">
      <xdr:nvCxnSpPr>
        <xdr:cNvPr id="430" name="直線コネクタ 429">
          <a:extLst>
            <a:ext uri="{FF2B5EF4-FFF2-40B4-BE49-F238E27FC236}">
              <a16:creationId xmlns:a16="http://schemas.microsoft.com/office/drawing/2014/main" id="{00000000-0008-0000-0300-0000AE010000}"/>
            </a:ext>
          </a:extLst>
        </xdr:cNvPr>
        <xdr:cNvCxnSpPr/>
      </xdr:nvCxnSpPr>
      <xdr:spPr>
        <a:xfrm>
          <a:off x="12827000" y="300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16</xdr:row>
      <xdr:rowOff>117220</xdr:rowOff>
    </xdr:from>
    <xdr:ext cx="762000" cy="259045"/>
    <xdr:sp macro="" textlink="">
      <xdr:nvSpPr>
        <xdr:cNvPr id="431" name="テキスト ボックス 430">
          <a:extLst>
            <a:ext uri="{FF2B5EF4-FFF2-40B4-BE49-F238E27FC236}">
              <a16:creationId xmlns:a16="http://schemas.microsoft.com/office/drawing/2014/main" id="{00000000-0008-0000-0300-0000AF010000}"/>
            </a:ext>
          </a:extLst>
        </xdr:cNvPr>
        <xdr:cNvSpPr txBox="1"/>
      </xdr:nvSpPr>
      <xdr:spPr>
        <a:xfrm>
          <a:off x="12065000" y="286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15</xdr:row>
      <xdr:rowOff>86179</xdr:rowOff>
    </xdr:from>
    <xdr:to>
      <xdr:col>85</xdr:col>
      <xdr:colOff>95250</xdr:colOff>
      <xdr:row>15</xdr:row>
      <xdr:rowOff>86179</xdr:rowOff>
    </xdr:to>
    <xdr:cxnSp macro="">
      <xdr:nvCxnSpPr>
        <xdr:cNvPr id="432" name="直線コネクタ 431">
          <a:extLst>
            <a:ext uri="{FF2B5EF4-FFF2-40B4-BE49-F238E27FC236}">
              <a16:creationId xmlns:a16="http://schemas.microsoft.com/office/drawing/2014/main" id="{00000000-0008-0000-0300-0000B0010000}"/>
            </a:ext>
          </a:extLst>
        </xdr:cNvPr>
        <xdr:cNvCxnSpPr/>
      </xdr:nvCxnSpPr>
      <xdr:spPr>
        <a:xfrm>
          <a:off x="12827000" y="2657929"/>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14</xdr:row>
      <xdr:rowOff>115406</xdr:rowOff>
    </xdr:from>
    <xdr:ext cx="762000" cy="259045"/>
    <xdr:sp macro="" textlink="">
      <xdr:nvSpPr>
        <xdr:cNvPr id="433" name="テキスト ボックス 432">
          <a:extLst>
            <a:ext uri="{FF2B5EF4-FFF2-40B4-BE49-F238E27FC236}">
              <a16:creationId xmlns:a16="http://schemas.microsoft.com/office/drawing/2014/main" id="{00000000-0008-0000-0300-0000B1010000}"/>
            </a:ext>
          </a:extLst>
        </xdr:cNvPr>
        <xdr:cNvSpPr txBox="1"/>
      </xdr:nvSpPr>
      <xdr:spPr>
        <a:xfrm>
          <a:off x="12065000" y="25157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13</xdr:row>
      <xdr:rowOff>84364</xdr:rowOff>
    </xdr:from>
    <xdr:to>
      <xdr:col>85</xdr:col>
      <xdr:colOff>95250</xdr:colOff>
      <xdr:row>13</xdr:row>
      <xdr:rowOff>84364</xdr:rowOff>
    </xdr:to>
    <xdr:cxnSp macro="">
      <xdr:nvCxnSpPr>
        <xdr:cNvPr id="434" name="直線コネクタ 433">
          <a:extLst>
            <a:ext uri="{FF2B5EF4-FFF2-40B4-BE49-F238E27FC236}">
              <a16:creationId xmlns:a16="http://schemas.microsoft.com/office/drawing/2014/main" id="{00000000-0008-0000-0300-0000B2010000}"/>
            </a:ext>
          </a:extLst>
        </xdr:cNvPr>
        <xdr:cNvCxnSpPr/>
      </xdr:nvCxnSpPr>
      <xdr:spPr>
        <a:xfrm>
          <a:off x="12827000" y="231321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12</xdr:row>
      <xdr:rowOff>113591</xdr:rowOff>
    </xdr:from>
    <xdr:ext cx="762000" cy="259045"/>
    <xdr:sp macro="" textlink="">
      <xdr:nvSpPr>
        <xdr:cNvPr id="435" name="テキスト ボックス 434">
          <a:extLst>
            <a:ext uri="{FF2B5EF4-FFF2-40B4-BE49-F238E27FC236}">
              <a16:creationId xmlns:a16="http://schemas.microsoft.com/office/drawing/2014/main" id="{00000000-0008-0000-0300-0000B3010000}"/>
            </a:ext>
          </a:extLst>
        </xdr:cNvPr>
        <xdr:cNvSpPr txBox="1"/>
      </xdr:nvSpPr>
      <xdr:spPr>
        <a:xfrm>
          <a:off x="12065000" y="21709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11</xdr:row>
      <xdr:rowOff>82550</xdr:rowOff>
    </xdr:from>
    <xdr:to>
      <xdr:col>85</xdr:col>
      <xdr:colOff>95250</xdr:colOff>
      <xdr:row>11</xdr:row>
      <xdr:rowOff>82550</xdr:rowOff>
    </xdr:to>
    <xdr:cxnSp macro="">
      <xdr:nvCxnSpPr>
        <xdr:cNvPr id="436" name="直線コネクタ 435">
          <a:extLst>
            <a:ext uri="{FF2B5EF4-FFF2-40B4-BE49-F238E27FC236}">
              <a16:creationId xmlns:a16="http://schemas.microsoft.com/office/drawing/2014/main" id="{00000000-0008-0000-0300-0000B4010000}"/>
            </a:ext>
          </a:extLst>
        </xdr:cNvPr>
        <xdr:cNvCxnSpPr/>
      </xdr:nvCxnSpPr>
      <xdr:spPr>
        <a:xfrm>
          <a:off x="12827000" y="196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11</xdr:row>
      <xdr:rowOff>82550</xdr:rowOff>
    </xdr:from>
    <xdr:to>
      <xdr:col>85</xdr:col>
      <xdr:colOff>95250</xdr:colOff>
      <xdr:row>25</xdr:row>
      <xdr:rowOff>95250</xdr:rowOff>
    </xdr:to>
    <xdr:sp macro="" textlink="">
      <xdr:nvSpPr>
        <xdr:cNvPr id="437" name="将来負担の状況グラフ枠">
          <a:extLst>
            <a:ext uri="{FF2B5EF4-FFF2-40B4-BE49-F238E27FC236}">
              <a16:creationId xmlns:a16="http://schemas.microsoft.com/office/drawing/2014/main" id="{00000000-0008-0000-0300-0000B5010000}"/>
            </a:ext>
          </a:extLst>
        </xdr:cNvPr>
        <xdr:cNvSpPr/>
      </xdr:nvSpPr>
      <xdr:spPr>
        <a:xfrm>
          <a:off x="12827000" y="196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13</xdr:row>
      <xdr:rowOff>84364</xdr:rowOff>
    </xdr:from>
    <xdr:to>
      <xdr:col>81</xdr:col>
      <xdr:colOff>44450</xdr:colOff>
      <xdr:row>23</xdr:row>
      <xdr:rowOff>21046</xdr:rowOff>
    </xdr:to>
    <xdr:cxnSp macro="">
      <xdr:nvCxnSpPr>
        <xdr:cNvPr id="438" name="直線コネクタ 437">
          <a:extLst>
            <a:ext uri="{FF2B5EF4-FFF2-40B4-BE49-F238E27FC236}">
              <a16:creationId xmlns:a16="http://schemas.microsoft.com/office/drawing/2014/main" id="{00000000-0008-0000-0300-0000B6010000}"/>
            </a:ext>
          </a:extLst>
        </xdr:cNvPr>
        <xdr:cNvCxnSpPr/>
      </xdr:nvCxnSpPr>
      <xdr:spPr>
        <a:xfrm flipV="1">
          <a:off x="17018000" y="2313214"/>
          <a:ext cx="0" cy="1651182"/>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22</xdr:row>
      <xdr:rowOff>164573</xdr:rowOff>
    </xdr:from>
    <xdr:ext cx="762000" cy="259045"/>
    <xdr:sp macro="" textlink="">
      <xdr:nvSpPr>
        <xdr:cNvPr id="439" name="将来負担の状況最小値テキスト">
          <a:extLst>
            <a:ext uri="{FF2B5EF4-FFF2-40B4-BE49-F238E27FC236}">
              <a16:creationId xmlns:a16="http://schemas.microsoft.com/office/drawing/2014/main" id="{00000000-0008-0000-0300-0000B7010000}"/>
            </a:ext>
          </a:extLst>
        </xdr:cNvPr>
        <xdr:cNvSpPr txBox="1"/>
      </xdr:nvSpPr>
      <xdr:spPr>
        <a:xfrm>
          <a:off x="17106900" y="39364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143.7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23</xdr:row>
      <xdr:rowOff>21046</xdr:rowOff>
    </xdr:from>
    <xdr:to>
      <xdr:col>81</xdr:col>
      <xdr:colOff>133350</xdr:colOff>
      <xdr:row>23</xdr:row>
      <xdr:rowOff>21046</xdr:rowOff>
    </xdr:to>
    <xdr:cxnSp macro="">
      <xdr:nvCxnSpPr>
        <xdr:cNvPr id="440" name="直線コネクタ 439">
          <a:extLst>
            <a:ext uri="{FF2B5EF4-FFF2-40B4-BE49-F238E27FC236}">
              <a16:creationId xmlns:a16="http://schemas.microsoft.com/office/drawing/2014/main" id="{00000000-0008-0000-0300-0000B8010000}"/>
            </a:ext>
          </a:extLst>
        </xdr:cNvPr>
        <xdr:cNvCxnSpPr/>
      </xdr:nvCxnSpPr>
      <xdr:spPr>
        <a:xfrm>
          <a:off x="16929100" y="396439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11</xdr:row>
      <xdr:rowOff>119941</xdr:rowOff>
    </xdr:from>
    <xdr:ext cx="762000" cy="259045"/>
    <xdr:sp macro="" textlink="">
      <xdr:nvSpPr>
        <xdr:cNvPr id="441" name="将来負担の状況最大値テキスト">
          <a:extLst>
            <a:ext uri="{FF2B5EF4-FFF2-40B4-BE49-F238E27FC236}">
              <a16:creationId xmlns:a16="http://schemas.microsoft.com/office/drawing/2014/main" id="{00000000-0008-0000-0300-0000B9010000}"/>
            </a:ext>
          </a:extLst>
        </xdr:cNvPr>
        <xdr:cNvSpPr txBox="1"/>
      </xdr:nvSpPr>
      <xdr:spPr>
        <a:xfrm>
          <a:off x="17106900" y="20058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13</xdr:row>
      <xdr:rowOff>84364</xdr:rowOff>
    </xdr:from>
    <xdr:to>
      <xdr:col>81</xdr:col>
      <xdr:colOff>133350</xdr:colOff>
      <xdr:row>13</xdr:row>
      <xdr:rowOff>84364</xdr:rowOff>
    </xdr:to>
    <xdr:cxnSp macro="">
      <xdr:nvCxnSpPr>
        <xdr:cNvPr id="442" name="直線コネクタ 441">
          <a:extLst>
            <a:ext uri="{FF2B5EF4-FFF2-40B4-BE49-F238E27FC236}">
              <a16:creationId xmlns:a16="http://schemas.microsoft.com/office/drawing/2014/main" id="{00000000-0008-0000-0300-0000BA010000}"/>
            </a:ext>
          </a:extLst>
        </xdr:cNvPr>
        <xdr:cNvCxnSpPr/>
      </xdr:nvCxnSpPr>
      <xdr:spPr>
        <a:xfrm>
          <a:off x="16929100" y="231321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13</xdr:row>
      <xdr:rowOff>5641</xdr:rowOff>
    </xdr:from>
    <xdr:ext cx="762000" cy="259045"/>
    <xdr:sp macro="" textlink="">
      <xdr:nvSpPr>
        <xdr:cNvPr id="443" name="将来負担の状況平均値テキスト">
          <a:extLst>
            <a:ext uri="{FF2B5EF4-FFF2-40B4-BE49-F238E27FC236}">
              <a16:creationId xmlns:a16="http://schemas.microsoft.com/office/drawing/2014/main" id="{00000000-0008-0000-0300-0000BB010000}"/>
            </a:ext>
          </a:extLst>
        </xdr:cNvPr>
        <xdr:cNvSpPr txBox="1"/>
      </xdr:nvSpPr>
      <xdr:spPr>
        <a:xfrm>
          <a:off x="17106900" y="2234491"/>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13</xdr:row>
      <xdr:rowOff>33564</xdr:rowOff>
    </xdr:from>
    <xdr:to>
      <xdr:col>81</xdr:col>
      <xdr:colOff>95250</xdr:colOff>
      <xdr:row>13</xdr:row>
      <xdr:rowOff>135164</xdr:rowOff>
    </xdr:to>
    <xdr:sp macro="" textlink="">
      <xdr:nvSpPr>
        <xdr:cNvPr id="444" name="フローチャート: 判断 443">
          <a:extLst>
            <a:ext uri="{FF2B5EF4-FFF2-40B4-BE49-F238E27FC236}">
              <a16:creationId xmlns:a16="http://schemas.microsoft.com/office/drawing/2014/main" id="{00000000-0008-0000-0300-0000BC010000}"/>
            </a:ext>
          </a:extLst>
        </xdr:cNvPr>
        <xdr:cNvSpPr/>
      </xdr:nvSpPr>
      <xdr:spPr>
        <a:xfrm>
          <a:off x="16967200" y="22624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203200</xdr:colOff>
      <xdr:row>13</xdr:row>
      <xdr:rowOff>33564</xdr:rowOff>
    </xdr:from>
    <xdr:to>
      <xdr:col>77</xdr:col>
      <xdr:colOff>95250</xdr:colOff>
      <xdr:row>13</xdr:row>
      <xdr:rowOff>135164</xdr:rowOff>
    </xdr:to>
    <xdr:sp macro="" textlink="">
      <xdr:nvSpPr>
        <xdr:cNvPr id="445" name="フローチャート: 判断 444">
          <a:extLst>
            <a:ext uri="{FF2B5EF4-FFF2-40B4-BE49-F238E27FC236}">
              <a16:creationId xmlns:a16="http://schemas.microsoft.com/office/drawing/2014/main" id="{00000000-0008-0000-0300-0000BD010000}"/>
            </a:ext>
          </a:extLst>
        </xdr:cNvPr>
        <xdr:cNvSpPr/>
      </xdr:nvSpPr>
      <xdr:spPr>
        <a:xfrm>
          <a:off x="16129000" y="22624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11</xdr:row>
      <xdr:rowOff>145341</xdr:rowOff>
    </xdr:from>
    <xdr:ext cx="736600" cy="259045"/>
    <xdr:sp macro="" textlink="">
      <xdr:nvSpPr>
        <xdr:cNvPr id="446" name="テキスト ボックス 445">
          <a:extLst>
            <a:ext uri="{FF2B5EF4-FFF2-40B4-BE49-F238E27FC236}">
              <a16:creationId xmlns:a16="http://schemas.microsoft.com/office/drawing/2014/main" id="{00000000-0008-0000-0300-0000BE010000}"/>
            </a:ext>
          </a:extLst>
        </xdr:cNvPr>
        <xdr:cNvSpPr txBox="1"/>
      </xdr:nvSpPr>
      <xdr:spPr>
        <a:xfrm>
          <a:off x="15798800" y="203129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13</xdr:row>
      <xdr:rowOff>33564</xdr:rowOff>
    </xdr:from>
    <xdr:to>
      <xdr:col>73</xdr:col>
      <xdr:colOff>44450</xdr:colOff>
      <xdr:row>13</xdr:row>
      <xdr:rowOff>135164</xdr:rowOff>
    </xdr:to>
    <xdr:sp macro="" textlink="">
      <xdr:nvSpPr>
        <xdr:cNvPr id="447" name="フローチャート: 判断 446">
          <a:extLst>
            <a:ext uri="{FF2B5EF4-FFF2-40B4-BE49-F238E27FC236}">
              <a16:creationId xmlns:a16="http://schemas.microsoft.com/office/drawing/2014/main" id="{00000000-0008-0000-0300-0000BF010000}"/>
            </a:ext>
          </a:extLst>
        </xdr:cNvPr>
        <xdr:cNvSpPr/>
      </xdr:nvSpPr>
      <xdr:spPr>
        <a:xfrm>
          <a:off x="15240000" y="22624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11</xdr:row>
      <xdr:rowOff>145341</xdr:rowOff>
    </xdr:from>
    <xdr:ext cx="762000" cy="259045"/>
    <xdr:sp macro="" textlink="">
      <xdr:nvSpPr>
        <xdr:cNvPr id="448" name="テキスト ボックス 447">
          <a:extLst>
            <a:ext uri="{FF2B5EF4-FFF2-40B4-BE49-F238E27FC236}">
              <a16:creationId xmlns:a16="http://schemas.microsoft.com/office/drawing/2014/main" id="{00000000-0008-0000-0300-0000C0010000}"/>
            </a:ext>
          </a:extLst>
        </xdr:cNvPr>
        <xdr:cNvSpPr txBox="1"/>
      </xdr:nvSpPr>
      <xdr:spPr>
        <a:xfrm>
          <a:off x="14909800" y="20312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13</xdr:row>
      <xdr:rowOff>33564</xdr:rowOff>
    </xdr:from>
    <xdr:to>
      <xdr:col>68</xdr:col>
      <xdr:colOff>203200</xdr:colOff>
      <xdr:row>13</xdr:row>
      <xdr:rowOff>135164</xdr:rowOff>
    </xdr:to>
    <xdr:sp macro="" textlink="">
      <xdr:nvSpPr>
        <xdr:cNvPr id="449" name="フローチャート: 判断 448">
          <a:extLst>
            <a:ext uri="{FF2B5EF4-FFF2-40B4-BE49-F238E27FC236}">
              <a16:creationId xmlns:a16="http://schemas.microsoft.com/office/drawing/2014/main" id="{00000000-0008-0000-0300-0000C1010000}"/>
            </a:ext>
          </a:extLst>
        </xdr:cNvPr>
        <xdr:cNvSpPr/>
      </xdr:nvSpPr>
      <xdr:spPr>
        <a:xfrm>
          <a:off x="14351000" y="22624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11</xdr:row>
      <xdr:rowOff>145341</xdr:rowOff>
    </xdr:from>
    <xdr:ext cx="762000" cy="259045"/>
    <xdr:sp macro="" textlink="">
      <xdr:nvSpPr>
        <xdr:cNvPr id="450" name="テキスト ボックス 449">
          <a:extLst>
            <a:ext uri="{FF2B5EF4-FFF2-40B4-BE49-F238E27FC236}">
              <a16:creationId xmlns:a16="http://schemas.microsoft.com/office/drawing/2014/main" id="{00000000-0008-0000-0300-0000C2010000}"/>
            </a:ext>
          </a:extLst>
        </xdr:cNvPr>
        <xdr:cNvSpPr txBox="1"/>
      </xdr:nvSpPr>
      <xdr:spPr>
        <a:xfrm>
          <a:off x="14020800" y="20312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13</xdr:row>
      <xdr:rowOff>33564</xdr:rowOff>
    </xdr:from>
    <xdr:to>
      <xdr:col>64</xdr:col>
      <xdr:colOff>152400</xdr:colOff>
      <xdr:row>13</xdr:row>
      <xdr:rowOff>135164</xdr:rowOff>
    </xdr:to>
    <xdr:sp macro="" textlink="">
      <xdr:nvSpPr>
        <xdr:cNvPr id="451" name="フローチャート: 判断 450">
          <a:extLst>
            <a:ext uri="{FF2B5EF4-FFF2-40B4-BE49-F238E27FC236}">
              <a16:creationId xmlns:a16="http://schemas.microsoft.com/office/drawing/2014/main" id="{00000000-0008-0000-0300-0000C3010000}"/>
            </a:ext>
          </a:extLst>
        </xdr:cNvPr>
        <xdr:cNvSpPr/>
      </xdr:nvSpPr>
      <xdr:spPr>
        <a:xfrm>
          <a:off x="13462000" y="22624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11</xdr:row>
      <xdr:rowOff>145341</xdr:rowOff>
    </xdr:from>
    <xdr:ext cx="762000" cy="259045"/>
    <xdr:sp macro="" textlink="">
      <xdr:nvSpPr>
        <xdr:cNvPr id="452" name="テキスト ボックス 451">
          <a:extLst>
            <a:ext uri="{FF2B5EF4-FFF2-40B4-BE49-F238E27FC236}">
              <a16:creationId xmlns:a16="http://schemas.microsoft.com/office/drawing/2014/main" id="{00000000-0008-0000-0300-0000C4010000}"/>
            </a:ext>
          </a:extLst>
        </xdr:cNvPr>
        <xdr:cNvSpPr txBox="1"/>
      </xdr:nvSpPr>
      <xdr:spPr>
        <a:xfrm>
          <a:off x="13131800" y="20312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25</xdr:row>
      <xdr:rowOff>92727</xdr:rowOff>
    </xdr:from>
    <xdr:ext cx="762000" cy="259045"/>
    <xdr:sp macro="" textlink="">
      <xdr:nvSpPr>
        <xdr:cNvPr id="453" name="テキスト ボックス 452">
          <a:extLst>
            <a:ext uri="{FF2B5EF4-FFF2-40B4-BE49-F238E27FC236}">
              <a16:creationId xmlns:a16="http://schemas.microsoft.com/office/drawing/2014/main" id="{00000000-0008-0000-0300-0000C5010000}"/>
            </a:ext>
          </a:extLst>
        </xdr:cNvPr>
        <xdr:cNvSpPr txBox="1"/>
      </xdr:nvSpPr>
      <xdr:spPr>
        <a:xfrm>
          <a:off x="168021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25</xdr:row>
      <xdr:rowOff>92727</xdr:rowOff>
    </xdr:from>
    <xdr:ext cx="762000" cy="259045"/>
    <xdr:sp macro="" textlink="">
      <xdr:nvSpPr>
        <xdr:cNvPr id="454" name="テキスト ボックス 453">
          <a:extLst>
            <a:ext uri="{FF2B5EF4-FFF2-40B4-BE49-F238E27FC236}">
              <a16:creationId xmlns:a16="http://schemas.microsoft.com/office/drawing/2014/main" id="{00000000-0008-0000-0300-0000C6010000}"/>
            </a:ext>
          </a:extLst>
        </xdr:cNvPr>
        <xdr:cNvSpPr txBox="1"/>
      </xdr:nvSpPr>
      <xdr:spPr>
        <a:xfrm>
          <a:off x="15963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25</xdr:row>
      <xdr:rowOff>92727</xdr:rowOff>
    </xdr:from>
    <xdr:ext cx="762000" cy="259045"/>
    <xdr:sp macro="" textlink="">
      <xdr:nvSpPr>
        <xdr:cNvPr id="455" name="テキスト ボックス 454">
          <a:extLst>
            <a:ext uri="{FF2B5EF4-FFF2-40B4-BE49-F238E27FC236}">
              <a16:creationId xmlns:a16="http://schemas.microsoft.com/office/drawing/2014/main" id="{00000000-0008-0000-0300-0000C7010000}"/>
            </a:ext>
          </a:extLst>
        </xdr:cNvPr>
        <xdr:cNvSpPr txBox="1"/>
      </xdr:nvSpPr>
      <xdr:spPr>
        <a:xfrm>
          <a:off x="15074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25</xdr:row>
      <xdr:rowOff>92727</xdr:rowOff>
    </xdr:from>
    <xdr:ext cx="762000" cy="259045"/>
    <xdr:sp macro="" textlink="">
      <xdr:nvSpPr>
        <xdr:cNvPr id="456" name="テキスト ボックス 455">
          <a:extLst>
            <a:ext uri="{FF2B5EF4-FFF2-40B4-BE49-F238E27FC236}">
              <a16:creationId xmlns:a16="http://schemas.microsoft.com/office/drawing/2014/main" id="{00000000-0008-0000-0300-0000C8010000}"/>
            </a:ext>
          </a:extLst>
        </xdr:cNvPr>
        <xdr:cNvSpPr txBox="1"/>
      </xdr:nvSpPr>
      <xdr:spPr>
        <a:xfrm>
          <a:off x="14185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25</xdr:row>
      <xdr:rowOff>92727</xdr:rowOff>
    </xdr:from>
    <xdr:ext cx="762000" cy="259045"/>
    <xdr:sp macro="" textlink="">
      <xdr:nvSpPr>
        <xdr:cNvPr id="457" name="テキスト ボックス 456">
          <a:extLst>
            <a:ext uri="{FF2B5EF4-FFF2-40B4-BE49-F238E27FC236}">
              <a16:creationId xmlns:a16="http://schemas.microsoft.com/office/drawing/2014/main" id="{00000000-0008-0000-0300-0000C9010000}"/>
            </a:ext>
          </a:extLst>
        </xdr:cNvPr>
        <xdr:cNvSpPr txBox="1"/>
      </xdr:nvSpPr>
      <xdr:spPr>
        <a:xfrm>
          <a:off x="13296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127000</xdr:rowOff>
    </xdr:from>
    <xdr:to>
      <xdr:col>63</xdr:col>
      <xdr:colOff>98425</xdr:colOff>
      <xdr:row>3</xdr:row>
      <xdr:rowOff>120650</xdr:rowOff>
    </xdr:to>
    <xdr:sp macro="" textlink="">
      <xdr:nvSpPr>
        <xdr:cNvPr id="2" name="正方形/長方形 1">
          <a:extLst>
            <a:ext uri="{FF2B5EF4-FFF2-40B4-BE49-F238E27FC236}">
              <a16:creationId xmlns:a16="http://schemas.microsoft.com/office/drawing/2014/main" id="{00000000-0008-0000-0400-000002000000}"/>
            </a:ext>
          </a:extLst>
        </xdr:cNvPr>
        <xdr:cNvSpPr/>
      </xdr:nvSpPr>
      <xdr:spPr>
        <a:xfrm>
          <a:off x="0" y="127000"/>
          <a:ext cx="12700000" cy="508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4</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 </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市町村経常経費分析表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95</xdr:col>
      <xdr:colOff>111125</xdr:colOff>
      <xdr:row>1</xdr:row>
      <xdr:rowOff>19050</xdr:rowOff>
    </xdr:from>
    <xdr:to>
      <xdr:col>115</xdr:col>
      <xdr:colOff>41275</xdr:colOff>
      <xdr:row>4</xdr:row>
      <xdr:rowOff>63500</xdr:rowOff>
    </xdr:to>
    <xdr:sp macro="" textlink="">
      <xdr:nvSpPr>
        <xdr:cNvPr id="3" name="正方形/長方形 2">
          <a:extLst>
            <a:ext uri="{FF2B5EF4-FFF2-40B4-BE49-F238E27FC236}">
              <a16:creationId xmlns:a16="http://schemas.microsoft.com/office/drawing/2014/main" id="{00000000-0008-0000-0400-000003000000}"/>
            </a:ext>
          </a:extLst>
        </xdr:cNvPr>
        <xdr:cNvSpPr/>
      </xdr:nvSpPr>
      <xdr:spPr>
        <a:xfrm>
          <a:off x="19113500" y="1905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136525</xdr:colOff>
      <xdr:row>1</xdr:row>
      <xdr:rowOff>44450</xdr:rowOff>
    </xdr:from>
    <xdr:to>
      <xdr:col>115</xdr:col>
      <xdr:colOff>22225</xdr:colOff>
      <xdr:row>4</xdr:row>
      <xdr:rowOff>38100</xdr:rowOff>
    </xdr:to>
    <xdr:sp macro="" textlink="">
      <xdr:nvSpPr>
        <xdr:cNvPr id="4" name="正方形/長方形 3">
          <a:extLst>
            <a:ext uri="{FF2B5EF4-FFF2-40B4-BE49-F238E27FC236}">
              <a16:creationId xmlns:a16="http://schemas.microsoft.com/office/drawing/2014/main" id="{00000000-0008-0000-0400-000004000000}"/>
            </a:ext>
          </a:extLst>
        </xdr:cNvPr>
        <xdr:cNvSpPr/>
      </xdr:nvSpPr>
      <xdr:spPr>
        <a:xfrm>
          <a:off x="19138900" y="2159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161925</xdr:colOff>
      <xdr:row>1</xdr:row>
      <xdr:rowOff>69850</xdr:rowOff>
    </xdr:from>
    <xdr:to>
      <xdr:col>114</xdr:col>
      <xdr:colOff>190500</xdr:colOff>
      <xdr:row>4</xdr:row>
      <xdr:rowOff>0</xdr:rowOff>
    </xdr:to>
    <xdr:sp macro="" textlink="">
      <xdr:nvSpPr>
        <xdr:cNvPr id="5" name="正方形/長方形 4">
          <a:extLst>
            <a:ext uri="{FF2B5EF4-FFF2-40B4-BE49-F238E27FC236}">
              <a16:creationId xmlns:a16="http://schemas.microsoft.com/office/drawing/2014/main" id="{00000000-0008-0000-0400-000005000000}"/>
            </a:ext>
          </a:extLst>
        </xdr:cNvPr>
        <xdr:cNvSpPr/>
      </xdr:nvSpPr>
      <xdr:spPr>
        <a:xfrm>
          <a:off x="19164300" y="241300"/>
          <a:ext cx="382905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岡山県新庄村</a:t>
          </a:r>
        </a:p>
      </xdr:txBody>
    </xdr:sp>
    <xdr:clientData/>
  </xdr:twoCellAnchor>
  <xdr:twoCellAnchor>
    <xdr:from>
      <xdr:col>81</xdr:col>
      <xdr:colOff>117475</xdr:colOff>
      <xdr:row>1</xdr:row>
      <xdr:rowOff>19050</xdr:rowOff>
    </xdr:from>
    <xdr:to>
      <xdr:col>94</xdr:col>
      <xdr:colOff>177800</xdr:colOff>
      <xdr:row>4</xdr:row>
      <xdr:rowOff>63500</xdr:rowOff>
    </xdr:to>
    <xdr:sp macro="" textlink="">
      <xdr:nvSpPr>
        <xdr:cNvPr id="6" name="正方形/長方形 5">
          <a:extLst>
            <a:ext uri="{FF2B5EF4-FFF2-40B4-BE49-F238E27FC236}">
              <a16:creationId xmlns:a16="http://schemas.microsoft.com/office/drawing/2014/main" id="{00000000-0008-0000-0400-000006000000}"/>
            </a:ext>
          </a:extLst>
        </xdr:cNvPr>
        <xdr:cNvSpPr/>
      </xdr:nvSpPr>
      <xdr:spPr>
        <a:xfrm>
          <a:off x="163195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142875</xdr:colOff>
      <xdr:row>1</xdr:row>
      <xdr:rowOff>44450</xdr:rowOff>
    </xdr:from>
    <xdr:to>
      <xdr:col>94</xdr:col>
      <xdr:colOff>158750</xdr:colOff>
      <xdr:row>4</xdr:row>
      <xdr:rowOff>38100</xdr:rowOff>
    </xdr:to>
    <xdr:sp macro="" textlink="">
      <xdr:nvSpPr>
        <xdr:cNvPr id="7" name="正方形/長方形 6">
          <a:extLst>
            <a:ext uri="{FF2B5EF4-FFF2-40B4-BE49-F238E27FC236}">
              <a16:creationId xmlns:a16="http://schemas.microsoft.com/office/drawing/2014/main" id="{00000000-0008-0000-0400-000007000000}"/>
            </a:ext>
          </a:extLst>
        </xdr:cNvPr>
        <xdr:cNvSpPr/>
      </xdr:nvSpPr>
      <xdr:spPr>
        <a:xfrm>
          <a:off x="163449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168275</xdr:colOff>
      <xdr:row>1</xdr:row>
      <xdr:rowOff>69850</xdr:rowOff>
    </xdr:from>
    <xdr:to>
      <xdr:col>94</xdr:col>
      <xdr:colOff>127000</xdr:colOff>
      <xdr:row>4</xdr:row>
      <xdr:rowOff>12700</xdr:rowOff>
    </xdr:to>
    <xdr:sp macro="" textlink="">
      <xdr:nvSpPr>
        <xdr:cNvPr id="8" name="正方形/長方形 7">
          <a:extLst>
            <a:ext uri="{FF2B5EF4-FFF2-40B4-BE49-F238E27FC236}">
              <a16:creationId xmlns:a16="http://schemas.microsoft.com/office/drawing/2014/main" id="{00000000-0008-0000-0400-000008000000}"/>
            </a:ext>
          </a:extLst>
        </xdr:cNvPr>
        <xdr:cNvSpPr/>
      </xdr:nvSpPr>
      <xdr:spPr>
        <a:xfrm>
          <a:off x="163703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5</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0</xdr:col>
      <xdr:colOff>0</xdr:colOff>
      <xdr:row>5</xdr:row>
      <xdr:rowOff>31750</xdr:rowOff>
    </xdr:from>
    <xdr:to>
      <xdr:col>115</xdr:col>
      <xdr:colOff>47625</xdr:colOff>
      <xdr:row>87</xdr:row>
      <xdr:rowOff>146050</xdr:rowOff>
    </xdr:to>
    <xdr:sp macro="" textlink="">
      <xdr:nvSpPr>
        <xdr:cNvPr id="9" name="正方形/長方形 8">
          <a:extLst>
            <a:ext uri="{FF2B5EF4-FFF2-40B4-BE49-F238E27FC236}">
              <a16:creationId xmlns:a16="http://schemas.microsoft.com/office/drawing/2014/main" id="{00000000-0008-0000-0400-000009000000}"/>
            </a:ext>
          </a:extLst>
        </xdr:cNvPr>
        <xdr:cNvSpPr/>
      </xdr:nvSpPr>
      <xdr:spPr>
        <a:xfrm>
          <a:off x="0" y="889000"/>
          <a:ext cx="23050500" cy="14173200"/>
        </a:xfrm>
        <a:prstGeom prst="rect">
          <a:avLst/>
        </a:prstGeom>
        <a:solidFill>
          <a:srgbClr val="FFFFFF"/>
        </a:solid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b="1">
              <a:solidFill>
                <a:sysClr val="windowText" lastClr="000000"/>
              </a:solidFill>
              <a:ea typeface="ＭＳ ゴシック" panose="020B0609070205080204" pitchFamily="49" charset="-128"/>
            </a:rPr>
            <a:t>経常収支比率の分析</a:t>
          </a:r>
        </a:p>
      </xdr:txBody>
    </xdr:sp>
    <xdr:clientData/>
  </xdr:twoCellAnchor>
  <xdr:twoCellAnchor>
    <xdr:from>
      <xdr:col>3</xdr:col>
      <xdr:colOff>161925</xdr:colOff>
      <xdr:row>8</xdr:row>
      <xdr:rowOff>152400</xdr:rowOff>
    </xdr:from>
    <xdr:to>
      <xdr:col>52</xdr:col>
      <xdr:colOff>12700</xdr:colOff>
      <xdr:row>19</xdr:row>
      <xdr:rowOff>25400</xdr:rowOff>
    </xdr:to>
    <xdr:sp macro="" textlink="">
      <xdr:nvSpPr>
        <xdr:cNvPr id="10" name="正方形/長方形 9">
          <a:extLst>
            <a:ext uri="{FF2B5EF4-FFF2-40B4-BE49-F238E27FC236}">
              <a16:creationId xmlns:a16="http://schemas.microsoft.com/office/drawing/2014/main" id="{00000000-0008-0000-0400-00000A000000}"/>
            </a:ext>
          </a:extLst>
        </xdr:cNvPr>
        <xdr:cNvSpPr/>
      </xdr:nvSpPr>
      <xdr:spPr>
        <a:xfrm>
          <a:off x="762000" y="15240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88900</xdr:colOff>
      <xdr:row>9</xdr:row>
      <xdr:rowOff>12700</xdr:rowOff>
    </xdr:from>
    <xdr:to>
      <xdr:col>11</xdr:col>
      <xdr:colOff>85725</xdr:colOff>
      <xdr:row>19</xdr:row>
      <xdr:rowOff>12700</xdr:rowOff>
    </xdr:to>
    <xdr:sp macro="" textlink="">
      <xdr:nvSpPr>
        <xdr:cNvPr id="11" name="正方形/長方形 10">
          <a:extLst>
            <a:ext uri="{FF2B5EF4-FFF2-40B4-BE49-F238E27FC236}">
              <a16:creationId xmlns:a16="http://schemas.microsoft.com/office/drawing/2014/main" id="{00000000-0008-0000-0400-00000B000000}"/>
            </a:ext>
          </a:extLst>
        </xdr:cNvPr>
        <xdr:cNvSpPr/>
      </xdr:nvSpPr>
      <xdr:spPr>
        <a:xfrm>
          <a:off x="889000" y="1555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22225</xdr:colOff>
      <xdr:row>9</xdr:row>
      <xdr:rowOff>12700</xdr:rowOff>
    </xdr:from>
    <xdr:to>
      <xdr:col>17</xdr:col>
      <xdr:colOff>92075</xdr:colOff>
      <xdr:row>19</xdr:row>
      <xdr:rowOff>12700</xdr:rowOff>
    </xdr:to>
    <xdr:sp macro="" textlink="">
      <xdr:nvSpPr>
        <xdr:cNvPr id="12" name="正方形/長方形 11">
          <a:extLst>
            <a:ext uri="{FF2B5EF4-FFF2-40B4-BE49-F238E27FC236}">
              <a16:creationId xmlns:a16="http://schemas.microsoft.com/office/drawing/2014/main" id="{00000000-0008-0000-0400-00000C000000}"/>
            </a:ext>
          </a:extLst>
        </xdr:cNvPr>
        <xdr:cNvSpPr/>
      </xdr:nvSpPr>
      <xdr:spPr>
        <a:xfrm>
          <a:off x="2222500" y="15557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832
814
67.11
2,393,006
2,190,117
194,704
998,436
2,099,940</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155575</xdr:colOff>
      <xdr:row>9</xdr:row>
      <xdr:rowOff>12700</xdr:rowOff>
    </xdr:from>
    <xdr:to>
      <xdr:col>25</xdr:col>
      <xdr:colOff>79375</xdr:colOff>
      <xdr:row>19</xdr:row>
      <xdr:rowOff>12700</xdr:rowOff>
    </xdr:to>
    <xdr:sp macro="" textlink="">
      <xdr:nvSpPr>
        <xdr:cNvPr id="13" name="正方形/長方形 12">
          <a:extLst>
            <a:ext uri="{FF2B5EF4-FFF2-40B4-BE49-F238E27FC236}">
              <a16:creationId xmlns:a16="http://schemas.microsoft.com/office/drawing/2014/main" id="{00000000-0008-0000-0400-00000D000000}"/>
            </a:ext>
          </a:extLst>
        </xdr:cNvPr>
        <xdr:cNvSpPr/>
      </xdr:nvSpPr>
      <xdr:spPr>
        <a:xfrm>
          <a:off x="3556000" y="1555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25</xdr:col>
      <xdr:colOff>79375</xdr:colOff>
      <xdr:row>9</xdr:row>
      <xdr:rowOff>6350</xdr:rowOff>
    </xdr:from>
    <xdr:to>
      <xdr:col>35</xdr:col>
      <xdr:colOff>111125</xdr:colOff>
      <xdr:row>14</xdr:row>
      <xdr:rowOff>165100</xdr:rowOff>
    </xdr:to>
    <xdr:sp macro="" textlink="">
      <xdr:nvSpPr>
        <xdr:cNvPr id="14" name="正方形/長方形 13">
          <a:extLst>
            <a:ext uri="{FF2B5EF4-FFF2-40B4-BE49-F238E27FC236}">
              <a16:creationId xmlns:a16="http://schemas.microsoft.com/office/drawing/2014/main" id="{00000000-0008-0000-0400-00000E000000}"/>
            </a:ext>
          </a:extLst>
        </xdr:cNvPr>
        <xdr:cNvSpPr/>
      </xdr:nvSpPr>
      <xdr:spPr>
        <a:xfrm>
          <a:off x="5080000" y="15494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35</xdr:col>
      <xdr:colOff>111125</xdr:colOff>
      <xdr:row>9</xdr:row>
      <xdr:rowOff>6350</xdr:rowOff>
    </xdr:from>
    <xdr:to>
      <xdr:col>41</xdr:col>
      <xdr:colOff>180975</xdr:colOff>
      <xdr:row>14</xdr:row>
      <xdr:rowOff>165100</xdr:rowOff>
    </xdr:to>
    <xdr:sp macro="" textlink="">
      <xdr:nvSpPr>
        <xdr:cNvPr id="15" name="正方形/長方形 14">
          <a:extLst>
            <a:ext uri="{FF2B5EF4-FFF2-40B4-BE49-F238E27FC236}">
              <a16:creationId xmlns:a16="http://schemas.microsoft.com/office/drawing/2014/main" id="{00000000-0008-0000-0400-00000F000000}"/>
            </a:ext>
          </a:extLst>
        </xdr:cNvPr>
        <xdr:cNvSpPr/>
      </xdr:nvSpPr>
      <xdr:spPr>
        <a:xfrm>
          <a:off x="7112000" y="15494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6.7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42</xdr:col>
      <xdr:colOff>44450</xdr:colOff>
      <xdr:row>9</xdr:row>
      <xdr:rowOff>6350</xdr:rowOff>
    </xdr:from>
    <xdr:to>
      <xdr:col>45</xdr:col>
      <xdr:colOff>79375</xdr:colOff>
      <xdr:row>14</xdr:row>
      <xdr:rowOff>165100</xdr:rowOff>
    </xdr:to>
    <xdr:sp macro="" textlink="">
      <xdr:nvSpPr>
        <xdr:cNvPr id="16" name="正方形/長方形 15">
          <a:extLst>
            <a:ext uri="{FF2B5EF4-FFF2-40B4-BE49-F238E27FC236}">
              <a16:creationId xmlns:a16="http://schemas.microsoft.com/office/drawing/2014/main" id="{00000000-0008-0000-0400-000010000000}"/>
            </a:ext>
          </a:extLst>
        </xdr:cNvPr>
        <xdr:cNvSpPr/>
      </xdr:nvSpPr>
      <xdr:spPr>
        <a:xfrm>
          <a:off x="8445500" y="15494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25</xdr:col>
      <xdr:colOff>79375</xdr:colOff>
      <xdr:row>14</xdr:row>
      <xdr:rowOff>12700</xdr:rowOff>
    </xdr:from>
    <xdr:to>
      <xdr:col>35</xdr:col>
      <xdr:colOff>111125</xdr:colOff>
      <xdr:row>18</xdr:row>
      <xdr:rowOff>25400</xdr:rowOff>
    </xdr:to>
    <xdr:sp macro="" textlink="">
      <xdr:nvSpPr>
        <xdr:cNvPr id="17" name="正方形/長方形 16">
          <a:extLst>
            <a:ext uri="{FF2B5EF4-FFF2-40B4-BE49-F238E27FC236}">
              <a16:creationId xmlns:a16="http://schemas.microsoft.com/office/drawing/2014/main" id="{00000000-0008-0000-0400-000011000000}"/>
            </a:ext>
          </a:extLst>
        </xdr:cNvPr>
        <xdr:cNvSpPr/>
      </xdr:nvSpPr>
      <xdr:spPr>
        <a:xfrm>
          <a:off x="5080000" y="2413000"/>
          <a:ext cx="2032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35</xdr:col>
      <xdr:colOff>174625</xdr:colOff>
      <xdr:row>14</xdr:row>
      <xdr:rowOff>12700</xdr:rowOff>
    </xdr:from>
    <xdr:to>
      <xdr:col>53</xdr:col>
      <xdr:colOff>3175</xdr:colOff>
      <xdr:row>18</xdr:row>
      <xdr:rowOff>25400</xdr:rowOff>
    </xdr:to>
    <xdr:sp macro="" textlink="">
      <xdr:nvSpPr>
        <xdr:cNvPr id="18" name="正方形/長方形 17">
          <a:extLst>
            <a:ext uri="{FF2B5EF4-FFF2-40B4-BE49-F238E27FC236}">
              <a16:creationId xmlns:a16="http://schemas.microsoft.com/office/drawing/2014/main" id="{00000000-0008-0000-0400-000012000000}"/>
            </a:ext>
          </a:extLst>
        </xdr:cNvPr>
        <xdr:cNvSpPr/>
      </xdr:nvSpPr>
      <xdr:spPr>
        <a:xfrm>
          <a:off x="7175500" y="2413000"/>
          <a:ext cx="3429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R01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a:t>
          </a:r>
        </a:p>
      </xdr:txBody>
    </xdr:sp>
    <xdr:clientData/>
  </xdr:twoCellAnchor>
  <xdr:twoCellAnchor>
    <xdr:from>
      <xdr:col>52</xdr:col>
      <xdr:colOff>165100</xdr:colOff>
      <xdr:row>8</xdr:row>
      <xdr:rowOff>152400</xdr:rowOff>
    </xdr:from>
    <xdr:to>
      <xdr:col>60</xdr:col>
      <xdr:colOff>0</xdr:colOff>
      <xdr:row>15</xdr:row>
      <xdr:rowOff>95250</xdr:rowOff>
    </xdr:to>
    <xdr:sp macro="" textlink="">
      <xdr:nvSpPr>
        <xdr:cNvPr id="19" name="角丸四角形 18">
          <a:extLst>
            <a:ext uri="{FF2B5EF4-FFF2-40B4-BE49-F238E27FC236}">
              <a16:creationId xmlns:a16="http://schemas.microsoft.com/office/drawing/2014/main" id="{00000000-0008-0000-0400-000013000000}"/>
            </a:ext>
          </a:extLst>
        </xdr:cNvPr>
        <xdr:cNvSpPr/>
      </xdr:nvSpPr>
      <xdr:spPr>
        <a:xfrm>
          <a:off x="10566400" y="15240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25400</xdr:colOff>
      <xdr:row>9</xdr:row>
      <xdr:rowOff>44450</xdr:rowOff>
    </xdr:from>
    <xdr:to>
      <xdr:col>60</xdr:col>
      <xdr:colOff>95250</xdr:colOff>
      <xdr:row>10</xdr:row>
      <xdr:rowOff>127000</xdr:rowOff>
    </xdr:to>
    <xdr:sp macro="" textlink="">
      <xdr:nvSpPr>
        <xdr:cNvPr id="20" name="正方形/長方形 19">
          <a:extLst>
            <a:ext uri="{FF2B5EF4-FFF2-40B4-BE49-F238E27FC236}">
              <a16:creationId xmlns:a16="http://schemas.microsoft.com/office/drawing/2014/main" id="{00000000-0008-0000-0400-000014000000}"/>
            </a:ext>
          </a:extLst>
        </xdr:cNvPr>
        <xdr:cNvSpPr/>
      </xdr:nvSpPr>
      <xdr:spPr>
        <a:xfrm>
          <a:off x="10826750" y="1587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54</xdr:col>
      <xdr:colOff>25400</xdr:colOff>
      <xdr:row>10</xdr:row>
      <xdr:rowOff>139700</xdr:rowOff>
    </xdr:from>
    <xdr:to>
      <xdr:col>60</xdr:col>
      <xdr:colOff>95250</xdr:colOff>
      <xdr:row>12</xdr:row>
      <xdr:rowOff>50800</xdr:rowOff>
    </xdr:to>
    <xdr:sp macro="" textlink="">
      <xdr:nvSpPr>
        <xdr:cNvPr id="21" name="正方形/長方形 20">
          <a:extLst>
            <a:ext uri="{FF2B5EF4-FFF2-40B4-BE49-F238E27FC236}">
              <a16:creationId xmlns:a16="http://schemas.microsoft.com/office/drawing/2014/main" id="{00000000-0008-0000-0400-000015000000}"/>
            </a:ext>
          </a:extLst>
        </xdr:cNvPr>
        <xdr:cNvSpPr/>
      </xdr:nvSpPr>
      <xdr:spPr>
        <a:xfrm>
          <a:off x="10826750" y="18542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54</xdr:col>
      <xdr:colOff>25400</xdr:colOff>
      <xdr:row>12</xdr:row>
      <xdr:rowOff>127000</xdr:rowOff>
    </xdr:from>
    <xdr:to>
      <xdr:col>60</xdr:col>
      <xdr:colOff>95250</xdr:colOff>
      <xdr:row>16</xdr:row>
      <xdr:rowOff>76200</xdr:rowOff>
    </xdr:to>
    <xdr:sp macro="" textlink="">
      <xdr:nvSpPr>
        <xdr:cNvPr id="22" name="正方形/長方形 21">
          <a:extLst>
            <a:ext uri="{FF2B5EF4-FFF2-40B4-BE49-F238E27FC236}">
              <a16:creationId xmlns:a16="http://schemas.microsoft.com/office/drawing/2014/main" id="{00000000-0008-0000-0400-000016000000}"/>
            </a:ext>
          </a:extLst>
        </xdr:cNvPr>
        <xdr:cNvSpPr/>
      </xdr:nvSpPr>
      <xdr:spPr>
        <a:xfrm>
          <a:off x="10826750" y="21844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53</xdr:col>
      <xdr:colOff>66675</xdr:colOff>
      <xdr:row>9</xdr:row>
      <xdr:rowOff>133350</xdr:rowOff>
    </xdr:from>
    <xdr:to>
      <xdr:col>54</xdr:col>
      <xdr:colOff>38100</xdr:colOff>
      <xdr:row>9</xdr:row>
      <xdr:rowOff>133350</xdr:rowOff>
    </xdr:to>
    <xdr:cxnSp macro="">
      <xdr:nvCxnSpPr>
        <xdr:cNvPr id="23" name="直線コネクタ 22">
          <a:extLst>
            <a:ext uri="{FF2B5EF4-FFF2-40B4-BE49-F238E27FC236}">
              <a16:creationId xmlns:a16="http://schemas.microsoft.com/office/drawing/2014/main" id="{00000000-0008-0000-0400-000017000000}"/>
            </a:ext>
          </a:extLst>
        </xdr:cNvPr>
        <xdr:cNvCxnSpPr/>
      </xdr:nvCxnSpPr>
      <xdr:spPr>
        <a:xfrm>
          <a:off x="10668000" y="16764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101600</xdr:colOff>
      <xdr:row>9</xdr:row>
      <xdr:rowOff>82550</xdr:rowOff>
    </xdr:from>
    <xdr:to>
      <xdr:col>54</xdr:col>
      <xdr:colOff>3175</xdr:colOff>
      <xdr:row>10</xdr:row>
      <xdr:rowOff>12700</xdr:rowOff>
    </xdr:to>
    <xdr:sp macro="" textlink="">
      <xdr:nvSpPr>
        <xdr:cNvPr id="24" name="楕円 23">
          <a:extLst>
            <a:ext uri="{FF2B5EF4-FFF2-40B4-BE49-F238E27FC236}">
              <a16:creationId xmlns:a16="http://schemas.microsoft.com/office/drawing/2014/main" id="{00000000-0008-0000-0400-000018000000}"/>
            </a:ext>
          </a:extLst>
        </xdr:cNvPr>
        <xdr:cNvSpPr/>
      </xdr:nvSpPr>
      <xdr:spPr>
        <a:xfrm>
          <a:off x="10702925" y="1625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101600</xdr:colOff>
      <xdr:row>11</xdr:row>
      <xdr:rowOff>6350</xdr:rowOff>
    </xdr:from>
    <xdr:to>
      <xdr:col>54</xdr:col>
      <xdr:colOff>3175</xdr:colOff>
      <xdr:row>11</xdr:row>
      <xdr:rowOff>107950</xdr:rowOff>
    </xdr:to>
    <xdr:sp macro="" textlink="">
      <xdr:nvSpPr>
        <xdr:cNvPr id="25" name="フローチャート: 判断 24">
          <a:extLst>
            <a:ext uri="{FF2B5EF4-FFF2-40B4-BE49-F238E27FC236}">
              <a16:creationId xmlns:a16="http://schemas.microsoft.com/office/drawing/2014/main" id="{00000000-0008-0000-0400-000019000000}"/>
            </a:ext>
          </a:extLst>
        </xdr:cNvPr>
        <xdr:cNvSpPr/>
      </xdr:nvSpPr>
      <xdr:spPr>
        <a:xfrm>
          <a:off x="10702925" y="1892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146050</xdr:colOff>
      <xdr:row>12</xdr:row>
      <xdr:rowOff>101600</xdr:rowOff>
    </xdr:from>
    <xdr:to>
      <xdr:col>53</xdr:col>
      <xdr:colOff>146050</xdr:colOff>
      <xdr:row>13</xdr:row>
      <xdr:rowOff>69850</xdr:rowOff>
    </xdr:to>
    <xdr:cxnSp macro="">
      <xdr:nvCxnSpPr>
        <xdr:cNvPr id="26" name="直線コネクタ 25">
          <a:extLst>
            <a:ext uri="{FF2B5EF4-FFF2-40B4-BE49-F238E27FC236}">
              <a16:creationId xmlns:a16="http://schemas.microsoft.com/office/drawing/2014/main" id="{00000000-0008-0000-0400-00001A000000}"/>
            </a:ext>
          </a:extLst>
        </xdr:cNvPr>
        <xdr:cNvCxnSpPr/>
      </xdr:nvCxnSpPr>
      <xdr:spPr>
        <a:xfrm>
          <a:off x="10747375" y="2159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12</xdr:row>
      <xdr:rowOff>101600</xdr:rowOff>
    </xdr:from>
    <xdr:to>
      <xdr:col>54</xdr:col>
      <xdr:colOff>38100</xdr:colOff>
      <xdr:row>12</xdr:row>
      <xdr:rowOff>101600</xdr:rowOff>
    </xdr:to>
    <xdr:cxnSp macro="">
      <xdr:nvCxnSpPr>
        <xdr:cNvPr id="27" name="直線コネクタ 26">
          <a:extLst>
            <a:ext uri="{FF2B5EF4-FFF2-40B4-BE49-F238E27FC236}">
              <a16:creationId xmlns:a16="http://schemas.microsoft.com/office/drawing/2014/main" id="{00000000-0008-0000-0400-00001B000000}"/>
            </a:ext>
          </a:extLst>
        </xdr:cNvPr>
        <xdr:cNvCxnSpPr/>
      </xdr:nvCxnSpPr>
      <xdr:spPr>
        <a:xfrm>
          <a:off x="10668000" y="2159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146050</xdr:colOff>
      <xdr:row>13</xdr:row>
      <xdr:rowOff>168275</xdr:rowOff>
    </xdr:from>
    <xdr:to>
      <xdr:col>53</xdr:col>
      <xdr:colOff>146050</xdr:colOff>
      <xdr:row>14</xdr:row>
      <xdr:rowOff>136525</xdr:rowOff>
    </xdr:to>
    <xdr:cxnSp macro="">
      <xdr:nvCxnSpPr>
        <xdr:cNvPr id="28" name="直線コネクタ 27">
          <a:extLst>
            <a:ext uri="{FF2B5EF4-FFF2-40B4-BE49-F238E27FC236}">
              <a16:creationId xmlns:a16="http://schemas.microsoft.com/office/drawing/2014/main" id="{00000000-0008-0000-0400-00001C000000}"/>
            </a:ext>
          </a:extLst>
        </xdr:cNvPr>
        <xdr:cNvCxnSpPr/>
      </xdr:nvCxnSpPr>
      <xdr:spPr>
        <a:xfrm flipV="1">
          <a:off x="10747375" y="2397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14</xdr:row>
      <xdr:rowOff>139700</xdr:rowOff>
    </xdr:from>
    <xdr:to>
      <xdr:col>54</xdr:col>
      <xdr:colOff>38100</xdr:colOff>
      <xdr:row>14</xdr:row>
      <xdr:rowOff>139700</xdr:rowOff>
    </xdr:to>
    <xdr:cxnSp macro="">
      <xdr:nvCxnSpPr>
        <xdr:cNvPr id="29" name="直線コネクタ 28">
          <a:extLst>
            <a:ext uri="{FF2B5EF4-FFF2-40B4-BE49-F238E27FC236}">
              <a16:creationId xmlns:a16="http://schemas.microsoft.com/office/drawing/2014/main" id="{00000000-0008-0000-0400-00001D000000}"/>
            </a:ext>
          </a:extLst>
        </xdr:cNvPr>
        <xdr:cNvCxnSpPr/>
      </xdr:nvCxnSpPr>
      <xdr:spPr>
        <a:xfrm>
          <a:off x="10668000" y="2540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98425</xdr:colOff>
      <xdr:row>20</xdr:row>
      <xdr:rowOff>63500</xdr:rowOff>
    </xdr:from>
    <xdr:ext cx="8896666" cy="259045"/>
    <xdr:sp macro="" textlink="">
      <xdr:nvSpPr>
        <xdr:cNvPr id="30" name="テキスト ボックス 29">
          <a:extLst>
            <a:ext uri="{FF2B5EF4-FFF2-40B4-BE49-F238E27FC236}">
              <a16:creationId xmlns:a16="http://schemas.microsoft.com/office/drawing/2014/main" id="{00000000-0008-0000-0400-00001E000000}"/>
            </a:ext>
          </a:extLst>
        </xdr:cNvPr>
        <xdr:cNvSpPr txBox="1"/>
      </xdr:nvSpPr>
      <xdr:spPr>
        <a:xfrm>
          <a:off x="698500" y="3492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98425</xdr:colOff>
      <xdr:row>21</xdr:row>
      <xdr:rowOff>146050</xdr:rowOff>
    </xdr:from>
    <xdr:ext cx="6046335" cy="259045"/>
    <xdr:sp macro="" textlink="">
      <xdr:nvSpPr>
        <xdr:cNvPr id="31" name="テキスト ボックス 30">
          <a:extLst>
            <a:ext uri="{FF2B5EF4-FFF2-40B4-BE49-F238E27FC236}">
              <a16:creationId xmlns:a16="http://schemas.microsoft.com/office/drawing/2014/main" id="{00000000-0008-0000-0400-00001F000000}"/>
            </a:ext>
          </a:extLst>
        </xdr:cNvPr>
        <xdr:cNvSpPr txBox="1"/>
      </xdr:nvSpPr>
      <xdr:spPr>
        <a:xfrm>
          <a:off x="698500" y="37465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98425</xdr:colOff>
      <xdr:row>23</xdr:row>
      <xdr:rowOff>57150</xdr:rowOff>
    </xdr:from>
    <xdr:ext cx="8231805" cy="259045"/>
    <xdr:sp macro="" textlink="">
      <xdr:nvSpPr>
        <xdr:cNvPr id="32" name="テキスト ボックス 31">
          <a:extLst>
            <a:ext uri="{FF2B5EF4-FFF2-40B4-BE49-F238E27FC236}">
              <a16:creationId xmlns:a16="http://schemas.microsoft.com/office/drawing/2014/main" id="{00000000-0008-0000-0400-000020000000}"/>
            </a:ext>
          </a:extLst>
        </xdr:cNvPr>
        <xdr:cNvSpPr txBox="1"/>
      </xdr:nvSpPr>
      <xdr:spPr>
        <a:xfrm>
          <a:off x="698500" y="4000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5</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98425</xdr:colOff>
      <xdr:row>24</xdr:row>
      <xdr:rowOff>139700</xdr:rowOff>
    </xdr:from>
    <xdr:ext cx="184731" cy="259045"/>
    <xdr:sp macro="" textlink="">
      <xdr:nvSpPr>
        <xdr:cNvPr id="33" name="テキスト ボックス 32">
          <a:extLst>
            <a:ext uri="{FF2B5EF4-FFF2-40B4-BE49-F238E27FC236}">
              <a16:creationId xmlns:a16="http://schemas.microsoft.com/office/drawing/2014/main" id="{00000000-0008-0000-0400-000021000000}"/>
            </a:ext>
          </a:extLst>
        </xdr:cNvPr>
        <xdr:cNvSpPr txBox="1"/>
      </xdr:nvSpPr>
      <xdr:spPr>
        <a:xfrm>
          <a:off x="698500" y="42545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27</xdr:row>
      <xdr:rowOff>69850</xdr:rowOff>
    </xdr:from>
    <xdr:to>
      <xdr:col>26</xdr:col>
      <xdr:colOff>184150</xdr:colOff>
      <xdr:row>29</xdr:row>
      <xdr:rowOff>44450</xdr:rowOff>
    </xdr:to>
    <xdr:sp macro="" textlink="">
      <xdr:nvSpPr>
        <xdr:cNvPr id="34" name="正方形/長方形 33">
          <a:extLst>
            <a:ext uri="{FF2B5EF4-FFF2-40B4-BE49-F238E27FC236}">
              <a16:creationId xmlns:a16="http://schemas.microsoft.com/office/drawing/2014/main" id="{00000000-0008-0000-0400-000022000000}"/>
            </a:ext>
          </a:extLst>
        </xdr:cNvPr>
        <xdr:cNvSpPr/>
      </xdr:nvSpPr>
      <xdr:spPr>
        <a:xfrm>
          <a:off x="762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26</xdr:col>
      <xdr:colOff>196850</xdr:colOff>
      <xdr:row>27</xdr:row>
      <xdr:rowOff>133350</xdr:rowOff>
    </xdr:from>
    <xdr:to>
      <xdr:col>34</xdr:col>
      <xdr:colOff>120650</xdr:colOff>
      <xdr:row>29</xdr:row>
      <xdr:rowOff>44450</xdr:rowOff>
    </xdr:to>
    <xdr:sp macro="" textlink="">
      <xdr:nvSpPr>
        <xdr:cNvPr id="35" name="正方形/長方形 34">
          <a:extLst>
            <a:ext uri="{FF2B5EF4-FFF2-40B4-BE49-F238E27FC236}">
              <a16:creationId xmlns:a16="http://schemas.microsoft.com/office/drawing/2014/main" id="{00000000-0008-0000-0400-000023000000}"/>
            </a:ext>
          </a:extLst>
        </xdr:cNvPr>
        <xdr:cNvSpPr/>
      </xdr:nvSpPr>
      <xdr:spPr>
        <a:xfrm>
          <a:off x="5397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28</xdr:row>
      <xdr:rowOff>152400</xdr:rowOff>
    </xdr:from>
    <xdr:to>
      <xdr:col>34</xdr:col>
      <xdr:colOff>120650</xdr:colOff>
      <xdr:row>30</xdr:row>
      <xdr:rowOff>63500</xdr:rowOff>
    </xdr:to>
    <xdr:sp macro="" textlink="">
      <xdr:nvSpPr>
        <xdr:cNvPr id="36" name="正方形/長方形 35">
          <a:extLst>
            <a:ext uri="{FF2B5EF4-FFF2-40B4-BE49-F238E27FC236}">
              <a16:creationId xmlns:a16="http://schemas.microsoft.com/office/drawing/2014/main" id="{00000000-0008-0000-0400-000024000000}"/>
            </a:ext>
          </a:extLst>
        </xdr:cNvPr>
        <xdr:cNvSpPr/>
      </xdr:nvSpPr>
      <xdr:spPr>
        <a:xfrm>
          <a:off x="5397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140/151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27</xdr:row>
      <xdr:rowOff>133350</xdr:rowOff>
    </xdr:from>
    <xdr:to>
      <xdr:col>42</xdr:col>
      <xdr:colOff>82550</xdr:colOff>
      <xdr:row>29</xdr:row>
      <xdr:rowOff>44450</xdr:rowOff>
    </xdr:to>
    <xdr:sp macro="" textlink="">
      <xdr:nvSpPr>
        <xdr:cNvPr id="37" name="正方形/長方形 36">
          <a:extLst>
            <a:ext uri="{FF2B5EF4-FFF2-40B4-BE49-F238E27FC236}">
              <a16:creationId xmlns:a16="http://schemas.microsoft.com/office/drawing/2014/main" id="{00000000-0008-0000-0400-000025000000}"/>
            </a:ext>
          </a:extLst>
        </xdr:cNvPr>
        <xdr:cNvSpPr/>
      </xdr:nvSpPr>
      <xdr:spPr>
        <a:xfrm>
          <a:off x="7086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28</xdr:row>
      <xdr:rowOff>152400</xdr:rowOff>
    </xdr:from>
    <xdr:to>
      <xdr:col>42</xdr:col>
      <xdr:colOff>82550</xdr:colOff>
      <xdr:row>30</xdr:row>
      <xdr:rowOff>63500</xdr:rowOff>
    </xdr:to>
    <xdr:sp macro="" textlink="">
      <xdr:nvSpPr>
        <xdr:cNvPr id="38" name="正方形/長方形 37">
          <a:extLst>
            <a:ext uri="{FF2B5EF4-FFF2-40B4-BE49-F238E27FC236}">
              <a16:creationId xmlns:a16="http://schemas.microsoft.com/office/drawing/2014/main" id="{00000000-0008-0000-0400-000026000000}"/>
            </a:ext>
          </a:extLst>
        </xdr:cNvPr>
        <xdr:cNvSpPr/>
      </xdr:nvSpPr>
      <xdr:spPr>
        <a:xfrm>
          <a:off x="7086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27</xdr:row>
      <xdr:rowOff>133350</xdr:rowOff>
    </xdr:from>
    <xdr:to>
      <xdr:col>51</xdr:col>
      <xdr:colOff>22225</xdr:colOff>
      <xdr:row>29</xdr:row>
      <xdr:rowOff>44450</xdr:rowOff>
    </xdr:to>
    <xdr:sp macro="" textlink="">
      <xdr:nvSpPr>
        <xdr:cNvPr id="39" name="正方形/長方形 38">
          <a:extLst>
            <a:ext uri="{FF2B5EF4-FFF2-40B4-BE49-F238E27FC236}">
              <a16:creationId xmlns:a16="http://schemas.microsoft.com/office/drawing/2014/main" id="{00000000-0008-0000-0400-000027000000}"/>
            </a:ext>
          </a:extLst>
        </xdr:cNvPr>
        <xdr:cNvSpPr/>
      </xdr:nvSpPr>
      <xdr:spPr>
        <a:xfrm>
          <a:off x="8699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43</xdr:col>
      <xdr:colOff>98425</xdr:colOff>
      <xdr:row>28</xdr:row>
      <xdr:rowOff>152400</xdr:rowOff>
    </xdr:from>
    <xdr:to>
      <xdr:col>51</xdr:col>
      <xdr:colOff>22225</xdr:colOff>
      <xdr:row>30</xdr:row>
      <xdr:rowOff>63500</xdr:rowOff>
    </xdr:to>
    <xdr:sp macro="" textlink="">
      <xdr:nvSpPr>
        <xdr:cNvPr id="40" name="正方形/長方形 39">
          <a:extLst>
            <a:ext uri="{FF2B5EF4-FFF2-40B4-BE49-F238E27FC236}">
              <a16:creationId xmlns:a16="http://schemas.microsoft.com/office/drawing/2014/main" id="{00000000-0008-0000-0400-000028000000}"/>
            </a:ext>
          </a:extLst>
        </xdr:cNvPr>
        <xdr:cNvSpPr/>
      </xdr:nvSpPr>
      <xdr:spPr>
        <a:xfrm>
          <a:off x="8699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27.4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30</xdr:row>
      <xdr:rowOff>127000</xdr:rowOff>
    </xdr:from>
    <xdr:to>
      <xdr:col>26</xdr:col>
      <xdr:colOff>184150</xdr:colOff>
      <xdr:row>44</xdr:row>
      <xdr:rowOff>12700</xdr:rowOff>
    </xdr:to>
    <xdr:sp macro="" textlink="">
      <xdr:nvSpPr>
        <xdr:cNvPr id="41" name="正方形/長方形 40">
          <a:extLst>
            <a:ext uri="{FF2B5EF4-FFF2-40B4-BE49-F238E27FC236}">
              <a16:creationId xmlns:a16="http://schemas.microsoft.com/office/drawing/2014/main" id="{00000000-0008-0000-0400-000029000000}"/>
            </a:ext>
          </a:extLst>
        </xdr:cNvPr>
        <xdr:cNvSpPr/>
      </xdr:nvSpPr>
      <xdr:spPr>
        <a:xfrm>
          <a:off x="762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30</xdr:row>
      <xdr:rowOff>127000</xdr:rowOff>
    </xdr:from>
    <xdr:to>
      <xdr:col>55</xdr:col>
      <xdr:colOff>47625</xdr:colOff>
      <xdr:row>44</xdr:row>
      <xdr:rowOff>12700</xdr:rowOff>
    </xdr:to>
    <xdr:sp macro="" textlink="">
      <xdr:nvSpPr>
        <xdr:cNvPr id="42" name="正方形/長方形 41">
          <a:extLst>
            <a:ext uri="{FF2B5EF4-FFF2-40B4-BE49-F238E27FC236}">
              <a16:creationId xmlns:a16="http://schemas.microsoft.com/office/drawing/2014/main" id="{00000000-0008-0000-0400-00002A000000}"/>
            </a:ext>
          </a:extLst>
        </xdr:cNvPr>
        <xdr:cNvSpPr/>
      </xdr:nvSpPr>
      <xdr:spPr>
        <a:xfrm>
          <a:off x="5715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30</xdr:row>
      <xdr:rowOff>127000</xdr:rowOff>
    </xdr:from>
    <xdr:to>
      <xdr:col>47</xdr:col>
      <xdr:colOff>187325</xdr:colOff>
      <xdr:row>32</xdr:row>
      <xdr:rowOff>38100</xdr:rowOff>
    </xdr:to>
    <xdr:sp macro="" textlink="">
      <xdr:nvSpPr>
        <xdr:cNvPr id="43" name="正方形/長方形 42">
          <a:extLst>
            <a:ext uri="{FF2B5EF4-FFF2-40B4-BE49-F238E27FC236}">
              <a16:creationId xmlns:a16="http://schemas.microsoft.com/office/drawing/2014/main" id="{00000000-0008-0000-0400-00002B000000}"/>
            </a:ext>
          </a:extLst>
        </xdr:cNvPr>
        <xdr:cNvSpPr/>
      </xdr:nvSpPr>
      <xdr:spPr>
        <a:xfrm>
          <a:off x="5778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人件費の分析欄</a:t>
          </a:r>
        </a:p>
      </xdr:txBody>
    </xdr:sp>
    <xdr:clientData/>
  </xdr:twoCellAnchor>
  <xdr:twoCellAnchor>
    <xdr:from>
      <xdr:col>29</xdr:col>
      <xdr:colOff>15875</xdr:colOff>
      <xdr:row>32</xdr:row>
      <xdr:rowOff>101600</xdr:rowOff>
    </xdr:from>
    <xdr:to>
      <xdr:col>54</xdr:col>
      <xdr:colOff>95250</xdr:colOff>
      <xdr:row>43</xdr:row>
      <xdr:rowOff>120650</xdr:rowOff>
    </xdr:to>
    <xdr:sp macro="" textlink="" fLocksText="0">
      <xdr:nvSpPr>
        <xdr:cNvPr id="44" name="テキスト ボックス 43">
          <a:extLst>
            <a:ext uri="{FF2B5EF4-FFF2-40B4-BE49-F238E27FC236}">
              <a16:creationId xmlns:a16="http://schemas.microsoft.com/office/drawing/2014/main" id="{00000000-0008-0000-0400-00002C000000}"/>
            </a:ext>
          </a:extLst>
        </xdr:cNvPr>
        <xdr:cNvSpPr txBox="1"/>
      </xdr:nvSpPr>
      <xdr:spPr>
        <a:xfrm>
          <a:off x="5816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類似団体平均を上回っている。今後も給与及び定員管理の適正化に取り組みを行っていく。</a:t>
          </a: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3</xdr:col>
      <xdr:colOff>123825</xdr:colOff>
      <xdr:row>29</xdr:row>
      <xdr:rowOff>107950</xdr:rowOff>
    </xdr:from>
    <xdr:ext cx="298543" cy="225703"/>
    <xdr:sp macro="" textlink="">
      <xdr:nvSpPr>
        <xdr:cNvPr id="45" name="テキスト ボックス 44">
          <a:extLst>
            <a:ext uri="{FF2B5EF4-FFF2-40B4-BE49-F238E27FC236}">
              <a16:creationId xmlns:a16="http://schemas.microsoft.com/office/drawing/2014/main" id="{00000000-0008-0000-0400-00002D000000}"/>
            </a:ext>
          </a:extLst>
        </xdr:cNvPr>
        <xdr:cNvSpPr txBox="1"/>
      </xdr:nvSpPr>
      <xdr:spPr>
        <a:xfrm>
          <a:off x="723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44</xdr:row>
      <xdr:rowOff>12700</xdr:rowOff>
    </xdr:from>
    <xdr:to>
      <xdr:col>26</xdr:col>
      <xdr:colOff>184150</xdr:colOff>
      <xdr:row>44</xdr:row>
      <xdr:rowOff>12700</xdr:rowOff>
    </xdr:to>
    <xdr:cxnSp macro="">
      <xdr:nvCxnSpPr>
        <xdr:cNvPr id="46" name="直線コネクタ 45">
          <a:extLst>
            <a:ext uri="{FF2B5EF4-FFF2-40B4-BE49-F238E27FC236}">
              <a16:creationId xmlns:a16="http://schemas.microsoft.com/office/drawing/2014/main" id="{00000000-0008-0000-0400-00002E000000}"/>
            </a:ext>
          </a:extLst>
        </xdr:cNvPr>
        <xdr:cNvCxnSpPr/>
      </xdr:nvCxnSpPr>
      <xdr:spPr>
        <a:xfrm>
          <a:off x="762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43</xdr:row>
      <xdr:rowOff>41927</xdr:rowOff>
    </xdr:from>
    <xdr:ext cx="508000" cy="259045"/>
    <xdr:sp macro="" textlink="">
      <xdr:nvSpPr>
        <xdr:cNvPr id="47" name="テキスト ボックス 46">
          <a:extLst>
            <a:ext uri="{FF2B5EF4-FFF2-40B4-BE49-F238E27FC236}">
              <a16:creationId xmlns:a16="http://schemas.microsoft.com/office/drawing/2014/main" id="{00000000-0008-0000-0400-00002F000000}"/>
            </a:ext>
          </a:extLst>
        </xdr:cNvPr>
        <xdr:cNvSpPr txBox="1"/>
      </xdr:nvSpPr>
      <xdr:spPr>
        <a:xfrm>
          <a:off x="254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41</xdr:row>
      <xdr:rowOff>69850</xdr:rowOff>
    </xdr:from>
    <xdr:to>
      <xdr:col>26</xdr:col>
      <xdr:colOff>184150</xdr:colOff>
      <xdr:row>41</xdr:row>
      <xdr:rowOff>69850</xdr:rowOff>
    </xdr:to>
    <xdr:cxnSp macro="">
      <xdr:nvCxnSpPr>
        <xdr:cNvPr id="48" name="直線コネクタ 47">
          <a:extLst>
            <a:ext uri="{FF2B5EF4-FFF2-40B4-BE49-F238E27FC236}">
              <a16:creationId xmlns:a16="http://schemas.microsoft.com/office/drawing/2014/main" id="{00000000-0008-0000-0400-000030000000}"/>
            </a:ext>
          </a:extLst>
        </xdr:cNvPr>
        <xdr:cNvCxnSpPr/>
      </xdr:nvCxnSpPr>
      <xdr:spPr>
        <a:xfrm>
          <a:off x="762000" y="7099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40</xdr:row>
      <xdr:rowOff>99077</xdr:rowOff>
    </xdr:from>
    <xdr:ext cx="508000" cy="259045"/>
    <xdr:sp macro="" textlink="">
      <xdr:nvSpPr>
        <xdr:cNvPr id="49" name="テキスト ボックス 48">
          <a:extLst>
            <a:ext uri="{FF2B5EF4-FFF2-40B4-BE49-F238E27FC236}">
              <a16:creationId xmlns:a16="http://schemas.microsoft.com/office/drawing/2014/main" id="{00000000-0008-0000-0400-000031000000}"/>
            </a:ext>
          </a:extLst>
        </xdr:cNvPr>
        <xdr:cNvSpPr txBox="1"/>
      </xdr:nvSpPr>
      <xdr:spPr>
        <a:xfrm>
          <a:off x="254000" y="6957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38</xdr:row>
      <xdr:rowOff>127000</xdr:rowOff>
    </xdr:from>
    <xdr:to>
      <xdr:col>26</xdr:col>
      <xdr:colOff>184150</xdr:colOff>
      <xdr:row>38</xdr:row>
      <xdr:rowOff>127000</xdr:rowOff>
    </xdr:to>
    <xdr:cxnSp macro="">
      <xdr:nvCxnSpPr>
        <xdr:cNvPr id="50" name="直線コネクタ 49">
          <a:extLst>
            <a:ext uri="{FF2B5EF4-FFF2-40B4-BE49-F238E27FC236}">
              <a16:creationId xmlns:a16="http://schemas.microsoft.com/office/drawing/2014/main" id="{00000000-0008-0000-0400-000032000000}"/>
            </a:ext>
          </a:extLst>
        </xdr:cNvPr>
        <xdr:cNvCxnSpPr/>
      </xdr:nvCxnSpPr>
      <xdr:spPr>
        <a:xfrm>
          <a:off x="762000" y="6642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37</xdr:row>
      <xdr:rowOff>156227</xdr:rowOff>
    </xdr:from>
    <xdr:ext cx="508000" cy="259045"/>
    <xdr:sp macro="" textlink="">
      <xdr:nvSpPr>
        <xdr:cNvPr id="51" name="テキスト ボックス 50">
          <a:extLst>
            <a:ext uri="{FF2B5EF4-FFF2-40B4-BE49-F238E27FC236}">
              <a16:creationId xmlns:a16="http://schemas.microsoft.com/office/drawing/2014/main" id="{00000000-0008-0000-0400-000033000000}"/>
            </a:ext>
          </a:extLst>
        </xdr:cNvPr>
        <xdr:cNvSpPr txBox="1"/>
      </xdr:nvSpPr>
      <xdr:spPr>
        <a:xfrm>
          <a:off x="254000" y="6499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36</xdr:row>
      <xdr:rowOff>12700</xdr:rowOff>
    </xdr:from>
    <xdr:to>
      <xdr:col>26</xdr:col>
      <xdr:colOff>184150</xdr:colOff>
      <xdr:row>36</xdr:row>
      <xdr:rowOff>12700</xdr:rowOff>
    </xdr:to>
    <xdr:cxnSp macro="">
      <xdr:nvCxnSpPr>
        <xdr:cNvPr id="52" name="直線コネクタ 51">
          <a:extLst>
            <a:ext uri="{FF2B5EF4-FFF2-40B4-BE49-F238E27FC236}">
              <a16:creationId xmlns:a16="http://schemas.microsoft.com/office/drawing/2014/main" id="{00000000-0008-0000-0400-000034000000}"/>
            </a:ext>
          </a:extLst>
        </xdr:cNvPr>
        <xdr:cNvCxnSpPr/>
      </xdr:nvCxnSpPr>
      <xdr:spPr>
        <a:xfrm>
          <a:off x="762000" y="6184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35</xdr:row>
      <xdr:rowOff>41927</xdr:rowOff>
    </xdr:from>
    <xdr:ext cx="508000" cy="259045"/>
    <xdr:sp macro="" textlink="">
      <xdr:nvSpPr>
        <xdr:cNvPr id="53" name="テキスト ボックス 52">
          <a:extLst>
            <a:ext uri="{FF2B5EF4-FFF2-40B4-BE49-F238E27FC236}">
              <a16:creationId xmlns:a16="http://schemas.microsoft.com/office/drawing/2014/main" id="{00000000-0008-0000-0400-000035000000}"/>
            </a:ext>
          </a:extLst>
        </xdr:cNvPr>
        <xdr:cNvSpPr txBox="1"/>
      </xdr:nvSpPr>
      <xdr:spPr>
        <a:xfrm>
          <a:off x="254000" y="6042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33</xdr:row>
      <xdr:rowOff>69850</xdr:rowOff>
    </xdr:from>
    <xdr:to>
      <xdr:col>26</xdr:col>
      <xdr:colOff>184150</xdr:colOff>
      <xdr:row>33</xdr:row>
      <xdr:rowOff>69850</xdr:rowOff>
    </xdr:to>
    <xdr:cxnSp macro="">
      <xdr:nvCxnSpPr>
        <xdr:cNvPr id="54" name="直線コネクタ 53">
          <a:extLst>
            <a:ext uri="{FF2B5EF4-FFF2-40B4-BE49-F238E27FC236}">
              <a16:creationId xmlns:a16="http://schemas.microsoft.com/office/drawing/2014/main" id="{00000000-0008-0000-0400-000036000000}"/>
            </a:ext>
          </a:extLst>
        </xdr:cNvPr>
        <xdr:cNvCxnSpPr/>
      </xdr:nvCxnSpPr>
      <xdr:spPr>
        <a:xfrm>
          <a:off x="762000" y="5727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32</xdr:row>
      <xdr:rowOff>99077</xdr:rowOff>
    </xdr:from>
    <xdr:ext cx="508000" cy="259045"/>
    <xdr:sp macro="" textlink="">
      <xdr:nvSpPr>
        <xdr:cNvPr id="55" name="テキスト ボックス 54">
          <a:extLst>
            <a:ext uri="{FF2B5EF4-FFF2-40B4-BE49-F238E27FC236}">
              <a16:creationId xmlns:a16="http://schemas.microsoft.com/office/drawing/2014/main" id="{00000000-0008-0000-0400-000037000000}"/>
            </a:ext>
          </a:extLst>
        </xdr:cNvPr>
        <xdr:cNvSpPr txBox="1"/>
      </xdr:nvSpPr>
      <xdr:spPr>
        <a:xfrm>
          <a:off x="254000" y="5585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30</xdr:row>
      <xdr:rowOff>127000</xdr:rowOff>
    </xdr:to>
    <xdr:cxnSp macro="">
      <xdr:nvCxnSpPr>
        <xdr:cNvPr id="56" name="直線コネクタ 55">
          <a:extLst>
            <a:ext uri="{FF2B5EF4-FFF2-40B4-BE49-F238E27FC236}">
              <a16:creationId xmlns:a16="http://schemas.microsoft.com/office/drawing/2014/main" id="{00000000-0008-0000-0400-000038000000}"/>
            </a:ext>
          </a:extLst>
        </xdr:cNvPr>
        <xdr:cNvCxnSpPr/>
      </xdr:nvCxnSpPr>
      <xdr:spPr>
        <a:xfrm>
          <a:off x="762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29</xdr:row>
      <xdr:rowOff>156227</xdr:rowOff>
    </xdr:from>
    <xdr:ext cx="508000" cy="259045"/>
    <xdr:sp macro="" textlink="">
      <xdr:nvSpPr>
        <xdr:cNvPr id="57" name="テキスト ボックス 56">
          <a:extLst>
            <a:ext uri="{FF2B5EF4-FFF2-40B4-BE49-F238E27FC236}">
              <a16:creationId xmlns:a16="http://schemas.microsoft.com/office/drawing/2014/main" id="{00000000-0008-0000-0400-000039000000}"/>
            </a:ext>
          </a:extLst>
        </xdr:cNvPr>
        <xdr:cNvSpPr txBox="1"/>
      </xdr:nvSpPr>
      <xdr:spPr>
        <a:xfrm>
          <a:off x="254000" y="512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44</xdr:row>
      <xdr:rowOff>12700</xdr:rowOff>
    </xdr:to>
    <xdr:sp macro="" textlink="">
      <xdr:nvSpPr>
        <xdr:cNvPr id="58" name="人件費グラフ枠">
          <a:extLst>
            <a:ext uri="{FF2B5EF4-FFF2-40B4-BE49-F238E27FC236}">
              <a16:creationId xmlns:a16="http://schemas.microsoft.com/office/drawing/2014/main" id="{00000000-0008-0000-0400-00003A000000}"/>
            </a:ext>
          </a:extLst>
        </xdr:cNvPr>
        <xdr:cNvSpPr/>
      </xdr:nvSpPr>
      <xdr:spPr>
        <a:xfrm>
          <a:off x="762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33</xdr:row>
      <xdr:rowOff>156718</xdr:rowOff>
    </xdr:from>
    <xdr:to>
      <xdr:col>24</xdr:col>
      <xdr:colOff>25400</xdr:colOff>
      <xdr:row>41</xdr:row>
      <xdr:rowOff>1270</xdr:rowOff>
    </xdr:to>
    <xdr:cxnSp macro="">
      <xdr:nvCxnSpPr>
        <xdr:cNvPr id="59" name="直線コネクタ 58">
          <a:extLst>
            <a:ext uri="{FF2B5EF4-FFF2-40B4-BE49-F238E27FC236}">
              <a16:creationId xmlns:a16="http://schemas.microsoft.com/office/drawing/2014/main" id="{00000000-0008-0000-0400-00003B000000}"/>
            </a:ext>
          </a:extLst>
        </xdr:cNvPr>
        <xdr:cNvCxnSpPr/>
      </xdr:nvCxnSpPr>
      <xdr:spPr>
        <a:xfrm flipV="1">
          <a:off x="4826000" y="5814568"/>
          <a:ext cx="0" cy="121615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40</xdr:row>
      <xdr:rowOff>144797</xdr:rowOff>
    </xdr:from>
    <xdr:ext cx="762000" cy="259045"/>
    <xdr:sp macro="" textlink="">
      <xdr:nvSpPr>
        <xdr:cNvPr id="60" name="人件費最小値テキスト">
          <a:extLst>
            <a:ext uri="{FF2B5EF4-FFF2-40B4-BE49-F238E27FC236}">
              <a16:creationId xmlns:a16="http://schemas.microsoft.com/office/drawing/2014/main" id="{00000000-0008-0000-0400-00003C000000}"/>
            </a:ext>
          </a:extLst>
        </xdr:cNvPr>
        <xdr:cNvSpPr txBox="1"/>
      </xdr:nvSpPr>
      <xdr:spPr>
        <a:xfrm>
          <a:off x="4914900" y="70027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38.5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41</xdr:row>
      <xdr:rowOff>1270</xdr:rowOff>
    </xdr:from>
    <xdr:to>
      <xdr:col>24</xdr:col>
      <xdr:colOff>114300</xdr:colOff>
      <xdr:row>41</xdr:row>
      <xdr:rowOff>1270</xdr:rowOff>
    </xdr:to>
    <xdr:cxnSp macro="">
      <xdr:nvCxnSpPr>
        <xdr:cNvPr id="61" name="直線コネクタ 60">
          <a:extLst>
            <a:ext uri="{FF2B5EF4-FFF2-40B4-BE49-F238E27FC236}">
              <a16:creationId xmlns:a16="http://schemas.microsoft.com/office/drawing/2014/main" id="{00000000-0008-0000-0400-00003D000000}"/>
            </a:ext>
          </a:extLst>
        </xdr:cNvPr>
        <xdr:cNvCxnSpPr/>
      </xdr:nvCxnSpPr>
      <xdr:spPr>
        <a:xfrm>
          <a:off x="4737100" y="70307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32</xdr:row>
      <xdr:rowOff>71645</xdr:rowOff>
    </xdr:from>
    <xdr:ext cx="762000" cy="259045"/>
    <xdr:sp macro="" textlink="">
      <xdr:nvSpPr>
        <xdr:cNvPr id="62" name="人件費最大値テキスト">
          <a:extLst>
            <a:ext uri="{FF2B5EF4-FFF2-40B4-BE49-F238E27FC236}">
              <a16:creationId xmlns:a16="http://schemas.microsoft.com/office/drawing/2014/main" id="{00000000-0008-0000-0400-00003E000000}"/>
            </a:ext>
          </a:extLst>
        </xdr:cNvPr>
        <xdr:cNvSpPr txBox="1"/>
      </xdr:nvSpPr>
      <xdr:spPr>
        <a:xfrm>
          <a:off x="4914900" y="555804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33</xdr:row>
      <xdr:rowOff>156718</xdr:rowOff>
    </xdr:from>
    <xdr:to>
      <xdr:col>24</xdr:col>
      <xdr:colOff>114300</xdr:colOff>
      <xdr:row>33</xdr:row>
      <xdr:rowOff>156718</xdr:rowOff>
    </xdr:to>
    <xdr:cxnSp macro="">
      <xdr:nvCxnSpPr>
        <xdr:cNvPr id="63" name="直線コネクタ 62">
          <a:extLst>
            <a:ext uri="{FF2B5EF4-FFF2-40B4-BE49-F238E27FC236}">
              <a16:creationId xmlns:a16="http://schemas.microsoft.com/office/drawing/2014/main" id="{00000000-0008-0000-0400-00003F000000}"/>
            </a:ext>
          </a:extLst>
        </xdr:cNvPr>
        <xdr:cNvCxnSpPr/>
      </xdr:nvCxnSpPr>
      <xdr:spPr>
        <a:xfrm>
          <a:off x="4737100" y="581456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38</xdr:row>
      <xdr:rowOff>113284</xdr:rowOff>
    </xdr:from>
    <xdr:to>
      <xdr:col>24</xdr:col>
      <xdr:colOff>25400</xdr:colOff>
      <xdr:row>38</xdr:row>
      <xdr:rowOff>154432</xdr:rowOff>
    </xdr:to>
    <xdr:cxnSp macro="">
      <xdr:nvCxnSpPr>
        <xdr:cNvPr id="64" name="直線コネクタ 63">
          <a:extLst>
            <a:ext uri="{FF2B5EF4-FFF2-40B4-BE49-F238E27FC236}">
              <a16:creationId xmlns:a16="http://schemas.microsoft.com/office/drawing/2014/main" id="{00000000-0008-0000-0400-000040000000}"/>
            </a:ext>
          </a:extLst>
        </xdr:cNvPr>
        <xdr:cNvCxnSpPr/>
      </xdr:nvCxnSpPr>
      <xdr:spPr>
        <a:xfrm>
          <a:off x="3987800" y="6628384"/>
          <a:ext cx="838200" cy="4114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35</xdr:row>
      <xdr:rowOff>156735</xdr:rowOff>
    </xdr:from>
    <xdr:ext cx="762000" cy="259045"/>
    <xdr:sp macro="" textlink="">
      <xdr:nvSpPr>
        <xdr:cNvPr id="65" name="人件費平均値テキスト">
          <a:extLst>
            <a:ext uri="{FF2B5EF4-FFF2-40B4-BE49-F238E27FC236}">
              <a16:creationId xmlns:a16="http://schemas.microsoft.com/office/drawing/2014/main" id="{00000000-0008-0000-0400-000041000000}"/>
            </a:ext>
          </a:extLst>
        </xdr:cNvPr>
        <xdr:cNvSpPr txBox="1"/>
      </xdr:nvSpPr>
      <xdr:spPr>
        <a:xfrm>
          <a:off x="4914900" y="6157485"/>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36</xdr:row>
      <xdr:rowOff>140208</xdr:rowOff>
    </xdr:from>
    <xdr:to>
      <xdr:col>24</xdr:col>
      <xdr:colOff>76200</xdr:colOff>
      <xdr:row>37</xdr:row>
      <xdr:rowOff>70358</xdr:rowOff>
    </xdr:to>
    <xdr:sp macro="" textlink="">
      <xdr:nvSpPr>
        <xdr:cNvPr id="66" name="フローチャート: 判断 65">
          <a:extLst>
            <a:ext uri="{FF2B5EF4-FFF2-40B4-BE49-F238E27FC236}">
              <a16:creationId xmlns:a16="http://schemas.microsoft.com/office/drawing/2014/main" id="{00000000-0008-0000-0400-000042000000}"/>
            </a:ext>
          </a:extLst>
        </xdr:cNvPr>
        <xdr:cNvSpPr/>
      </xdr:nvSpPr>
      <xdr:spPr>
        <a:xfrm>
          <a:off x="4775200" y="63124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37</xdr:row>
      <xdr:rowOff>97282</xdr:rowOff>
    </xdr:from>
    <xdr:to>
      <xdr:col>19</xdr:col>
      <xdr:colOff>187325</xdr:colOff>
      <xdr:row>38</xdr:row>
      <xdr:rowOff>113284</xdr:rowOff>
    </xdr:to>
    <xdr:cxnSp macro="">
      <xdr:nvCxnSpPr>
        <xdr:cNvPr id="67" name="直線コネクタ 66">
          <a:extLst>
            <a:ext uri="{FF2B5EF4-FFF2-40B4-BE49-F238E27FC236}">
              <a16:creationId xmlns:a16="http://schemas.microsoft.com/office/drawing/2014/main" id="{00000000-0008-0000-0400-000043000000}"/>
            </a:ext>
          </a:extLst>
        </xdr:cNvPr>
        <xdr:cNvCxnSpPr/>
      </xdr:nvCxnSpPr>
      <xdr:spPr>
        <a:xfrm>
          <a:off x="3098800" y="6440932"/>
          <a:ext cx="889000" cy="1874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36</xdr:row>
      <xdr:rowOff>140208</xdr:rowOff>
    </xdr:from>
    <xdr:to>
      <xdr:col>20</xdr:col>
      <xdr:colOff>38100</xdr:colOff>
      <xdr:row>37</xdr:row>
      <xdr:rowOff>70358</xdr:rowOff>
    </xdr:to>
    <xdr:sp macro="" textlink="">
      <xdr:nvSpPr>
        <xdr:cNvPr id="68" name="フローチャート: 判断 67">
          <a:extLst>
            <a:ext uri="{FF2B5EF4-FFF2-40B4-BE49-F238E27FC236}">
              <a16:creationId xmlns:a16="http://schemas.microsoft.com/office/drawing/2014/main" id="{00000000-0008-0000-0400-000044000000}"/>
            </a:ext>
          </a:extLst>
        </xdr:cNvPr>
        <xdr:cNvSpPr/>
      </xdr:nvSpPr>
      <xdr:spPr>
        <a:xfrm>
          <a:off x="3937000" y="63124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35</xdr:row>
      <xdr:rowOff>80535</xdr:rowOff>
    </xdr:from>
    <xdr:ext cx="736600" cy="259045"/>
    <xdr:sp macro="" textlink="">
      <xdr:nvSpPr>
        <xdr:cNvPr id="69" name="テキスト ボックス 68">
          <a:extLst>
            <a:ext uri="{FF2B5EF4-FFF2-40B4-BE49-F238E27FC236}">
              <a16:creationId xmlns:a16="http://schemas.microsoft.com/office/drawing/2014/main" id="{00000000-0008-0000-0400-000045000000}"/>
            </a:ext>
          </a:extLst>
        </xdr:cNvPr>
        <xdr:cNvSpPr txBox="1"/>
      </xdr:nvSpPr>
      <xdr:spPr>
        <a:xfrm>
          <a:off x="3606800" y="608128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37</xdr:row>
      <xdr:rowOff>97282</xdr:rowOff>
    </xdr:from>
    <xdr:to>
      <xdr:col>15</xdr:col>
      <xdr:colOff>98425</xdr:colOff>
      <xdr:row>38</xdr:row>
      <xdr:rowOff>8128</xdr:rowOff>
    </xdr:to>
    <xdr:cxnSp macro="">
      <xdr:nvCxnSpPr>
        <xdr:cNvPr id="70" name="直線コネクタ 69">
          <a:extLst>
            <a:ext uri="{FF2B5EF4-FFF2-40B4-BE49-F238E27FC236}">
              <a16:creationId xmlns:a16="http://schemas.microsoft.com/office/drawing/2014/main" id="{00000000-0008-0000-0400-000046000000}"/>
            </a:ext>
          </a:extLst>
        </xdr:cNvPr>
        <xdr:cNvCxnSpPr/>
      </xdr:nvCxnSpPr>
      <xdr:spPr>
        <a:xfrm flipV="1">
          <a:off x="2209800" y="6440932"/>
          <a:ext cx="889000" cy="8229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36</xdr:row>
      <xdr:rowOff>112776</xdr:rowOff>
    </xdr:from>
    <xdr:to>
      <xdr:col>15</xdr:col>
      <xdr:colOff>149225</xdr:colOff>
      <xdr:row>37</xdr:row>
      <xdr:rowOff>42926</xdr:rowOff>
    </xdr:to>
    <xdr:sp macro="" textlink="">
      <xdr:nvSpPr>
        <xdr:cNvPr id="71" name="フローチャート: 判断 70">
          <a:extLst>
            <a:ext uri="{FF2B5EF4-FFF2-40B4-BE49-F238E27FC236}">
              <a16:creationId xmlns:a16="http://schemas.microsoft.com/office/drawing/2014/main" id="{00000000-0008-0000-0400-000047000000}"/>
            </a:ext>
          </a:extLst>
        </xdr:cNvPr>
        <xdr:cNvSpPr/>
      </xdr:nvSpPr>
      <xdr:spPr>
        <a:xfrm>
          <a:off x="3048000" y="62849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35</xdr:row>
      <xdr:rowOff>53103</xdr:rowOff>
    </xdr:from>
    <xdr:ext cx="762000" cy="259045"/>
    <xdr:sp macro="" textlink="">
      <xdr:nvSpPr>
        <xdr:cNvPr id="72" name="テキスト ボックス 71">
          <a:extLst>
            <a:ext uri="{FF2B5EF4-FFF2-40B4-BE49-F238E27FC236}">
              <a16:creationId xmlns:a16="http://schemas.microsoft.com/office/drawing/2014/main" id="{00000000-0008-0000-0400-000048000000}"/>
            </a:ext>
          </a:extLst>
        </xdr:cNvPr>
        <xdr:cNvSpPr txBox="1"/>
      </xdr:nvSpPr>
      <xdr:spPr>
        <a:xfrm>
          <a:off x="2717800" y="605385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37</xdr:row>
      <xdr:rowOff>97282</xdr:rowOff>
    </xdr:from>
    <xdr:to>
      <xdr:col>11</xdr:col>
      <xdr:colOff>9525</xdr:colOff>
      <xdr:row>38</xdr:row>
      <xdr:rowOff>8128</xdr:rowOff>
    </xdr:to>
    <xdr:cxnSp macro="">
      <xdr:nvCxnSpPr>
        <xdr:cNvPr id="73" name="直線コネクタ 72">
          <a:extLst>
            <a:ext uri="{FF2B5EF4-FFF2-40B4-BE49-F238E27FC236}">
              <a16:creationId xmlns:a16="http://schemas.microsoft.com/office/drawing/2014/main" id="{00000000-0008-0000-0400-000049000000}"/>
            </a:ext>
          </a:extLst>
        </xdr:cNvPr>
        <xdr:cNvCxnSpPr/>
      </xdr:nvCxnSpPr>
      <xdr:spPr>
        <a:xfrm>
          <a:off x="1320800" y="6440932"/>
          <a:ext cx="889000" cy="8229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37</xdr:row>
      <xdr:rowOff>37338</xdr:rowOff>
    </xdr:from>
    <xdr:to>
      <xdr:col>11</xdr:col>
      <xdr:colOff>60325</xdr:colOff>
      <xdr:row>37</xdr:row>
      <xdr:rowOff>138938</xdr:rowOff>
    </xdr:to>
    <xdr:sp macro="" textlink="">
      <xdr:nvSpPr>
        <xdr:cNvPr id="74" name="フローチャート: 判断 73">
          <a:extLst>
            <a:ext uri="{FF2B5EF4-FFF2-40B4-BE49-F238E27FC236}">
              <a16:creationId xmlns:a16="http://schemas.microsoft.com/office/drawing/2014/main" id="{00000000-0008-0000-0400-00004A000000}"/>
            </a:ext>
          </a:extLst>
        </xdr:cNvPr>
        <xdr:cNvSpPr/>
      </xdr:nvSpPr>
      <xdr:spPr>
        <a:xfrm>
          <a:off x="2159000" y="63809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35</xdr:row>
      <xdr:rowOff>149115</xdr:rowOff>
    </xdr:from>
    <xdr:ext cx="762000" cy="259045"/>
    <xdr:sp macro="" textlink="">
      <xdr:nvSpPr>
        <xdr:cNvPr id="75" name="テキスト ボックス 74">
          <a:extLst>
            <a:ext uri="{FF2B5EF4-FFF2-40B4-BE49-F238E27FC236}">
              <a16:creationId xmlns:a16="http://schemas.microsoft.com/office/drawing/2014/main" id="{00000000-0008-0000-0400-00004B000000}"/>
            </a:ext>
          </a:extLst>
        </xdr:cNvPr>
        <xdr:cNvSpPr txBox="1"/>
      </xdr:nvSpPr>
      <xdr:spPr>
        <a:xfrm>
          <a:off x="1828800" y="614986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37</xdr:row>
      <xdr:rowOff>762</xdr:rowOff>
    </xdr:from>
    <xdr:to>
      <xdr:col>6</xdr:col>
      <xdr:colOff>171450</xdr:colOff>
      <xdr:row>37</xdr:row>
      <xdr:rowOff>102362</xdr:rowOff>
    </xdr:to>
    <xdr:sp macro="" textlink="">
      <xdr:nvSpPr>
        <xdr:cNvPr id="76" name="フローチャート: 判断 75">
          <a:extLst>
            <a:ext uri="{FF2B5EF4-FFF2-40B4-BE49-F238E27FC236}">
              <a16:creationId xmlns:a16="http://schemas.microsoft.com/office/drawing/2014/main" id="{00000000-0008-0000-0400-00004C000000}"/>
            </a:ext>
          </a:extLst>
        </xdr:cNvPr>
        <xdr:cNvSpPr/>
      </xdr:nvSpPr>
      <xdr:spPr>
        <a:xfrm>
          <a:off x="1270000" y="63444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35</xdr:row>
      <xdr:rowOff>112539</xdr:rowOff>
    </xdr:from>
    <xdr:ext cx="762000" cy="259045"/>
    <xdr:sp macro="" textlink="">
      <xdr:nvSpPr>
        <xdr:cNvPr id="77" name="テキスト ボックス 76">
          <a:extLst>
            <a:ext uri="{FF2B5EF4-FFF2-40B4-BE49-F238E27FC236}">
              <a16:creationId xmlns:a16="http://schemas.microsoft.com/office/drawing/2014/main" id="{00000000-0008-0000-0400-00004D000000}"/>
            </a:ext>
          </a:extLst>
        </xdr:cNvPr>
        <xdr:cNvSpPr txBox="1"/>
      </xdr:nvSpPr>
      <xdr:spPr>
        <a:xfrm>
          <a:off x="939800" y="611328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44</xdr:row>
      <xdr:rowOff>10177</xdr:rowOff>
    </xdr:from>
    <xdr:ext cx="762000" cy="259045"/>
    <xdr:sp macro="" textlink="">
      <xdr:nvSpPr>
        <xdr:cNvPr id="78" name="テキスト ボックス 77">
          <a:extLst>
            <a:ext uri="{FF2B5EF4-FFF2-40B4-BE49-F238E27FC236}">
              <a16:creationId xmlns:a16="http://schemas.microsoft.com/office/drawing/2014/main" id="{00000000-0008-0000-0400-00004E000000}"/>
            </a:ext>
          </a:extLst>
        </xdr:cNvPr>
        <xdr:cNvSpPr txBox="1"/>
      </xdr:nvSpPr>
      <xdr:spPr>
        <a:xfrm>
          <a:off x="4610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44</xdr:row>
      <xdr:rowOff>10177</xdr:rowOff>
    </xdr:from>
    <xdr:ext cx="762000" cy="259045"/>
    <xdr:sp macro="" textlink="">
      <xdr:nvSpPr>
        <xdr:cNvPr id="79" name="テキスト ボックス 78">
          <a:extLst>
            <a:ext uri="{FF2B5EF4-FFF2-40B4-BE49-F238E27FC236}">
              <a16:creationId xmlns:a16="http://schemas.microsoft.com/office/drawing/2014/main" id="{00000000-0008-0000-0400-00004F000000}"/>
            </a:ext>
          </a:extLst>
        </xdr:cNvPr>
        <xdr:cNvSpPr txBox="1"/>
      </xdr:nvSpPr>
      <xdr:spPr>
        <a:xfrm>
          <a:off x="3771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44</xdr:row>
      <xdr:rowOff>10177</xdr:rowOff>
    </xdr:from>
    <xdr:ext cx="762000" cy="259045"/>
    <xdr:sp macro="" textlink="">
      <xdr:nvSpPr>
        <xdr:cNvPr id="80" name="テキスト ボックス 79">
          <a:extLst>
            <a:ext uri="{FF2B5EF4-FFF2-40B4-BE49-F238E27FC236}">
              <a16:creationId xmlns:a16="http://schemas.microsoft.com/office/drawing/2014/main" id="{00000000-0008-0000-0400-000050000000}"/>
            </a:ext>
          </a:extLst>
        </xdr:cNvPr>
        <xdr:cNvSpPr txBox="1"/>
      </xdr:nvSpPr>
      <xdr:spPr>
        <a:xfrm>
          <a:off x="2882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44</xdr:row>
      <xdr:rowOff>10177</xdr:rowOff>
    </xdr:from>
    <xdr:ext cx="762000" cy="259045"/>
    <xdr:sp macro="" textlink="">
      <xdr:nvSpPr>
        <xdr:cNvPr id="81" name="テキスト ボックス 80">
          <a:extLst>
            <a:ext uri="{FF2B5EF4-FFF2-40B4-BE49-F238E27FC236}">
              <a16:creationId xmlns:a16="http://schemas.microsoft.com/office/drawing/2014/main" id="{00000000-0008-0000-0400-000051000000}"/>
            </a:ext>
          </a:extLst>
        </xdr:cNvPr>
        <xdr:cNvSpPr txBox="1"/>
      </xdr:nvSpPr>
      <xdr:spPr>
        <a:xfrm>
          <a:off x="1993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44</xdr:row>
      <xdr:rowOff>10177</xdr:rowOff>
    </xdr:from>
    <xdr:ext cx="762000" cy="259045"/>
    <xdr:sp macro="" textlink="">
      <xdr:nvSpPr>
        <xdr:cNvPr id="82" name="テキスト ボックス 81">
          <a:extLst>
            <a:ext uri="{FF2B5EF4-FFF2-40B4-BE49-F238E27FC236}">
              <a16:creationId xmlns:a16="http://schemas.microsoft.com/office/drawing/2014/main" id="{00000000-0008-0000-0400-000052000000}"/>
            </a:ext>
          </a:extLst>
        </xdr:cNvPr>
        <xdr:cNvSpPr txBox="1"/>
      </xdr:nvSpPr>
      <xdr:spPr>
        <a:xfrm>
          <a:off x="1104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38</xdr:row>
      <xdr:rowOff>103632</xdr:rowOff>
    </xdr:from>
    <xdr:to>
      <xdr:col>24</xdr:col>
      <xdr:colOff>76200</xdr:colOff>
      <xdr:row>39</xdr:row>
      <xdr:rowOff>33782</xdr:rowOff>
    </xdr:to>
    <xdr:sp macro="" textlink="">
      <xdr:nvSpPr>
        <xdr:cNvPr id="83" name="楕円 82">
          <a:extLst>
            <a:ext uri="{FF2B5EF4-FFF2-40B4-BE49-F238E27FC236}">
              <a16:creationId xmlns:a16="http://schemas.microsoft.com/office/drawing/2014/main" id="{00000000-0008-0000-0400-000053000000}"/>
            </a:ext>
          </a:extLst>
        </xdr:cNvPr>
        <xdr:cNvSpPr/>
      </xdr:nvSpPr>
      <xdr:spPr>
        <a:xfrm>
          <a:off x="4775200" y="66187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38</xdr:row>
      <xdr:rowOff>75709</xdr:rowOff>
    </xdr:from>
    <xdr:ext cx="762000" cy="259045"/>
    <xdr:sp macro="" textlink="">
      <xdr:nvSpPr>
        <xdr:cNvPr id="84" name="人件費該当値テキスト">
          <a:extLst>
            <a:ext uri="{FF2B5EF4-FFF2-40B4-BE49-F238E27FC236}">
              <a16:creationId xmlns:a16="http://schemas.microsoft.com/office/drawing/2014/main" id="{00000000-0008-0000-0400-000054000000}"/>
            </a:ext>
          </a:extLst>
        </xdr:cNvPr>
        <xdr:cNvSpPr txBox="1"/>
      </xdr:nvSpPr>
      <xdr:spPr>
        <a:xfrm>
          <a:off x="4914900" y="659080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38</xdr:row>
      <xdr:rowOff>62484</xdr:rowOff>
    </xdr:from>
    <xdr:to>
      <xdr:col>20</xdr:col>
      <xdr:colOff>38100</xdr:colOff>
      <xdr:row>38</xdr:row>
      <xdr:rowOff>164084</xdr:rowOff>
    </xdr:to>
    <xdr:sp macro="" textlink="">
      <xdr:nvSpPr>
        <xdr:cNvPr id="85" name="楕円 84">
          <a:extLst>
            <a:ext uri="{FF2B5EF4-FFF2-40B4-BE49-F238E27FC236}">
              <a16:creationId xmlns:a16="http://schemas.microsoft.com/office/drawing/2014/main" id="{00000000-0008-0000-0400-000055000000}"/>
            </a:ext>
          </a:extLst>
        </xdr:cNvPr>
        <xdr:cNvSpPr/>
      </xdr:nvSpPr>
      <xdr:spPr>
        <a:xfrm>
          <a:off x="3937000" y="65775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38</xdr:row>
      <xdr:rowOff>148861</xdr:rowOff>
    </xdr:from>
    <xdr:ext cx="736600" cy="259045"/>
    <xdr:sp macro="" textlink="">
      <xdr:nvSpPr>
        <xdr:cNvPr id="86" name="テキスト ボックス 85">
          <a:extLst>
            <a:ext uri="{FF2B5EF4-FFF2-40B4-BE49-F238E27FC236}">
              <a16:creationId xmlns:a16="http://schemas.microsoft.com/office/drawing/2014/main" id="{00000000-0008-0000-0400-000056000000}"/>
            </a:ext>
          </a:extLst>
        </xdr:cNvPr>
        <xdr:cNvSpPr txBox="1"/>
      </xdr:nvSpPr>
      <xdr:spPr>
        <a:xfrm>
          <a:off x="3606800" y="666396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37</xdr:row>
      <xdr:rowOff>46482</xdr:rowOff>
    </xdr:from>
    <xdr:to>
      <xdr:col>15</xdr:col>
      <xdr:colOff>149225</xdr:colOff>
      <xdr:row>37</xdr:row>
      <xdr:rowOff>148082</xdr:rowOff>
    </xdr:to>
    <xdr:sp macro="" textlink="">
      <xdr:nvSpPr>
        <xdr:cNvPr id="87" name="楕円 86">
          <a:extLst>
            <a:ext uri="{FF2B5EF4-FFF2-40B4-BE49-F238E27FC236}">
              <a16:creationId xmlns:a16="http://schemas.microsoft.com/office/drawing/2014/main" id="{00000000-0008-0000-0400-000057000000}"/>
            </a:ext>
          </a:extLst>
        </xdr:cNvPr>
        <xdr:cNvSpPr/>
      </xdr:nvSpPr>
      <xdr:spPr>
        <a:xfrm>
          <a:off x="3048000" y="63901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37</xdr:row>
      <xdr:rowOff>132859</xdr:rowOff>
    </xdr:from>
    <xdr:ext cx="762000" cy="259045"/>
    <xdr:sp macro="" textlink="">
      <xdr:nvSpPr>
        <xdr:cNvPr id="88" name="テキスト ボックス 87">
          <a:extLst>
            <a:ext uri="{FF2B5EF4-FFF2-40B4-BE49-F238E27FC236}">
              <a16:creationId xmlns:a16="http://schemas.microsoft.com/office/drawing/2014/main" id="{00000000-0008-0000-0400-000058000000}"/>
            </a:ext>
          </a:extLst>
        </xdr:cNvPr>
        <xdr:cNvSpPr txBox="1"/>
      </xdr:nvSpPr>
      <xdr:spPr>
        <a:xfrm>
          <a:off x="2717800" y="647650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37</xdr:row>
      <xdr:rowOff>128778</xdr:rowOff>
    </xdr:from>
    <xdr:to>
      <xdr:col>11</xdr:col>
      <xdr:colOff>60325</xdr:colOff>
      <xdr:row>38</xdr:row>
      <xdr:rowOff>58928</xdr:rowOff>
    </xdr:to>
    <xdr:sp macro="" textlink="">
      <xdr:nvSpPr>
        <xdr:cNvPr id="89" name="楕円 88">
          <a:extLst>
            <a:ext uri="{FF2B5EF4-FFF2-40B4-BE49-F238E27FC236}">
              <a16:creationId xmlns:a16="http://schemas.microsoft.com/office/drawing/2014/main" id="{00000000-0008-0000-0400-000059000000}"/>
            </a:ext>
          </a:extLst>
        </xdr:cNvPr>
        <xdr:cNvSpPr/>
      </xdr:nvSpPr>
      <xdr:spPr>
        <a:xfrm>
          <a:off x="2159000" y="64724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38</xdr:row>
      <xdr:rowOff>43705</xdr:rowOff>
    </xdr:from>
    <xdr:ext cx="762000" cy="259045"/>
    <xdr:sp macro="" textlink="">
      <xdr:nvSpPr>
        <xdr:cNvPr id="90" name="テキスト ボックス 89">
          <a:extLst>
            <a:ext uri="{FF2B5EF4-FFF2-40B4-BE49-F238E27FC236}">
              <a16:creationId xmlns:a16="http://schemas.microsoft.com/office/drawing/2014/main" id="{00000000-0008-0000-0400-00005A000000}"/>
            </a:ext>
          </a:extLst>
        </xdr:cNvPr>
        <xdr:cNvSpPr txBox="1"/>
      </xdr:nvSpPr>
      <xdr:spPr>
        <a:xfrm>
          <a:off x="1828800" y="65588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37</xdr:row>
      <xdr:rowOff>46482</xdr:rowOff>
    </xdr:from>
    <xdr:to>
      <xdr:col>6</xdr:col>
      <xdr:colOff>171450</xdr:colOff>
      <xdr:row>37</xdr:row>
      <xdr:rowOff>148082</xdr:rowOff>
    </xdr:to>
    <xdr:sp macro="" textlink="">
      <xdr:nvSpPr>
        <xdr:cNvPr id="91" name="楕円 90">
          <a:extLst>
            <a:ext uri="{FF2B5EF4-FFF2-40B4-BE49-F238E27FC236}">
              <a16:creationId xmlns:a16="http://schemas.microsoft.com/office/drawing/2014/main" id="{00000000-0008-0000-0400-00005B000000}"/>
            </a:ext>
          </a:extLst>
        </xdr:cNvPr>
        <xdr:cNvSpPr/>
      </xdr:nvSpPr>
      <xdr:spPr>
        <a:xfrm>
          <a:off x="1270000" y="63901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37</xdr:row>
      <xdr:rowOff>132859</xdr:rowOff>
    </xdr:from>
    <xdr:ext cx="762000" cy="259045"/>
    <xdr:sp macro="" textlink="">
      <xdr:nvSpPr>
        <xdr:cNvPr id="92" name="テキスト ボックス 91">
          <a:extLst>
            <a:ext uri="{FF2B5EF4-FFF2-40B4-BE49-F238E27FC236}">
              <a16:creationId xmlns:a16="http://schemas.microsoft.com/office/drawing/2014/main" id="{00000000-0008-0000-0400-00005C000000}"/>
            </a:ext>
          </a:extLst>
        </xdr:cNvPr>
        <xdr:cNvSpPr txBox="1"/>
      </xdr:nvSpPr>
      <xdr:spPr>
        <a:xfrm>
          <a:off x="939800" y="647650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xdr:row>
      <xdr:rowOff>69850</xdr:rowOff>
    </xdr:from>
    <xdr:to>
      <xdr:col>85</xdr:col>
      <xdr:colOff>66675</xdr:colOff>
      <xdr:row>9</xdr:row>
      <xdr:rowOff>44450</xdr:rowOff>
    </xdr:to>
    <xdr:sp macro="" textlink="">
      <xdr:nvSpPr>
        <xdr:cNvPr id="93" name="正方形/長方形 92">
          <a:extLst>
            <a:ext uri="{FF2B5EF4-FFF2-40B4-BE49-F238E27FC236}">
              <a16:creationId xmlns:a16="http://schemas.microsoft.com/office/drawing/2014/main" id="{00000000-0008-0000-0400-00005D000000}"/>
            </a:ext>
          </a:extLst>
        </xdr:cNvPr>
        <xdr:cNvSpPr/>
      </xdr:nvSpPr>
      <xdr:spPr>
        <a:xfrm>
          <a:off x="12446000" y="1270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85</xdr:col>
      <xdr:colOff>79375</xdr:colOff>
      <xdr:row>7</xdr:row>
      <xdr:rowOff>133350</xdr:rowOff>
    </xdr:from>
    <xdr:to>
      <xdr:col>93</xdr:col>
      <xdr:colOff>3175</xdr:colOff>
      <xdr:row>9</xdr:row>
      <xdr:rowOff>44450</xdr:rowOff>
    </xdr:to>
    <xdr:sp macro="" textlink="">
      <xdr:nvSpPr>
        <xdr:cNvPr id="94" name="正方形/長方形 93">
          <a:extLst>
            <a:ext uri="{FF2B5EF4-FFF2-40B4-BE49-F238E27FC236}">
              <a16:creationId xmlns:a16="http://schemas.microsoft.com/office/drawing/2014/main" id="{00000000-0008-0000-0400-00005E000000}"/>
            </a:ext>
          </a:extLst>
        </xdr:cNvPr>
        <xdr:cNvSpPr/>
      </xdr:nvSpPr>
      <xdr:spPr>
        <a:xfrm>
          <a:off x="17081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8</xdr:row>
      <xdr:rowOff>152400</xdr:rowOff>
    </xdr:from>
    <xdr:to>
      <xdr:col>93</xdr:col>
      <xdr:colOff>3175</xdr:colOff>
      <xdr:row>10</xdr:row>
      <xdr:rowOff>63500</xdr:rowOff>
    </xdr:to>
    <xdr:sp macro="" textlink="">
      <xdr:nvSpPr>
        <xdr:cNvPr id="95" name="正方形/長方形 94">
          <a:extLst>
            <a:ext uri="{FF2B5EF4-FFF2-40B4-BE49-F238E27FC236}">
              <a16:creationId xmlns:a16="http://schemas.microsoft.com/office/drawing/2014/main" id="{00000000-0008-0000-0400-00005F000000}"/>
            </a:ext>
          </a:extLst>
        </xdr:cNvPr>
        <xdr:cNvSpPr/>
      </xdr:nvSpPr>
      <xdr:spPr>
        <a:xfrm>
          <a:off x="17081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7</xdr:row>
      <xdr:rowOff>133350</xdr:rowOff>
    </xdr:from>
    <xdr:to>
      <xdr:col>100</xdr:col>
      <xdr:colOff>165100</xdr:colOff>
      <xdr:row>9</xdr:row>
      <xdr:rowOff>44450</xdr:rowOff>
    </xdr:to>
    <xdr:sp macro="" textlink="">
      <xdr:nvSpPr>
        <xdr:cNvPr id="96" name="正方形/長方形 95">
          <a:extLst>
            <a:ext uri="{FF2B5EF4-FFF2-40B4-BE49-F238E27FC236}">
              <a16:creationId xmlns:a16="http://schemas.microsoft.com/office/drawing/2014/main" id="{00000000-0008-0000-0400-000060000000}"/>
            </a:ext>
          </a:extLst>
        </xdr:cNvPr>
        <xdr:cNvSpPr/>
      </xdr:nvSpPr>
      <xdr:spPr>
        <a:xfrm>
          <a:off x="18770600" y="1333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8</xdr:row>
      <xdr:rowOff>152400</xdr:rowOff>
    </xdr:from>
    <xdr:to>
      <xdr:col>100</xdr:col>
      <xdr:colOff>165100</xdr:colOff>
      <xdr:row>10</xdr:row>
      <xdr:rowOff>63500</xdr:rowOff>
    </xdr:to>
    <xdr:sp macro="" textlink="">
      <xdr:nvSpPr>
        <xdr:cNvPr id="97" name="正方形/長方形 96">
          <a:extLst>
            <a:ext uri="{FF2B5EF4-FFF2-40B4-BE49-F238E27FC236}">
              <a16:creationId xmlns:a16="http://schemas.microsoft.com/office/drawing/2014/main" id="{00000000-0008-0000-0400-000061000000}"/>
            </a:ext>
          </a:extLst>
        </xdr:cNvPr>
        <xdr:cNvSpPr/>
      </xdr:nvSpPr>
      <xdr:spPr>
        <a:xfrm>
          <a:off x="18770600" y="1524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7</xdr:row>
      <xdr:rowOff>133350</xdr:rowOff>
    </xdr:from>
    <xdr:to>
      <xdr:col>109</xdr:col>
      <xdr:colOff>104775</xdr:colOff>
      <xdr:row>9</xdr:row>
      <xdr:rowOff>44450</xdr:rowOff>
    </xdr:to>
    <xdr:sp macro="" textlink="">
      <xdr:nvSpPr>
        <xdr:cNvPr id="98" name="正方形/長方形 97">
          <a:extLst>
            <a:ext uri="{FF2B5EF4-FFF2-40B4-BE49-F238E27FC236}">
              <a16:creationId xmlns:a16="http://schemas.microsoft.com/office/drawing/2014/main" id="{00000000-0008-0000-0400-000062000000}"/>
            </a:ext>
          </a:extLst>
        </xdr:cNvPr>
        <xdr:cNvSpPr/>
      </xdr:nvSpPr>
      <xdr:spPr>
        <a:xfrm>
          <a:off x="20383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101</xdr:col>
      <xdr:colOff>180975</xdr:colOff>
      <xdr:row>8</xdr:row>
      <xdr:rowOff>152400</xdr:rowOff>
    </xdr:from>
    <xdr:to>
      <xdr:col>109</xdr:col>
      <xdr:colOff>104775</xdr:colOff>
      <xdr:row>10</xdr:row>
      <xdr:rowOff>63500</xdr:rowOff>
    </xdr:to>
    <xdr:sp macro="" textlink="">
      <xdr:nvSpPr>
        <xdr:cNvPr id="99" name="正方形/長方形 98">
          <a:extLst>
            <a:ext uri="{FF2B5EF4-FFF2-40B4-BE49-F238E27FC236}">
              <a16:creationId xmlns:a16="http://schemas.microsoft.com/office/drawing/2014/main" id="{00000000-0008-0000-0400-000063000000}"/>
            </a:ext>
          </a:extLst>
        </xdr:cNvPr>
        <xdr:cNvSpPr/>
      </xdr:nvSpPr>
      <xdr:spPr>
        <a:xfrm>
          <a:off x="20383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10</xdr:row>
      <xdr:rowOff>127000</xdr:rowOff>
    </xdr:from>
    <xdr:to>
      <xdr:col>85</xdr:col>
      <xdr:colOff>66675</xdr:colOff>
      <xdr:row>24</xdr:row>
      <xdr:rowOff>12700</xdr:rowOff>
    </xdr:to>
    <xdr:sp macro="" textlink="">
      <xdr:nvSpPr>
        <xdr:cNvPr id="100" name="正方形/長方形 99">
          <a:extLst>
            <a:ext uri="{FF2B5EF4-FFF2-40B4-BE49-F238E27FC236}">
              <a16:creationId xmlns:a16="http://schemas.microsoft.com/office/drawing/2014/main" id="{00000000-0008-0000-0400-000064000000}"/>
            </a:ext>
          </a:extLst>
        </xdr:cNvPr>
        <xdr:cNvSpPr/>
      </xdr:nvSpPr>
      <xdr:spPr>
        <a:xfrm>
          <a:off x="12446000" y="1841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10</xdr:row>
      <xdr:rowOff>127000</xdr:rowOff>
    </xdr:from>
    <xdr:to>
      <xdr:col>113</xdr:col>
      <xdr:colOff>130175</xdr:colOff>
      <xdr:row>24</xdr:row>
      <xdr:rowOff>12700</xdr:rowOff>
    </xdr:to>
    <xdr:sp macro="" textlink="">
      <xdr:nvSpPr>
        <xdr:cNvPr id="101" name="正方形/長方形 100">
          <a:extLst>
            <a:ext uri="{FF2B5EF4-FFF2-40B4-BE49-F238E27FC236}">
              <a16:creationId xmlns:a16="http://schemas.microsoft.com/office/drawing/2014/main" id="{00000000-0008-0000-0400-000065000000}"/>
            </a:ext>
          </a:extLst>
        </xdr:cNvPr>
        <xdr:cNvSpPr/>
      </xdr:nvSpPr>
      <xdr:spPr>
        <a:xfrm>
          <a:off x="17399000" y="1841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10</xdr:row>
      <xdr:rowOff>127000</xdr:rowOff>
    </xdr:from>
    <xdr:to>
      <xdr:col>106</xdr:col>
      <xdr:colOff>69850</xdr:colOff>
      <xdr:row>12</xdr:row>
      <xdr:rowOff>38100</xdr:rowOff>
    </xdr:to>
    <xdr:sp macro="" textlink="">
      <xdr:nvSpPr>
        <xdr:cNvPr id="102" name="正方形/長方形 101">
          <a:extLst>
            <a:ext uri="{FF2B5EF4-FFF2-40B4-BE49-F238E27FC236}">
              <a16:creationId xmlns:a16="http://schemas.microsoft.com/office/drawing/2014/main" id="{00000000-0008-0000-0400-000066000000}"/>
            </a:ext>
          </a:extLst>
        </xdr:cNvPr>
        <xdr:cNvSpPr/>
      </xdr:nvSpPr>
      <xdr:spPr>
        <a:xfrm>
          <a:off x="17462500" y="1841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物件費の分析欄</a:t>
          </a:r>
        </a:p>
      </xdr:txBody>
    </xdr:sp>
    <xdr:clientData/>
  </xdr:twoCellAnchor>
  <xdr:twoCellAnchor>
    <xdr:from>
      <xdr:col>87</xdr:col>
      <xdr:colOff>98425</xdr:colOff>
      <xdr:row>12</xdr:row>
      <xdr:rowOff>101600</xdr:rowOff>
    </xdr:from>
    <xdr:to>
      <xdr:col>112</xdr:col>
      <xdr:colOff>177800</xdr:colOff>
      <xdr:row>23</xdr:row>
      <xdr:rowOff>120650</xdr:rowOff>
    </xdr:to>
    <xdr:sp macro="" textlink="" fLocksText="0">
      <xdr:nvSpPr>
        <xdr:cNvPr id="103" name="テキスト ボックス 102">
          <a:extLst>
            <a:ext uri="{FF2B5EF4-FFF2-40B4-BE49-F238E27FC236}">
              <a16:creationId xmlns:a16="http://schemas.microsoft.com/office/drawing/2014/main" id="{00000000-0008-0000-0400-000067000000}"/>
            </a:ext>
          </a:extLst>
        </xdr:cNvPr>
        <xdr:cNvSpPr txBox="1"/>
      </xdr:nvSpPr>
      <xdr:spPr>
        <a:xfrm>
          <a:off x="17500600" y="2159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類似団体平均を下回っているが増加傾向にあるため、今後も経費削減等に努めていく。</a:t>
          </a: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62</xdr:col>
      <xdr:colOff>6350</xdr:colOff>
      <xdr:row>9</xdr:row>
      <xdr:rowOff>107950</xdr:rowOff>
    </xdr:from>
    <xdr:ext cx="298543" cy="225703"/>
    <xdr:sp macro="" textlink="">
      <xdr:nvSpPr>
        <xdr:cNvPr id="104" name="テキスト ボックス 103">
          <a:extLst>
            <a:ext uri="{FF2B5EF4-FFF2-40B4-BE49-F238E27FC236}">
              <a16:creationId xmlns:a16="http://schemas.microsoft.com/office/drawing/2014/main" id="{00000000-0008-0000-0400-000068000000}"/>
            </a:ext>
          </a:extLst>
        </xdr:cNvPr>
        <xdr:cNvSpPr txBox="1"/>
      </xdr:nvSpPr>
      <xdr:spPr>
        <a:xfrm>
          <a:off x="12407900" y="1651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24</xdr:row>
      <xdr:rowOff>12700</xdr:rowOff>
    </xdr:from>
    <xdr:to>
      <xdr:col>85</xdr:col>
      <xdr:colOff>66675</xdr:colOff>
      <xdr:row>24</xdr:row>
      <xdr:rowOff>12700</xdr:rowOff>
    </xdr:to>
    <xdr:cxnSp macro="">
      <xdr:nvCxnSpPr>
        <xdr:cNvPr id="105" name="直線コネクタ 104">
          <a:extLst>
            <a:ext uri="{FF2B5EF4-FFF2-40B4-BE49-F238E27FC236}">
              <a16:creationId xmlns:a16="http://schemas.microsoft.com/office/drawing/2014/main" id="{00000000-0008-0000-0400-000069000000}"/>
            </a:ext>
          </a:extLst>
        </xdr:cNvPr>
        <xdr:cNvCxnSpPr/>
      </xdr:nvCxnSpPr>
      <xdr:spPr>
        <a:xfrm>
          <a:off x="12446000" y="4127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23</xdr:row>
      <xdr:rowOff>41927</xdr:rowOff>
    </xdr:from>
    <xdr:ext cx="508000" cy="259045"/>
    <xdr:sp macro="" textlink="">
      <xdr:nvSpPr>
        <xdr:cNvPr id="106" name="テキスト ボックス 105">
          <a:extLst>
            <a:ext uri="{FF2B5EF4-FFF2-40B4-BE49-F238E27FC236}">
              <a16:creationId xmlns:a16="http://schemas.microsoft.com/office/drawing/2014/main" id="{00000000-0008-0000-0400-00006A000000}"/>
            </a:ext>
          </a:extLst>
        </xdr:cNvPr>
        <xdr:cNvSpPr txBox="1"/>
      </xdr:nvSpPr>
      <xdr:spPr>
        <a:xfrm>
          <a:off x="11938000" y="3985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21</xdr:row>
      <xdr:rowOff>69850</xdr:rowOff>
    </xdr:from>
    <xdr:to>
      <xdr:col>85</xdr:col>
      <xdr:colOff>66675</xdr:colOff>
      <xdr:row>21</xdr:row>
      <xdr:rowOff>69850</xdr:rowOff>
    </xdr:to>
    <xdr:cxnSp macro="">
      <xdr:nvCxnSpPr>
        <xdr:cNvPr id="107" name="直線コネクタ 106">
          <a:extLst>
            <a:ext uri="{FF2B5EF4-FFF2-40B4-BE49-F238E27FC236}">
              <a16:creationId xmlns:a16="http://schemas.microsoft.com/office/drawing/2014/main" id="{00000000-0008-0000-0400-00006B000000}"/>
            </a:ext>
          </a:extLst>
        </xdr:cNvPr>
        <xdr:cNvCxnSpPr/>
      </xdr:nvCxnSpPr>
      <xdr:spPr>
        <a:xfrm>
          <a:off x="12446000" y="3670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20</xdr:row>
      <xdr:rowOff>99077</xdr:rowOff>
    </xdr:from>
    <xdr:ext cx="508000" cy="259045"/>
    <xdr:sp macro="" textlink="">
      <xdr:nvSpPr>
        <xdr:cNvPr id="108" name="テキスト ボックス 107">
          <a:extLst>
            <a:ext uri="{FF2B5EF4-FFF2-40B4-BE49-F238E27FC236}">
              <a16:creationId xmlns:a16="http://schemas.microsoft.com/office/drawing/2014/main" id="{00000000-0008-0000-0400-00006C000000}"/>
            </a:ext>
          </a:extLst>
        </xdr:cNvPr>
        <xdr:cNvSpPr txBox="1"/>
      </xdr:nvSpPr>
      <xdr:spPr>
        <a:xfrm>
          <a:off x="11938000" y="3528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18</xdr:row>
      <xdr:rowOff>127000</xdr:rowOff>
    </xdr:from>
    <xdr:to>
      <xdr:col>85</xdr:col>
      <xdr:colOff>66675</xdr:colOff>
      <xdr:row>18</xdr:row>
      <xdr:rowOff>127000</xdr:rowOff>
    </xdr:to>
    <xdr:cxnSp macro="">
      <xdr:nvCxnSpPr>
        <xdr:cNvPr id="109" name="直線コネクタ 108">
          <a:extLst>
            <a:ext uri="{FF2B5EF4-FFF2-40B4-BE49-F238E27FC236}">
              <a16:creationId xmlns:a16="http://schemas.microsoft.com/office/drawing/2014/main" id="{00000000-0008-0000-0400-00006D000000}"/>
            </a:ext>
          </a:extLst>
        </xdr:cNvPr>
        <xdr:cNvCxnSpPr/>
      </xdr:nvCxnSpPr>
      <xdr:spPr>
        <a:xfrm>
          <a:off x="12446000" y="3213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17</xdr:row>
      <xdr:rowOff>156227</xdr:rowOff>
    </xdr:from>
    <xdr:ext cx="508000" cy="259045"/>
    <xdr:sp macro="" textlink="">
      <xdr:nvSpPr>
        <xdr:cNvPr id="110" name="テキスト ボックス 109">
          <a:extLst>
            <a:ext uri="{FF2B5EF4-FFF2-40B4-BE49-F238E27FC236}">
              <a16:creationId xmlns:a16="http://schemas.microsoft.com/office/drawing/2014/main" id="{00000000-0008-0000-0400-00006E000000}"/>
            </a:ext>
          </a:extLst>
        </xdr:cNvPr>
        <xdr:cNvSpPr txBox="1"/>
      </xdr:nvSpPr>
      <xdr:spPr>
        <a:xfrm>
          <a:off x="11938000" y="3070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16</xdr:row>
      <xdr:rowOff>12700</xdr:rowOff>
    </xdr:from>
    <xdr:to>
      <xdr:col>85</xdr:col>
      <xdr:colOff>66675</xdr:colOff>
      <xdr:row>16</xdr:row>
      <xdr:rowOff>12700</xdr:rowOff>
    </xdr:to>
    <xdr:cxnSp macro="">
      <xdr:nvCxnSpPr>
        <xdr:cNvPr id="111" name="直線コネクタ 110">
          <a:extLst>
            <a:ext uri="{FF2B5EF4-FFF2-40B4-BE49-F238E27FC236}">
              <a16:creationId xmlns:a16="http://schemas.microsoft.com/office/drawing/2014/main" id="{00000000-0008-0000-0400-00006F000000}"/>
            </a:ext>
          </a:extLst>
        </xdr:cNvPr>
        <xdr:cNvCxnSpPr/>
      </xdr:nvCxnSpPr>
      <xdr:spPr>
        <a:xfrm>
          <a:off x="12446000" y="2755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15</xdr:row>
      <xdr:rowOff>41927</xdr:rowOff>
    </xdr:from>
    <xdr:ext cx="508000" cy="259045"/>
    <xdr:sp macro="" textlink="">
      <xdr:nvSpPr>
        <xdr:cNvPr id="112" name="テキスト ボックス 111">
          <a:extLst>
            <a:ext uri="{FF2B5EF4-FFF2-40B4-BE49-F238E27FC236}">
              <a16:creationId xmlns:a16="http://schemas.microsoft.com/office/drawing/2014/main" id="{00000000-0008-0000-0400-000070000000}"/>
            </a:ext>
          </a:extLst>
        </xdr:cNvPr>
        <xdr:cNvSpPr txBox="1"/>
      </xdr:nvSpPr>
      <xdr:spPr>
        <a:xfrm>
          <a:off x="11938000" y="2613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13</xdr:row>
      <xdr:rowOff>69850</xdr:rowOff>
    </xdr:from>
    <xdr:to>
      <xdr:col>85</xdr:col>
      <xdr:colOff>66675</xdr:colOff>
      <xdr:row>13</xdr:row>
      <xdr:rowOff>69850</xdr:rowOff>
    </xdr:to>
    <xdr:cxnSp macro="">
      <xdr:nvCxnSpPr>
        <xdr:cNvPr id="113" name="直線コネクタ 112">
          <a:extLst>
            <a:ext uri="{FF2B5EF4-FFF2-40B4-BE49-F238E27FC236}">
              <a16:creationId xmlns:a16="http://schemas.microsoft.com/office/drawing/2014/main" id="{00000000-0008-0000-0400-000071000000}"/>
            </a:ext>
          </a:extLst>
        </xdr:cNvPr>
        <xdr:cNvCxnSpPr/>
      </xdr:nvCxnSpPr>
      <xdr:spPr>
        <a:xfrm>
          <a:off x="12446000" y="2298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12</xdr:row>
      <xdr:rowOff>99077</xdr:rowOff>
    </xdr:from>
    <xdr:ext cx="508000" cy="259045"/>
    <xdr:sp macro="" textlink="">
      <xdr:nvSpPr>
        <xdr:cNvPr id="114" name="テキスト ボックス 113">
          <a:extLst>
            <a:ext uri="{FF2B5EF4-FFF2-40B4-BE49-F238E27FC236}">
              <a16:creationId xmlns:a16="http://schemas.microsoft.com/office/drawing/2014/main" id="{00000000-0008-0000-0400-000072000000}"/>
            </a:ext>
          </a:extLst>
        </xdr:cNvPr>
        <xdr:cNvSpPr txBox="1"/>
      </xdr:nvSpPr>
      <xdr:spPr>
        <a:xfrm>
          <a:off x="11938000" y="2156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10</xdr:row>
      <xdr:rowOff>127000</xdr:rowOff>
    </xdr:from>
    <xdr:to>
      <xdr:col>85</xdr:col>
      <xdr:colOff>66675</xdr:colOff>
      <xdr:row>10</xdr:row>
      <xdr:rowOff>127000</xdr:rowOff>
    </xdr:to>
    <xdr:cxnSp macro="">
      <xdr:nvCxnSpPr>
        <xdr:cNvPr id="115" name="直線コネクタ 114">
          <a:extLst>
            <a:ext uri="{FF2B5EF4-FFF2-40B4-BE49-F238E27FC236}">
              <a16:creationId xmlns:a16="http://schemas.microsoft.com/office/drawing/2014/main" id="{00000000-0008-0000-0400-000073000000}"/>
            </a:ext>
          </a:extLst>
        </xdr:cNvPr>
        <xdr:cNvCxnSpPr/>
      </xdr:nvCxnSpPr>
      <xdr:spPr>
        <a:xfrm>
          <a:off x="12446000" y="184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44450</xdr:colOff>
      <xdr:row>10</xdr:row>
      <xdr:rowOff>127000</xdr:rowOff>
    </xdr:from>
    <xdr:to>
      <xdr:col>85</xdr:col>
      <xdr:colOff>66675</xdr:colOff>
      <xdr:row>24</xdr:row>
      <xdr:rowOff>12700</xdr:rowOff>
    </xdr:to>
    <xdr:sp macro="" textlink="">
      <xdr:nvSpPr>
        <xdr:cNvPr id="116" name="物件費グラフ枠">
          <a:extLst>
            <a:ext uri="{FF2B5EF4-FFF2-40B4-BE49-F238E27FC236}">
              <a16:creationId xmlns:a16="http://schemas.microsoft.com/office/drawing/2014/main" id="{00000000-0008-0000-0400-000074000000}"/>
            </a:ext>
          </a:extLst>
        </xdr:cNvPr>
        <xdr:cNvSpPr/>
      </xdr:nvSpPr>
      <xdr:spPr>
        <a:xfrm>
          <a:off x="12446000" y="1841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14</xdr:row>
      <xdr:rowOff>149860</xdr:rowOff>
    </xdr:from>
    <xdr:to>
      <xdr:col>82</xdr:col>
      <xdr:colOff>107950</xdr:colOff>
      <xdr:row>21</xdr:row>
      <xdr:rowOff>28702</xdr:rowOff>
    </xdr:to>
    <xdr:cxnSp macro="">
      <xdr:nvCxnSpPr>
        <xdr:cNvPr id="117" name="直線コネクタ 116">
          <a:extLst>
            <a:ext uri="{FF2B5EF4-FFF2-40B4-BE49-F238E27FC236}">
              <a16:creationId xmlns:a16="http://schemas.microsoft.com/office/drawing/2014/main" id="{00000000-0008-0000-0400-000075000000}"/>
            </a:ext>
          </a:extLst>
        </xdr:cNvPr>
        <xdr:cNvCxnSpPr/>
      </xdr:nvCxnSpPr>
      <xdr:spPr>
        <a:xfrm flipV="1">
          <a:off x="16510000" y="2550160"/>
          <a:ext cx="0" cy="107899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21</xdr:row>
      <xdr:rowOff>779</xdr:rowOff>
    </xdr:from>
    <xdr:ext cx="762000" cy="259045"/>
    <xdr:sp macro="" textlink="">
      <xdr:nvSpPr>
        <xdr:cNvPr id="118" name="物件費最小値テキスト">
          <a:extLst>
            <a:ext uri="{FF2B5EF4-FFF2-40B4-BE49-F238E27FC236}">
              <a16:creationId xmlns:a16="http://schemas.microsoft.com/office/drawing/2014/main" id="{00000000-0008-0000-0400-000076000000}"/>
            </a:ext>
          </a:extLst>
        </xdr:cNvPr>
        <xdr:cNvSpPr txBox="1"/>
      </xdr:nvSpPr>
      <xdr:spPr>
        <a:xfrm>
          <a:off x="16598900" y="360122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29.1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21</xdr:row>
      <xdr:rowOff>28702</xdr:rowOff>
    </xdr:from>
    <xdr:to>
      <xdr:col>82</xdr:col>
      <xdr:colOff>196850</xdr:colOff>
      <xdr:row>21</xdr:row>
      <xdr:rowOff>28702</xdr:rowOff>
    </xdr:to>
    <xdr:cxnSp macro="">
      <xdr:nvCxnSpPr>
        <xdr:cNvPr id="119" name="直線コネクタ 118">
          <a:extLst>
            <a:ext uri="{FF2B5EF4-FFF2-40B4-BE49-F238E27FC236}">
              <a16:creationId xmlns:a16="http://schemas.microsoft.com/office/drawing/2014/main" id="{00000000-0008-0000-0400-000077000000}"/>
            </a:ext>
          </a:extLst>
        </xdr:cNvPr>
        <xdr:cNvCxnSpPr/>
      </xdr:nvCxnSpPr>
      <xdr:spPr>
        <a:xfrm>
          <a:off x="16421100" y="362915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13</xdr:row>
      <xdr:rowOff>64787</xdr:rowOff>
    </xdr:from>
    <xdr:ext cx="762000" cy="259045"/>
    <xdr:sp macro="" textlink="">
      <xdr:nvSpPr>
        <xdr:cNvPr id="120" name="物件費最大値テキスト">
          <a:extLst>
            <a:ext uri="{FF2B5EF4-FFF2-40B4-BE49-F238E27FC236}">
              <a16:creationId xmlns:a16="http://schemas.microsoft.com/office/drawing/2014/main" id="{00000000-0008-0000-0400-000078000000}"/>
            </a:ext>
          </a:extLst>
        </xdr:cNvPr>
        <xdr:cNvSpPr txBox="1"/>
      </xdr:nvSpPr>
      <xdr:spPr>
        <a:xfrm>
          <a:off x="16598900" y="22936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14</xdr:row>
      <xdr:rowOff>149860</xdr:rowOff>
    </xdr:from>
    <xdr:to>
      <xdr:col>82</xdr:col>
      <xdr:colOff>196850</xdr:colOff>
      <xdr:row>14</xdr:row>
      <xdr:rowOff>149860</xdr:rowOff>
    </xdr:to>
    <xdr:cxnSp macro="">
      <xdr:nvCxnSpPr>
        <xdr:cNvPr id="121" name="直線コネクタ 120">
          <a:extLst>
            <a:ext uri="{FF2B5EF4-FFF2-40B4-BE49-F238E27FC236}">
              <a16:creationId xmlns:a16="http://schemas.microsoft.com/office/drawing/2014/main" id="{00000000-0008-0000-0400-000079000000}"/>
            </a:ext>
          </a:extLst>
        </xdr:cNvPr>
        <xdr:cNvCxnSpPr/>
      </xdr:nvCxnSpPr>
      <xdr:spPr>
        <a:xfrm>
          <a:off x="16421100" y="255016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16</xdr:row>
      <xdr:rowOff>62992</xdr:rowOff>
    </xdr:from>
    <xdr:to>
      <xdr:col>82</xdr:col>
      <xdr:colOff>107950</xdr:colOff>
      <xdr:row>17</xdr:row>
      <xdr:rowOff>56134</xdr:rowOff>
    </xdr:to>
    <xdr:cxnSp macro="">
      <xdr:nvCxnSpPr>
        <xdr:cNvPr id="122" name="直線コネクタ 121">
          <a:extLst>
            <a:ext uri="{FF2B5EF4-FFF2-40B4-BE49-F238E27FC236}">
              <a16:creationId xmlns:a16="http://schemas.microsoft.com/office/drawing/2014/main" id="{00000000-0008-0000-0400-00007A000000}"/>
            </a:ext>
          </a:extLst>
        </xdr:cNvPr>
        <xdr:cNvCxnSpPr/>
      </xdr:nvCxnSpPr>
      <xdr:spPr>
        <a:xfrm>
          <a:off x="15671800" y="2806192"/>
          <a:ext cx="838200" cy="16459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17</xdr:row>
      <xdr:rowOff>9415</xdr:rowOff>
    </xdr:from>
    <xdr:ext cx="762000" cy="259045"/>
    <xdr:sp macro="" textlink="">
      <xdr:nvSpPr>
        <xdr:cNvPr id="123" name="物件費平均値テキスト">
          <a:extLst>
            <a:ext uri="{FF2B5EF4-FFF2-40B4-BE49-F238E27FC236}">
              <a16:creationId xmlns:a16="http://schemas.microsoft.com/office/drawing/2014/main" id="{00000000-0008-0000-0400-00007B000000}"/>
            </a:ext>
          </a:extLst>
        </xdr:cNvPr>
        <xdr:cNvSpPr txBox="1"/>
      </xdr:nvSpPr>
      <xdr:spPr>
        <a:xfrm>
          <a:off x="16598900" y="2924065"/>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17</xdr:row>
      <xdr:rowOff>37338</xdr:rowOff>
    </xdr:from>
    <xdr:to>
      <xdr:col>82</xdr:col>
      <xdr:colOff>158750</xdr:colOff>
      <xdr:row>17</xdr:row>
      <xdr:rowOff>138938</xdr:rowOff>
    </xdr:to>
    <xdr:sp macro="" textlink="">
      <xdr:nvSpPr>
        <xdr:cNvPr id="124" name="フローチャート: 判断 123">
          <a:extLst>
            <a:ext uri="{FF2B5EF4-FFF2-40B4-BE49-F238E27FC236}">
              <a16:creationId xmlns:a16="http://schemas.microsoft.com/office/drawing/2014/main" id="{00000000-0008-0000-0400-00007C000000}"/>
            </a:ext>
          </a:extLst>
        </xdr:cNvPr>
        <xdr:cNvSpPr/>
      </xdr:nvSpPr>
      <xdr:spPr>
        <a:xfrm>
          <a:off x="16459200" y="29519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15</xdr:row>
      <xdr:rowOff>143002</xdr:rowOff>
    </xdr:from>
    <xdr:to>
      <xdr:col>78</xdr:col>
      <xdr:colOff>69850</xdr:colOff>
      <xdr:row>16</xdr:row>
      <xdr:rowOff>62992</xdr:rowOff>
    </xdr:to>
    <xdr:cxnSp macro="">
      <xdr:nvCxnSpPr>
        <xdr:cNvPr id="125" name="直線コネクタ 124">
          <a:extLst>
            <a:ext uri="{FF2B5EF4-FFF2-40B4-BE49-F238E27FC236}">
              <a16:creationId xmlns:a16="http://schemas.microsoft.com/office/drawing/2014/main" id="{00000000-0008-0000-0400-00007D000000}"/>
            </a:ext>
          </a:extLst>
        </xdr:cNvPr>
        <xdr:cNvCxnSpPr/>
      </xdr:nvCxnSpPr>
      <xdr:spPr>
        <a:xfrm>
          <a:off x="14782800" y="2714752"/>
          <a:ext cx="889000" cy="914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17</xdr:row>
      <xdr:rowOff>23622</xdr:rowOff>
    </xdr:from>
    <xdr:to>
      <xdr:col>78</xdr:col>
      <xdr:colOff>120650</xdr:colOff>
      <xdr:row>17</xdr:row>
      <xdr:rowOff>125222</xdr:rowOff>
    </xdr:to>
    <xdr:sp macro="" textlink="">
      <xdr:nvSpPr>
        <xdr:cNvPr id="126" name="フローチャート: 判断 125">
          <a:extLst>
            <a:ext uri="{FF2B5EF4-FFF2-40B4-BE49-F238E27FC236}">
              <a16:creationId xmlns:a16="http://schemas.microsoft.com/office/drawing/2014/main" id="{00000000-0008-0000-0400-00007E000000}"/>
            </a:ext>
          </a:extLst>
        </xdr:cNvPr>
        <xdr:cNvSpPr/>
      </xdr:nvSpPr>
      <xdr:spPr>
        <a:xfrm>
          <a:off x="15621000" y="29382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17</xdr:row>
      <xdr:rowOff>109999</xdr:rowOff>
    </xdr:from>
    <xdr:ext cx="736600" cy="259045"/>
    <xdr:sp macro="" textlink="">
      <xdr:nvSpPr>
        <xdr:cNvPr id="127" name="テキスト ボックス 126">
          <a:extLst>
            <a:ext uri="{FF2B5EF4-FFF2-40B4-BE49-F238E27FC236}">
              <a16:creationId xmlns:a16="http://schemas.microsoft.com/office/drawing/2014/main" id="{00000000-0008-0000-0400-00007F000000}"/>
            </a:ext>
          </a:extLst>
        </xdr:cNvPr>
        <xdr:cNvSpPr txBox="1"/>
      </xdr:nvSpPr>
      <xdr:spPr>
        <a:xfrm>
          <a:off x="15290800" y="302464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15</xdr:row>
      <xdr:rowOff>143002</xdr:rowOff>
    </xdr:from>
    <xdr:to>
      <xdr:col>73</xdr:col>
      <xdr:colOff>180975</xdr:colOff>
      <xdr:row>16</xdr:row>
      <xdr:rowOff>12700</xdr:rowOff>
    </xdr:to>
    <xdr:cxnSp macro="">
      <xdr:nvCxnSpPr>
        <xdr:cNvPr id="128" name="直線コネクタ 127">
          <a:extLst>
            <a:ext uri="{FF2B5EF4-FFF2-40B4-BE49-F238E27FC236}">
              <a16:creationId xmlns:a16="http://schemas.microsoft.com/office/drawing/2014/main" id="{00000000-0008-0000-0400-000080000000}"/>
            </a:ext>
          </a:extLst>
        </xdr:cNvPr>
        <xdr:cNvCxnSpPr/>
      </xdr:nvCxnSpPr>
      <xdr:spPr>
        <a:xfrm flipV="1">
          <a:off x="13893800" y="2714752"/>
          <a:ext cx="889000" cy="4114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16</xdr:row>
      <xdr:rowOff>140208</xdr:rowOff>
    </xdr:from>
    <xdr:to>
      <xdr:col>74</xdr:col>
      <xdr:colOff>31750</xdr:colOff>
      <xdr:row>17</xdr:row>
      <xdr:rowOff>70358</xdr:rowOff>
    </xdr:to>
    <xdr:sp macro="" textlink="">
      <xdr:nvSpPr>
        <xdr:cNvPr id="129" name="フローチャート: 判断 128">
          <a:extLst>
            <a:ext uri="{FF2B5EF4-FFF2-40B4-BE49-F238E27FC236}">
              <a16:creationId xmlns:a16="http://schemas.microsoft.com/office/drawing/2014/main" id="{00000000-0008-0000-0400-000081000000}"/>
            </a:ext>
          </a:extLst>
        </xdr:cNvPr>
        <xdr:cNvSpPr/>
      </xdr:nvSpPr>
      <xdr:spPr>
        <a:xfrm>
          <a:off x="14732000" y="28834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17</xdr:row>
      <xdr:rowOff>55135</xdr:rowOff>
    </xdr:from>
    <xdr:ext cx="762000" cy="259045"/>
    <xdr:sp macro="" textlink="">
      <xdr:nvSpPr>
        <xdr:cNvPr id="130" name="テキスト ボックス 129">
          <a:extLst>
            <a:ext uri="{FF2B5EF4-FFF2-40B4-BE49-F238E27FC236}">
              <a16:creationId xmlns:a16="http://schemas.microsoft.com/office/drawing/2014/main" id="{00000000-0008-0000-0400-000082000000}"/>
            </a:ext>
          </a:extLst>
        </xdr:cNvPr>
        <xdr:cNvSpPr txBox="1"/>
      </xdr:nvSpPr>
      <xdr:spPr>
        <a:xfrm>
          <a:off x="14401800" y="29697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16</xdr:row>
      <xdr:rowOff>12700</xdr:rowOff>
    </xdr:from>
    <xdr:to>
      <xdr:col>69</xdr:col>
      <xdr:colOff>92075</xdr:colOff>
      <xdr:row>17</xdr:row>
      <xdr:rowOff>46990</xdr:rowOff>
    </xdr:to>
    <xdr:cxnSp macro="">
      <xdr:nvCxnSpPr>
        <xdr:cNvPr id="131" name="直線コネクタ 130">
          <a:extLst>
            <a:ext uri="{FF2B5EF4-FFF2-40B4-BE49-F238E27FC236}">
              <a16:creationId xmlns:a16="http://schemas.microsoft.com/office/drawing/2014/main" id="{00000000-0008-0000-0400-000083000000}"/>
            </a:ext>
          </a:extLst>
        </xdr:cNvPr>
        <xdr:cNvCxnSpPr/>
      </xdr:nvCxnSpPr>
      <xdr:spPr>
        <a:xfrm flipV="1">
          <a:off x="13004800" y="2755900"/>
          <a:ext cx="889000" cy="2057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16</xdr:row>
      <xdr:rowOff>144780</xdr:rowOff>
    </xdr:from>
    <xdr:to>
      <xdr:col>69</xdr:col>
      <xdr:colOff>142875</xdr:colOff>
      <xdr:row>17</xdr:row>
      <xdr:rowOff>74930</xdr:rowOff>
    </xdr:to>
    <xdr:sp macro="" textlink="">
      <xdr:nvSpPr>
        <xdr:cNvPr id="132" name="フローチャート: 判断 131">
          <a:extLst>
            <a:ext uri="{FF2B5EF4-FFF2-40B4-BE49-F238E27FC236}">
              <a16:creationId xmlns:a16="http://schemas.microsoft.com/office/drawing/2014/main" id="{00000000-0008-0000-0400-000084000000}"/>
            </a:ext>
          </a:extLst>
        </xdr:cNvPr>
        <xdr:cNvSpPr/>
      </xdr:nvSpPr>
      <xdr:spPr>
        <a:xfrm>
          <a:off x="13843000" y="28879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17</xdr:row>
      <xdr:rowOff>59707</xdr:rowOff>
    </xdr:from>
    <xdr:ext cx="762000" cy="259045"/>
    <xdr:sp macro="" textlink="">
      <xdr:nvSpPr>
        <xdr:cNvPr id="133" name="テキスト ボックス 132">
          <a:extLst>
            <a:ext uri="{FF2B5EF4-FFF2-40B4-BE49-F238E27FC236}">
              <a16:creationId xmlns:a16="http://schemas.microsoft.com/office/drawing/2014/main" id="{00000000-0008-0000-0400-000085000000}"/>
            </a:ext>
          </a:extLst>
        </xdr:cNvPr>
        <xdr:cNvSpPr txBox="1"/>
      </xdr:nvSpPr>
      <xdr:spPr>
        <a:xfrm>
          <a:off x="13512800" y="29743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17</xdr:row>
      <xdr:rowOff>55626</xdr:rowOff>
    </xdr:from>
    <xdr:to>
      <xdr:col>65</xdr:col>
      <xdr:colOff>53975</xdr:colOff>
      <xdr:row>17</xdr:row>
      <xdr:rowOff>157226</xdr:rowOff>
    </xdr:to>
    <xdr:sp macro="" textlink="">
      <xdr:nvSpPr>
        <xdr:cNvPr id="134" name="フローチャート: 判断 133">
          <a:extLst>
            <a:ext uri="{FF2B5EF4-FFF2-40B4-BE49-F238E27FC236}">
              <a16:creationId xmlns:a16="http://schemas.microsoft.com/office/drawing/2014/main" id="{00000000-0008-0000-0400-000086000000}"/>
            </a:ext>
          </a:extLst>
        </xdr:cNvPr>
        <xdr:cNvSpPr/>
      </xdr:nvSpPr>
      <xdr:spPr>
        <a:xfrm>
          <a:off x="12954000" y="29702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17</xdr:row>
      <xdr:rowOff>142003</xdr:rowOff>
    </xdr:from>
    <xdr:ext cx="762000" cy="259045"/>
    <xdr:sp macro="" textlink="">
      <xdr:nvSpPr>
        <xdr:cNvPr id="135" name="テキスト ボックス 134">
          <a:extLst>
            <a:ext uri="{FF2B5EF4-FFF2-40B4-BE49-F238E27FC236}">
              <a16:creationId xmlns:a16="http://schemas.microsoft.com/office/drawing/2014/main" id="{00000000-0008-0000-0400-000087000000}"/>
            </a:ext>
          </a:extLst>
        </xdr:cNvPr>
        <xdr:cNvSpPr txBox="1"/>
      </xdr:nvSpPr>
      <xdr:spPr>
        <a:xfrm>
          <a:off x="12623800" y="305665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24</xdr:row>
      <xdr:rowOff>10177</xdr:rowOff>
    </xdr:from>
    <xdr:ext cx="762000" cy="259045"/>
    <xdr:sp macro="" textlink="">
      <xdr:nvSpPr>
        <xdr:cNvPr id="136" name="テキスト ボックス 135">
          <a:extLst>
            <a:ext uri="{FF2B5EF4-FFF2-40B4-BE49-F238E27FC236}">
              <a16:creationId xmlns:a16="http://schemas.microsoft.com/office/drawing/2014/main" id="{00000000-0008-0000-0400-000088000000}"/>
            </a:ext>
          </a:extLst>
        </xdr:cNvPr>
        <xdr:cNvSpPr txBox="1"/>
      </xdr:nvSpPr>
      <xdr:spPr>
        <a:xfrm>
          <a:off x="162941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24</xdr:row>
      <xdr:rowOff>10177</xdr:rowOff>
    </xdr:from>
    <xdr:ext cx="762000" cy="259045"/>
    <xdr:sp macro="" textlink="">
      <xdr:nvSpPr>
        <xdr:cNvPr id="137" name="テキスト ボックス 136">
          <a:extLst>
            <a:ext uri="{FF2B5EF4-FFF2-40B4-BE49-F238E27FC236}">
              <a16:creationId xmlns:a16="http://schemas.microsoft.com/office/drawing/2014/main" id="{00000000-0008-0000-0400-000089000000}"/>
            </a:ext>
          </a:extLst>
        </xdr:cNvPr>
        <xdr:cNvSpPr txBox="1"/>
      </xdr:nvSpPr>
      <xdr:spPr>
        <a:xfrm>
          <a:off x="15455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24</xdr:row>
      <xdr:rowOff>10177</xdr:rowOff>
    </xdr:from>
    <xdr:ext cx="762000" cy="259045"/>
    <xdr:sp macro="" textlink="">
      <xdr:nvSpPr>
        <xdr:cNvPr id="138" name="テキスト ボックス 137">
          <a:extLst>
            <a:ext uri="{FF2B5EF4-FFF2-40B4-BE49-F238E27FC236}">
              <a16:creationId xmlns:a16="http://schemas.microsoft.com/office/drawing/2014/main" id="{00000000-0008-0000-0400-00008A000000}"/>
            </a:ext>
          </a:extLst>
        </xdr:cNvPr>
        <xdr:cNvSpPr txBox="1"/>
      </xdr:nvSpPr>
      <xdr:spPr>
        <a:xfrm>
          <a:off x="14566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24</xdr:row>
      <xdr:rowOff>10177</xdr:rowOff>
    </xdr:from>
    <xdr:ext cx="762000" cy="259045"/>
    <xdr:sp macro="" textlink="">
      <xdr:nvSpPr>
        <xdr:cNvPr id="139" name="テキスト ボックス 138">
          <a:extLst>
            <a:ext uri="{FF2B5EF4-FFF2-40B4-BE49-F238E27FC236}">
              <a16:creationId xmlns:a16="http://schemas.microsoft.com/office/drawing/2014/main" id="{00000000-0008-0000-0400-00008B000000}"/>
            </a:ext>
          </a:extLst>
        </xdr:cNvPr>
        <xdr:cNvSpPr txBox="1"/>
      </xdr:nvSpPr>
      <xdr:spPr>
        <a:xfrm>
          <a:off x="13677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24</xdr:row>
      <xdr:rowOff>10177</xdr:rowOff>
    </xdr:from>
    <xdr:ext cx="762000" cy="259045"/>
    <xdr:sp macro="" textlink="">
      <xdr:nvSpPr>
        <xdr:cNvPr id="140" name="テキスト ボックス 139">
          <a:extLst>
            <a:ext uri="{FF2B5EF4-FFF2-40B4-BE49-F238E27FC236}">
              <a16:creationId xmlns:a16="http://schemas.microsoft.com/office/drawing/2014/main" id="{00000000-0008-0000-0400-00008C000000}"/>
            </a:ext>
          </a:extLst>
        </xdr:cNvPr>
        <xdr:cNvSpPr txBox="1"/>
      </xdr:nvSpPr>
      <xdr:spPr>
        <a:xfrm>
          <a:off x="12788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17</xdr:row>
      <xdr:rowOff>5334</xdr:rowOff>
    </xdr:from>
    <xdr:to>
      <xdr:col>82</xdr:col>
      <xdr:colOff>158750</xdr:colOff>
      <xdr:row>17</xdr:row>
      <xdr:rowOff>106934</xdr:rowOff>
    </xdr:to>
    <xdr:sp macro="" textlink="">
      <xdr:nvSpPr>
        <xdr:cNvPr id="141" name="楕円 140">
          <a:extLst>
            <a:ext uri="{FF2B5EF4-FFF2-40B4-BE49-F238E27FC236}">
              <a16:creationId xmlns:a16="http://schemas.microsoft.com/office/drawing/2014/main" id="{00000000-0008-0000-0400-00008D000000}"/>
            </a:ext>
          </a:extLst>
        </xdr:cNvPr>
        <xdr:cNvSpPr/>
      </xdr:nvSpPr>
      <xdr:spPr>
        <a:xfrm>
          <a:off x="16459200" y="29199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16</xdr:row>
      <xdr:rowOff>21861</xdr:rowOff>
    </xdr:from>
    <xdr:ext cx="762000" cy="259045"/>
    <xdr:sp macro="" textlink="">
      <xdr:nvSpPr>
        <xdr:cNvPr id="142" name="物件費該当値テキスト">
          <a:extLst>
            <a:ext uri="{FF2B5EF4-FFF2-40B4-BE49-F238E27FC236}">
              <a16:creationId xmlns:a16="http://schemas.microsoft.com/office/drawing/2014/main" id="{00000000-0008-0000-0400-00008E000000}"/>
            </a:ext>
          </a:extLst>
        </xdr:cNvPr>
        <xdr:cNvSpPr txBox="1"/>
      </xdr:nvSpPr>
      <xdr:spPr>
        <a:xfrm>
          <a:off x="16598900" y="276506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16</xdr:row>
      <xdr:rowOff>12192</xdr:rowOff>
    </xdr:from>
    <xdr:to>
      <xdr:col>78</xdr:col>
      <xdr:colOff>120650</xdr:colOff>
      <xdr:row>16</xdr:row>
      <xdr:rowOff>113792</xdr:rowOff>
    </xdr:to>
    <xdr:sp macro="" textlink="">
      <xdr:nvSpPr>
        <xdr:cNvPr id="143" name="楕円 142">
          <a:extLst>
            <a:ext uri="{FF2B5EF4-FFF2-40B4-BE49-F238E27FC236}">
              <a16:creationId xmlns:a16="http://schemas.microsoft.com/office/drawing/2014/main" id="{00000000-0008-0000-0400-00008F000000}"/>
            </a:ext>
          </a:extLst>
        </xdr:cNvPr>
        <xdr:cNvSpPr/>
      </xdr:nvSpPr>
      <xdr:spPr>
        <a:xfrm>
          <a:off x="15621000" y="27553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14</xdr:row>
      <xdr:rowOff>123969</xdr:rowOff>
    </xdr:from>
    <xdr:ext cx="736600" cy="259045"/>
    <xdr:sp macro="" textlink="">
      <xdr:nvSpPr>
        <xdr:cNvPr id="144" name="テキスト ボックス 143">
          <a:extLst>
            <a:ext uri="{FF2B5EF4-FFF2-40B4-BE49-F238E27FC236}">
              <a16:creationId xmlns:a16="http://schemas.microsoft.com/office/drawing/2014/main" id="{00000000-0008-0000-0400-000090000000}"/>
            </a:ext>
          </a:extLst>
        </xdr:cNvPr>
        <xdr:cNvSpPr txBox="1"/>
      </xdr:nvSpPr>
      <xdr:spPr>
        <a:xfrm>
          <a:off x="15290800" y="252426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15</xdr:row>
      <xdr:rowOff>92202</xdr:rowOff>
    </xdr:from>
    <xdr:to>
      <xdr:col>74</xdr:col>
      <xdr:colOff>31750</xdr:colOff>
      <xdr:row>16</xdr:row>
      <xdr:rowOff>22352</xdr:rowOff>
    </xdr:to>
    <xdr:sp macro="" textlink="">
      <xdr:nvSpPr>
        <xdr:cNvPr id="145" name="楕円 144">
          <a:extLst>
            <a:ext uri="{FF2B5EF4-FFF2-40B4-BE49-F238E27FC236}">
              <a16:creationId xmlns:a16="http://schemas.microsoft.com/office/drawing/2014/main" id="{00000000-0008-0000-0400-000091000000}"/>
            </a:ext>
          </a:extLst>
        </xdr:cNvPr>
        <xdr:cNvSpPr/>
      </xdr:nvSpPr>
      <xdr:spPr>
        <a:xfrm>
          <a:off x="14732000" y="26639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14</xdr:row>
      <xdr:rowOff>32529</xdr:rowOff>
    </xdr:from>
    <xdr:ext cx="762000" cy="259045"/>
    <xdr:sp macro="" textlink="">
      <xdr:nvSpPr>
        <xdr:cNvPr id="146" name="テキスト ボックス 145">
          <a:extLst>
            <a:ext uri="{FF2B5EF4-FFF2-40B4-BE49-F238E27FC236}">
              <a16:creationId xmlns:a16="http://schemas.microsoft.com/office/drawing/2014/main" id="{00000000-0008-0000-0400-000092000000}"/>
            </a:ext>
          </a:extLst>
        </xdr:cNvPr>
        <xdr:cNvSpPr txBox="1"/>
      </xdr:nvSpPr>
      <xdr:spPr>
        <a:xfrm>
          <a:off x="14401800" y="243282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15</xdr:row>
      <xdr:rowOff>133350</xdr:rowOff>
    </xdr:from>
    <xdr:to>
      <xdr:col>69</xdr:col>
      <xdr:colOff>142875</xdr:colOff>
      <xdr:row>16</xdr:row>
      <xdr:rowOff>63500</xdr:rowOff>
    </xdr:to>
    <xdr:sp macro="" textlink="">
      <xdr:nvSpPr>
        <xdr:cNvPr id="147" name="楕円 146">
          <a:extLst>
            <a:ext uri="{FF2B5EF4-FFF2-40B4-BE49-F238E27FC236}">
              <a16:creationId xmlns:a16="http://schemas.microsoft.com/office/drawing/2014/main" id="{00000000-0008-0000-0400-000093000000}"/>
            </a:ext>
          </a:extLst>
        </xdr:cNvPr>
        <xdr:cNvSpPr/>
      </xdr:nvSpPr>
      <xdr:spPr>
        <a:xfrm>
          <a:off x="13843000" y="2705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14</xdr:row>
      <xdr:rowOff>73677</xdr:rowOff>
    </xdr:from>
    <xdr:ext cx="762000" cy="259045"/>
    <xdr:sp macro="" textlink="">
      <xdr:nvSpPr>
        <xdr:cNvPr id="148" name="テキスト ボックス 147">
          <a:extLst>
            <a:ext uri="{FF2B5EF4-FFF2-40B4-BE49-F238E27FC236}">
              <a16:creationId xmlns:a16="http://schemas.microsoft.com/office/drawing/2014/main" id="{00000000-0008-0000-0400-000094000000}"/>
            </a:ext>
          </a:extLst>
        </xdr:cNvPr>
        <xdr:cNvSpPr txBox="1"/>
      </xdr:nvSpPr>
      <xdr:spPr>
        <a:xfrm>
          <a:off x="13512800" y="247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16</xdr:row>
      <xdr:rowOff>167640</xdr:rowOff>
    </xdr:from>
    <xdr:to>
      <xdr:col>65</xdr:col>
      <xdr:colOff>53975</xdr:colOff>
      <xdr:row>17</xdr:row>
      <xdr:rowOff>97790</xdr:rowOff>
    </xdr:to>
    <xdr:sp macro="" textlink="">
      <xdr:nvSpPr>
        <xdr:cNvPr id="149" name="楕円 148">
          <a:extLst>
            <a:ext uri="{FF2B5EF4-FFF2-40B4-BE49-F238E27FC236}">
              <a16:creationId xmlns:a16="http://schemas.microsoft.com/office/drawing/2014/main" id="{00000000-0008-0000-0400-000095000000}"/>
            </a:ext>
          </a:extLst>
        </xdr:cNvPr>
        <xdr:cNvSpPr/>
      </xdr:nvSpPr>
      <xdr:spPr>
        <a:xfrm>
          <a:off x="12954000" y="29108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15</xdr:row>
      <xdr:rowOff>107967</xdr:rowOff>
    </xdr:from>
    <xdr:ext cx="762000" cy="259045"/>
    <xdr:sp macro="" textlink="">
      <xdr:nvSpPr>
        <xdr:cNvPr id="150" name="テキスト ボックス 149">
          <a:extLst>
            <a:ext uri="{FF2B5EF4-FFF2-40B4-BE49-F238E27FC236}">
              <a16:creationId xmlns:a16="http://schemas.microsoft.com/office/drawing/2014/main" id="{00000000-0008-0000-0400-000096000000}"/>
            </a:ext>
          </a:extLst>
        </xdr:cNvPr>
        <xdr:cNvSpPr txBox="1"/>
      </xdr:nvSpPr>
      <xdr:spPr>
        <a:xfrm>
          <a:off x="12623800" y="26797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47</xdr:row>
      <xdr:rowOff>69850</xdr:rowOff>
    </xdr:from>
    <xdr:to>
      <xdr:col>26</xdr:col>
      <xdr:colOff>184150</xdr:colOff>
      <xdr:row>49</xdr:row>
      <xdr:rowOff>44450</xdr:rowOff>
    </xdr:to>
    <xdr:sp macro="" textlink="">
      <xdr:nvSpPr>
        <xdr:cNvPr id="151" name="正方形/長方形 150">
          <a:extLst>
            <a:ext uri="{FF2B5EF4-FFF2-40B4-BE49-F238E27FC236}">
              <a16:creationId xmlns:a16="http://schemas.microsoft.com/office/drawing/2014/main" id="{00000000-0008-0000-0400-000097000000}"/>
            </a:ext>
          </a:extLst>
        </xdr:cNvPr>
        <xdr:cNvSpPr/>
      </xdr:nvSpPr>
      <xdr:spPr>
        <a:xfrm>
          <a:off x="762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26</xdr:col>
      <xdr:colOff>196850</xdr:colOff>
      <xdr:row>47</xdr:row>
      <xdr:rowOff>133350</xdr:rowOff>
    </xdr:from>
    <xdr:to>
      <xdr:col>34</xdr:col>
      <xdr:colOff>120650</xdr:colOff>
      <xdr:row>49</xdr:row>
      <xdr:rowOff>44450</xdr:rowOff>
    </xdr:to>
    <xdr:sp macro="" textlink="">
      <xdr:nvSpPr>
        <xdr:cNvPr id="152" name="正方形/長方形 151">
          <a:extLst>
            <a:ext uri="{FF2B5EF4-FFF2-40B4-BE49-F238E27FC236}">
              <a16:creationId xmlns:a16="http://schemas.microsoft.com/office/drawing/2014/main" id="{00000000-0008-0000-0400-000098000000}"/>
            </a:ext>
          </a:extLst>
        </xdr:cNvPr>
        <xdr:cNvSpPr/>
      </xdr:nvSpPr>
      <xdr:spPr>
        <a:xfrm>
          <a:off x="5397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48</xdr:row>
      <xdr:rowOff>152400</xdr:rowOff>
    </xdr:from>
    <xdr:to>
      <xdr:col>34</xdr:col>
      <xdr:colOff>120650</xdr:colOff>
      <xdr:row>50</xdr:row>
      <xdr:rowOff>63500</xdr:rowOff>
    </xdr:to>
    <xdr:sp macro="" textlink="">
      <xdr:nvSpPr>
        <xdr:cNvPr id="153" name="正方形/長方形 152">
          <a:extLst>
            <a:ext uri="{FF2B5EF4-FFF2-40B4-BE49-F238E27FC236}">
              <a16:creationId xmlns:a16="http://schemas.microsoft.com/office/drawing/2014/main" id="{00000000-0008-0000-0400-000099000000}"/>
            </a:ext>
          </a:extLst>
        </xdr:cNvPr>
        <xdr:cNvSpPr/>
      </xdr:nvSpPr>
      <xdr:spPr>
        <a:xfrm>
          <a:off x="5397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31/151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47</xdr:row>
      <xdr:rowOff>133350</xdr:rowOff>
    </xdr:from>
    <xdr:to>
      <xdr:col>42</xdr:col>
      <xdr:colOff>82550</xdr:colOff>
      <xdr:row>49</xdr:row>
      <xdr:rowOff>44450</xdr:rowOff>
    </xdr:to>
    <xdr:sp macro="" textlink="">
      <xdr:nvSpPr>
        <xdr:cNvPr id="154" name="正方形/長方形 153">
          <a:extLst>
            <a:ext uri="{FF2B5EF4-FFF2-40B4-BE49-F238E27FC236}">
              <a16:creationId xmlns:a16="http://schemas.microsoft.com/office/drawing/2014/main" id="{00000000-0008-0000-0400-00009A000000}"/>
            </a:ext>
          </a:extLst>
        </xdr:cNvPr>
        <xdr:cNvSpPr/>
      </xdr:nvSpPr>
      <xdr:spPr>
        <a:xfrm>
          <a:off x="7086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48</xdr:row>
      <xdr:rowOff>152400</xdr:rowOff>
    </xdr:from>
    <xdr:to>
      <xdr:col>42</xdr:col>
      <xdr:colOff>82550</xdr:colOff>
      <xdr:row>50</xdr:row>
      <xdr:rowOff>63500</xdr:rowOff>
    </xdr:to>
    <xdr:sp macro="" textlink="">
      <xdr:nvSpPr>
        <xdr:cNvPr id="155" name="正方形/長方形 154">
          <a:extLst>
            <a:ext uri="{FF2B5EF4-FFF2-40B4-BE49-F238E27FC236}">
              <a16:creationId xmlns:a16="http://schemas.microsoft.com/office/drawing/2014/main" id="{00000000-0008-0000-0400-00009B000000}"/>
            </a:ext>
          </a:extLst>
        </xdr:cNvPr>
        <xdr:cNvSpPr/>
      </xdr:nvSpPr>
      <xdr:spPr>
        <a:xfrm>
          <a:off x="7086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47</xdr:row>
      <xdr:rowOff>133350</xdr:rowOff>
    </xdr:from>
    <xdr:to>
      <xdr:col>51</xdr:col>
      <xdr:colOff>22225</xdr:colOff>
      <xdr:row>49</xdr:row>
      <xdr:rowOff>44450</xdr:rowOff>
    </xdr:to>
    <xdr:sp macro="" textlink="">
      <xdr:nvSpPr>
        <xdr:cNvPr id="156" name="正方形/長方形 155">
          <a:extLst>
            <a:ext uri="{FF2B5EF4-FFF2-40B4-BE49-F238E27FC236}">
              <a16:creationId xmlns:a16="http://schemas.microsoft.com/office/drawing/2014/main" id="{00000000-0008-0000-0400-00009C000000}"/>
            </a:ext>
          </a:extLst>
        </xdr:cNvPr>
        <xdr:cNvSpPr/>
      </xdr:nvSpPr>
      <xdr:spPr>
        <a:xfrm>
          <a:off x="8699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43</xdr:col>
      <xdr:colOff>98425</xdr:colOff>
      <xdr:row>48</xdr:row>
      <xdr:rowOff>152400</xdr:rowOff>
    </xdr:from>
    <xdr:to>
      <xdr:col>51</xdr:col>
      <xdr:colOff>22225</xdr:colOff>
      <xdr:row>50</xdr:row>
      <xdr:rowOff>63500</xdr:rowOff>
    </xdr:to>
    <xdr:sp macro="" textlink="">
      <xdr:nvSpPr>
        <xdr:cNvPr id="157" name="正方形/長方形 156">
          <a:extLst>
            <a:ext uri="{FF2B5EF4-FFF2-40B4-BE49-F238E27FC236}">
              <a16:creationId xmlns:a16="http://schemas.microsoft.com/office/drawing/2014/main" id="{00000000-0008-0000-0400-00009D000000}"/>
            </a:ext>
          </a:extLst>
        </xdr:cNvPr>
        <xdr:cNvSpPr/>
      </xdr:nvSpPr>
      <xdr:spPr>
        <a:xfrm>
          <a:off x="8699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50</xdr:row>
      <xdr:rowOff>127000</xdr:rowOff>
    </xdr:from>
    <xdr:to>
      <xdr:col>26</xdr:col>
      <xdr:colOff>184150</xdr:colOff>
      <xdr:row>64</xdr:row>
      <xdr:rowOff>12700</xdr:rowOff>
    </xdr:to>
    <xdr:sp macro="" textlink="">
      <xdr:nvSpPr>
        <xdr:cNvPr id="158" name="正方形/長方形 157">
          <a:extLst>
            <a:ext uri="{FF2B5EF4-FFF2-40B4-BE49-F238E27FC236}">
              <a16:creationId xmlns:a16="http://schemas.microsoft.com/office/drawing/2014/main" id="{00000000-0008-0000-0400-00009E000000}"/>
            </a:ext>
          </a:extLst>
        </xdr:cNvPr>
        <xdr:cNvSpPr/>
      </xdr:nvSpPr>
      <xdr:spPr>
        <a:xfrm>
          <a:off x="762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50</xdr:row>
      <xdr:rowOff>127000</xdr:rowOff>
    </xdr:from>
    <xdr:to>
      <xdr:col>55</xdr:col>
      <xdr:colOff>47625</xdr:colOff>
      <xdr:row>64</xdr:row>
      <xdr:rowOff>12700</xdr:rowOff>
    </xdr:to>
    <xdr:sp macro="" textlink="">
      <xdr:nvSpPr>
        <xdr:cNvPr id="159" name="正方形/長方形 158">
          <a:extLst>
            <a:ext uri="{FF2B5EF4-FFF2-40B4-BE49-F238E27FC236}">
              <a16:creationId xmlns:a16="http://schemas.microsoft.com/office/drawing/2014/main" id="{00000000-0008-0000-0400-00009F000000}"/>
            </a:ext>
          </a:extLst>
        </xdr:cNvPr>
        <xdr:cNvSpPr/>
      </xdr:nvSpPr>
      <xdr:spPr>
        <a:xfrm>
          <a:off x="5715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50</xdr:row>
      <xdr:rowOff>127000</xdr:rowOff>
    </xdr:from>
    <xdr:to>
      <xdr:col>47</xdr:col>
      <xdr:colOff>187325</xdr:colOff>
      <xdr:row>52</xdr:row>
      <xdr:rowOff>38100</xdr:rowOff>
    </xdr:to>
    <xdr:sp macro="" textlink="">
      <xdr:nvSpPr>
        <xdr:cNvPr id="160" name="正方形/長方形 159">
          <a:extLst>
            <a:ext uri="{FF2B5EF4-FFF2-40B4-BE49-F238E27FC236}">
              <a16:creationId xmlns:a16="http://schemas.microsoft.com/office/drawing/2014/main" id="{00000000-0008-0000-0400-0000A0000000}"/>
            </a:ext>
          </a:extLst>
        </xdr:cNvPr>
        <xdr:cNvSpPr/>
      </xdr:nvSpPr>
      <xdr:spPr>
        <a:xfrm>
          <a:off x="5778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扶助費の分析欄</a:t>
          </a:r>
        </a:p>
      </xdr:txBody>
    </xdr:sp>
    <xdr:clientData/>
  </xdr:twoCellAnchor>
  <xdr:twoCellAnchor>
    <xdr:from>
      <xdr:col>29</xdr:col>
      <xdr:colOff>15875</xdr:colOff>
      <xdr:row>52</xdr:row>
      <xdr:rowOff>101600</xdr:rowOff>
    </xdr:from>
    <xdr:to>
      <xdr:col>54</xdr:col>
      <xdr:colOff>95250</xdr:colOff>
      <xdr:row>63</xdr:row>
      <xdr:rowOff>120650</xdr:rowOff>
    </xdr:to>
    <xdr:sp macro="" textlink="" fLocksText="0">
      <xdr:nvSpPr>
        <xdr:cNvPr id="161" name="テキスト ボックス 160">
          <a:extLst>
            <a:ext uri="{FF2B5EF4-FFF2-40B4-BE49-F238E27FC236}">
              <a16:creationId xmlns:a16="http://schemas.microsoft.com/office/drawing/2014/main" id="{00000000-0008-0000-0400-0000A1000000}"/>
            </a:ext>
          </a:extLst>
        </xdr:cNvPr>
        <xdr:cNvSpPr txBox="1"/>
      </xdr:nvSpPr>
      <xdr:spPr>
        <a:xfrm>
          <a:off x="5816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類似団体平均を下回っているが、高齢化による増加が見込まれており各種検診や健康増進事業等の取り組みを進め、健全な財政運営に努める。</a:t>
          </a: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3</xdr:col>
      <xdr:colOff>123825</xdr:colOff>
      <xdr:row>49</xdr:row>
      <xdr:rowOff>107950</xdr:rowOff>
    </xdr:from>
    <xdr:ext cx="298543" cy="225703"/>
    <xdr:sp macro="" textlink="">
      <xdr:nvSpPr>
        <xdr:cNvPr id="162" name="テキスト ボックス 161">
          <a:extLst>
            <a:ext uri="{FF2B5EF4-FFF2-40B4-BE49-F238E27FC236}">
              <a16:creationId xmlns:a16="http://schemas.microsoft.com/office/drawing/2014/main" id="{00000000-0008-0000-0400-0000A2000000}"/>
            </a:ext>
          </a:extLst>
        </xdr:cNvPr>
        <xdr:cNvSpPr txBox="1"/>
      </xdr:nvSpPr>
      <xdr:spPr>
        <a:xfrm>
          <a:off x="723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64</xdr:row>
      <xdr:rowOff>12700</xdr:rowOff>
    </xdr:from>
    <xdr:to>
      <xdr:col>26</xdr:col>
      <xdr:colOff>184150</xdr:colOff>
      <xdr:row>64</xdr:row>
      <xdr:rowOff>12700</xdr:rowOff>
    </xdr:to>
    <xdr:cxnSp macro="">
      <xdr:nvCxnSpPr>
        <xdr:cNvPr id="163" name="直線コネクタ 162">
          <a:extLst>
            <a:ext uri="{FF2B5EF4-FFF2-40B4-BE49-F238E27FC236}">
              <a16:creationId xmlns:a16="http://schemas.microsoft.com/office/drawing/2014/main" id="{00000000-0008-0000-0400-0000A3000000}"/>
            </a:ext>
          </a:extLst>
        </xdr:cNvPr>
        <xdr:cNvCxnSpPr/>
      </xdr:nvCxnSpPr>
      <xdr:spPr>
        <a:xfrm>
          <a:off x="762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63</xdr:row>
      <xdr:rowOff>41927</xdr:rowOff>
    </xdr:from>
    <xdr:ext cx="508000" cy="259045"/>
    <xdr:sp macro="" textlink="">
      <xdr:nvSpPr>
        <xdr:cNvPr id="164" name="テキスト ボックス 163">
          <a:extLst>
            <a:ext uri="{FF2B5EF4-FFF2-40B4-BE49-F238E27FC236}">
              <a16:creationId xmlns:a16="http://schemas.microsoft.com/office/drawing/2014/main" id="{00000000-0008-0000-0400-0000A4000000}"/>
            </a:ext>
          </a:extLst>
        </xdr:cNvPr>
        <xdr:cNvSpPr txBox="1"/>
      </xdr:nvSpPr>
      <xdr:spPr>
        <a:xfrm>
          <a:off x="254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61</xdr:row>
      <xdr:rowOff>146050</xdr:rowOff>
    </xdr:from>
    <xdr:to>
      <xdr:col>26</xdr:col>
      <xdr:colOff>184150</xdr:colOff>
      <xdr:row>61</xdr:row>
      <xdr:rowOff>146050</xdr:rowOff>
    </xdr:to>
    <xdr:cxnSp macro="">
      <xdr:nvCxnSpPr>
        <xdr:cNvPr id="165" name="直線コネクタ 164">
          <a:extLst>
            <a:ext uri="{FF2B5EF4-FFF2-40B4-BE49-F238E27FC236}">
              <a16:creationId xmlns:a16="http://schemas.microsoft.com/office/drawing/2014/main" id="{00000000-0008-0000-0400-0000A5000000}"/>
            </a:ext>
          </a:extLst>
        </xdr:cNvPr>
        <xdr:cNvCxnSpPr/>
      </xdr:nvCxnSpPr>
      <xdr:spPr>
        <a:xfrm>
          <a:off x="762000" y="1060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61</xdr:row>
      <xdr:rowOff>3827</xdr:rowOff>
    </xdr:from>
    <xdr:ext cx="508000" cy="259045"/>
    <xdr:sp macro="" textlink="">
      <xdr:nvSpPr>
        <xdr:cNvPr id="166" name="テキスト ボックス 165">
          <a:extLst>
            <a:ext uri="{FF2B5EF4-FFF2-40B4-BE49-F238E27FC236}">
              <a16:creationId xmlns:a16="http://schemas.microsoft.com/office/drawing/2014/main" id="{00000000-0008-0000-0400-0000A6000000}"/>
            </a:ext>
          </a:extLst>
        </xdr:cNvPr>
        <xdr:cNvSpPr txBox="1"/>
      </xdr:nvSpPr>
      <xdr:spPr>
        <a:xfrm>
          <a:off x="254000" y="1046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59</xdr:row>
      <xdr:rowOff>107950</xdr:rowOff>
    </xdr:from>
    <xdr:to>
      <xdr:col>26</xdr:col>
      <xdr:colOff>184150</xdr:colOff>
      <xdr:row>59</xdr:row>
      <xdr:rowOff>107950</xdr:rowOff>
    </xdr:to>
    <xdr:cxnSp macro="">
      <xdr:nvCxnSpPr>
        <xdr:cNvPr id="167" name="直線コネクタ 166">
          <a:extLst>
            <a:ext uri="{FF2B5EF4-FFF2-40B4-BE49-F238E27FC236}">
              <a16:creationId xmlns:a16="http://schemas.microsoft.com/office/drawing/2014/main" id="{00000000-0008-0000-0400-0000A7000000}"/>
            </a:ext>
          </a:extLst>
        </xdr:cNvPr>
        <xdr:cNvCxnSpPr/>
      </xdr:nvCxnSpPr>
      <xdr:spPr>
        <a:xfrm>
          <a:off x="762000" y="1022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58</xdr:row>
      <xdr:rowOff>137177</xdr:rowOff>
    </xdr:from>
    <xdr:ext cx="508000" cy="259045"/>
    <xdr:sp macro="" textlink="">
      <xdr:nvSpPr>
        <xdr:cNvPr id="168" name="テキスト ボックス 167">
          <a:extLst>
            <a:ext uri="{FF2B5EF4-FFF2-40B4-BE49-F238E27FC236}">
              <a16:creationId xmlns:a16="http://schemas.microsoft.com/office/drawing/2014/main" id="{00000000-0008-0000-0400-0000A8000000}"/>
            </a:ext>
          </a:extLst>
        </xdr:cNvPr>
        <xdr:cNvSpPr txBox="1"/>
      </xdr:nvSpPr>
      <xdr:spPr>
        <a:xfrm>
          <a:off x="254000" y="1008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57</xdr:row>
      <xdr:rowOff>69850</xdr:rowOff>
    </xdr:from>
    <xdr:to>
      <xdr:col>26</xdr:col>
      <xdr:colOff>184150</xdr:colOff>
      <xdr:row>57</xdr:row>
      <xdr:rowOff>69850</xdr:rowOff>
    </xdr:to>
    <xdr:cxnSp macro="">
      <xdr:nvCxnSpPr>
        <xdr:cNvPr id="169" name="直線コネクタ 168">
          <a:extLst>
            <a:ext uri="{FF2B5EF4-FFF2-40B4-BE49-F238E27FC236}">
              <a16:creationId xmlns:a16="http://schemas.microsoft.com/office/drawing/2014/main" id="{00000000-0008-0000-0400-0000A9000000}"/>
            </a:ext>
          </a:extLst>
        </xdr:cNvPr>
        <xdr:cNvCxnSpPr/>
      </xdr:nvCxnSpPr>
      <xdr:spPr>
        <a:xfrm>
          <a:off x="762000" y="984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56</xdr:row>
      <xdr:rowOff>99077</xdr:rowOff>
    </xdr:from>
    <xdr:ext cx="508000" cy="259045"/>
    <xdr:sp macro="" textlink="">
      <xdr:nvSpPr>
        <xdr:cNvPr id="170" name="テキスト ボックス 169">
          <a:extLst>
            <a:ext uri="{FF2B5EF4-FFF2-40B4-BE49-F238E27FC236}">
              <a16:creationId xmlns:a16="http://schemas.microsoft.com/office/drawing/2014/main" id="{00000000-0008-0000-0400-0000AA000000}"/>
            </a:ext>
          </a:extLst>
        </xdr:cNvPr>
        <xdr:cNvSpPr txBox="1"/>
      </xdr:nvSpPr>
      <xdr:spPr>
        <a:xfrm>
          <a:off x="254000" y="970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55</xdr:row>
      <xdr:rowOff>31750</xdr:rowOff>
    </xdr:from>
    <xdr:to>
      <xdr:col>26</xdr:col>
      <xdr:colOff>184150</xdr:colOff>
      <xdr:row>55</xdr:row>
      <xdr:rowOff>31750</xdr:rowOff>
    </xdr:to>
    <xdr:cxnSp macro="">
      <xdr:nvCxnSpPr>
        <xdr:cNvPr id="171" name="直線コネクタ 170">
          <a:extLst>
            <a:ext uri="{FF2B5EF4-FFF2-40B4-BE49-F238E27FC236}">
              <a16:creationId xmlns:a16="http://schemas.microsoft.com/office/drawing/2014/main" id="{00000000-0008-0000-0400-0000AB000000}"/>
            </a:ext>
          </a:extLst>
        </xdr:cNvPr>
        <xdr:cNvCxnSpPr/>
      </xdr:nvCxnSpPr>
      <xdr:spPr>
        <a:xfrm>
          <a:off x="762000" y="946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54</xdr:row>
      <xdr:rowOff>60977</xdr:rowOff>
    </xdr:from>
    <xdr:ext cx="508000" cy="259045"/>
    <xdr:sp macro="" textlink="">
      <xdr:nvSpPr>
        <xdr:cNvPr id="172" name="テキスト ボックス 171">
          <a:extLst>
            <a:ext uri="{FF2B5EF4-FFF2-40B4-BE49-F238E27FC236}">
              <a16:creationId xmlns:a16="http://schemas.microsoft.com/office/drawing/2014/main" id="{00000000-0008-0000-0400-0000AC000000}"/>
            </a:ext>
          </a:extLst>
        </xdr:cNvPr>
        <xdr:cNvSpPr txBox="1"/>
      </xdr:nvSpPr>
      <xdr:spPr>
        <a:xfrm>
          <a:off x="254000" y="931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52</xdr:row>
      <xdr:rowOff>165100</xdr:rowOff>
    </xdr:from>
    <xdr:to>
      <xdr:col>26</xdr:col>
      <xdr:colOff>184150</xdr:colOff>
      <xdr:row>52</xdr:row>
      <xdr:rowOff>165100</xdr:rowOff>
    </xdr:to>
    <xdr:cxnSp macro="">
      <xdr:nvCxnSpPr>
        <xdr:cNvPr id="173" name="直線コネクタ 172">
          <a:extLst>
            <a:ext uri="{FF2B5EF4-FFF2-40B4-BE49-F238E27FC236}">
              <a16:creationId xmlns:a16="http://schemas.microsoft.com/office/drawing/2014/main" id="{00000000-0008-0000-0400-0000AD000000}"/>
            </a:ext>
          </a:extLst>
        </xdr:cNvPr>
        <xdr:cNvCxnSpPr/>
      </xdr:nvCxnSpPr>
      <xdr:spPr>
        <a:xfrm>
          <a:off x="762000" y="908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52</xdr:row>
      <xdr:rowOff>22877</xdr:rowOff>
    </xdr:from>
    <xdr:ext cx="508000" cy="259045"/>
    <xdr:sp macro="" textlink="">
      <xdr:nvSpPr>
        <xdr:cNvPr id="174" name="テキスト ボックス 173">
          <a:extLst>
            <a:ext uri="{FF2B5EF4-FFF2-40B4-BE49-F238E27FC236}">
              <a16:creationId xmlns:a16="http://schemas.microsoft.com/office/drawing/2014/main" id="{00000000-0008-0000-0400-0000AE000000}"/>
            </a:ext>
          </a:extLst>
        </xdr:cNvPr>
        <xdr:cNvSpPr txBox="1"/>
      </xdr:nvSpPr>
      <xdr:spPr>
        <a:xfrm>
          <a:off x="254000" y="893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50</xdr:row>
      <xdr:rowOff>127000</xdr:rowOff>
    </xdr:from>
    <xdr:to>
      <xdr:col>26</xdr:col>
      <xdr:colOff>184150</xdr:colOff>
      <xdr:row>50</xdr:row>
      <xdr:rowOff>127000</xdr:rowOff>
    </xdr:to>
    <xdr:cxnSp macro="">
      <xdr:nvCxnSpPr>
        <xdr:cNvPr id="175" name="直線コネクタ 174">
          <a:extLst>
            <a:ext uri="{FF2B5EF4-FFF2-40B4-BE49-F238E27FC236}">
              <a16:creationId xmlns:a16="http://schemas.microsoft.com/office/drawing/2014/main" id="{00000000-0008-0000-0400-0000AF000000}"/>
            </a:ext>
          </a:extLst>
        </xdr:cNvPr>
        <xdr:cNvCxnSpPr/>
      </xdr:nvCxnSpPr>
      <xdr:spPr>
        <a:xfrm>
          <a:off x="762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161925</xdr:colOff>
      <xdr:row>50</xdr:row>
      <xdr:rowOff>127000</xdr:rowOff>
    </xdr:from>
    <xdr:to>
      <xdr:col>26</xdr:col>
      <xdr:colOff>184150</xdr:colOff>
      <xdr:row>64</xdr:row>
      <xdr:rowOff>12700</xdr:rowOff>
    </xdr:to>
    <xdr:sp macro="" textlink="">
      <xdr:nvSpPr>
        <xdr:cNvPr id="176" name="扶助費グラフ枠">
          <a:extLst>
            <a:ext uri="{FF2B5EF4-FFF2-40B4-BE49-F238E27FC236}">
              <a16:creationId xmlns:a16="http://schemas.microsoft.com/office/drawing/2014/main" id="{00000000-0008-0000-0400-0000B0000000}"/>
            </a:ext>
          </a:extLst>
        </xdr:cNvPr>
        <xdr:cNvSpPr/>
      </xdr:nvSpPr>
      <xdr:spPr>
        <a:xfrm>
          <a:off x="762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53</xdr:row>
      <xdr:rowOff>88900</xdr:rowOff>
    </xdr:from>
    <xdr:to>
      <xdr:col>24</xdr:col>
      <xdr:colOff>25400</xdr:colOff>
      <xdr:row>62</xdr:row>
      <xdr:rowOff>50800</xdr:rowOff>
    </xdr:to>
    <xdr:cxnSp macro="">
      <xdr:nvCxnSpPr>
        <xdr:cNvPr id="177" name="直線コネクタ 176">
          <a:extLst>
            <a:ext uri="{FF2B5EF4-FFF2-40B4-BE49-F238E27FC236}">
              <a16:creationId xmlns:a16="http://schemas.microsoft.com/office/drawing/2014/main" id="{00000000-0008-0000-0400-0000B1000000}"/>
            </a:ext>
          </a:extLst>
        </xdr:cNvPr>
        <xdr:cNvCxnSpPr/>
      </xdr:nvCxnSpPr>
      <xdr:spPr>
        <a:xfrm flipV="1">
          <a:off x="4826000" y="9175750"/>
          <a:ext cx="0" cy="150495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62</xdr:row>
      <xdr:rowOff>22877</xdr:rowOff>
    </xdr:from>
    <xdr:ext cx="762000" cy="259045"/>
    <xdr:sp macro="" textlink="">
      <xdr:nvSpPr>
        <xdr:cNvPr id="178" name="扶助費最小値テキスト">
          <a:extLst>
            <a:ext uri="{FF2B5EF4-FFF2-40B4-BE49-F238E27FC236}">
              <a16:creationId xmlns:a16="http://schemas.microsoft.com/office/drawing/2014/main" id="{00000000-0008-0000-0400-0000B2000000}"/>
            </a:ext>
          </a:extLst>
        </xdr:cNvPr>
        <xdr:cNvSpPr txBox="1"/>
      </xdr:nvSpPr>
      <xdr:spPr>
        <a:xfrm>
          <a:off x="4914900" y="1065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62</xdr:row>
      <xdr:rowOff>50800</xdr:rowOff>
    </xdr:from>
    <xdr:to>
      <xdr:col>24</xdr:col>
      <xdr:colOff>114300</xdr:colOff>
      <xdr:row>62</xdr:row>
      <xdr:rowOff>50800</xdr:rowOff>
    </xdr:to>
    <xdr:cxnSp macro="">
      <xdr:nvCxnSpPr>
        <xdr:cNvPr id="179" name="直線コネクタ 178">
          <a:extLst>
            <a:ext uri="{FF2B5EF4-FFF2-40B4-BE49-F238E27FC236}">
              <a16:creationId xmlns:a16="http://schemas.microsoft.com/office/drawing/2014/main" id="{00000000-0008-0000-0400-0000B3000000}"/>
            </a:ext>
          </a:extLst>
        </xdr:cNvPr>
        <xdr:cNvCxnSpPr/>
      </xdr:nvCxnSpPr>
      <xdr:spPr>
        <a:xfrm>
          <a:off x="4737100" y="106807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52</xdr:row>
      <xdr:rowOff>3827</xdr:rowOff>
    </xdr:from>
    <xdr:ext cx="762000" cy="259045"/>
    <xdr:sp macro="" textlink="">
      <xdr:nvSpPr>
        <xdr:cNvPr id="180" name="扶助費最大値テキスト">
          <a:extLst>
            <a:ext uri="{FF2B5EF4-FFF2-40B4-BE49-F238E27FC236}">
              <a16:creationId xmlns:a16="http://schemas.microsoft.com/office/drawing/2014/main" id="{00000000-0008-0000-0400-0000B4000000}"/>
            </a:ext>
          </a:extLst>
        </xdr:cNvPr>
        <xdr:cNvSpPr txBox="1"/>
      </xdr:nvSpPr>
      <xdr:spPr>
        <a:xfrm>
          <a:off x="4914900" y="89192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53</xdr:row>
      <xdr:rowOff>88900</xdr:rowOff>
    </xdr:from>
    <xdr:to>
      <xdr:col>24</xdr:col>
      <xdr:colOff>114300</xdr:colOff>
      <xdr:row>53</xdr:row>
      <xdr:rowOff>88900</xdr:rowOff>
    </xdr:to>
    <xdr:cxnSp macro="">
      <xdr:nvCxnSpPr>
        <xdr:cNvPr id="181" name="直線コネクタ 180">
          <a:extLst>
            <a:ext uri="{FF2B5EF4-FFF2-40B4-BE49-F238E27FC236}">
              <a16:creationId xmlns:a16="http://schemas.microsoft.com/office/drawing/2014/main" id="{00000000-0008-0000-0400-0000B5000000}"/>
            </a:ext>
          </a:extLst>
        </xdr:cNvPr>
        <xdr:cNvCxnSpPr/>
      </xdr:nvCxnSpPr>
      <xdr:spPr>
        <a:xfrm>
          <a:off x="4737100" y="917575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54</xdr:row>
      <xdr:rowOff>107950</xdr:rowOff>
    </xdr:from>
    <xdr:to>
      <xdr:col>24</xdr:col>
      <xdr:colOff>25400</xdr:colOff>
      <xdr:row>54</xdr:row>
      <xdr:rowOff>127000</xdr:rowOff>
    </xdr:to>
    <xdr:cxnSp macro="">
      <xdr:nvCxnSpPr>
        <xdr:cNvPr id="182" name="直線コネクタ 181">
          <a:extLst>
            <a:ext uri="{FF2B5EF4-FFF2-40B4-BE49-F238E27FC236}">
              <a16:creationId xmlns:a16="http://schemas.microsoft.com/office/drawing/2014/main" id="{00000000-0008-0000-0400-0000B6000000}"/>
            </a:ext>
          </a:extLst>
        </xdr:cNvPr>
        <xdr:cNvCxnSpPr/>
      </xdr:nvCxnSpPr>
      <xdr:spPr>
        <a:xfrm>
          <a:off x="3987800" y="9366250"/>
          <a:ext cx="838200" cy="190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55</xdr:row>
      <xdr:rowOff>86377</xdr:rowOff>
    </xdr:from>
    <xdr:ext cx="762000" cy="259045"/>
    <xdr:sp macro="" textlink="">
      <xdr:nvSpPr>
        <xdr:cNvPr id="183" name="扶助費平均値テキスト">
          <a:extLst>
            <a:ext uri="{FF2B5EF4-FFF2-40B4-BE49-F238E27FC236}">
              <a16:creationId xmlns:a16="http://schemas.microsoft.com/office/drawing/2014/main" id="{00000000-0008-0000-0400-0000B7000000}"/>
            </a:ext>
          </a:extLst>
        </xdr:cNvPr>
        <xdr:cNvSpPr txBox="1"/>
      </xdr:nvSpPr>
      <xdr:spPr>
        <a:xfrm>
          <a:off x="4914900" y="951612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55</xdr:row>
      <xdr:rowOff>114300</xdr:rowOff>
    </xdr:from>
    <xdr:to>
      <xdr:col>24</xdr:col>
      <xdr:colOff>76200</xdr:colOff>
      <xdr:row>56</xdr:row>
      <xdr:rowOff>44450</xdr:rowOff>
    </xdr:to>
    <xdr:sp macro="" textlink="">
      <xdr:nvSpPr>
        <xdr:cNvPr id="184" name="フローチャート: 判断 183">
          <a:extLst>
            <a:ext uri="{FF2B5EF4-FFF2-40B4-BE49-F238E27FC236}">
              <a16:creationId xmlns:a16="http://schemas.microsoft.com/office/drawing/2014/main" id="{00000000-0008-0000-0400-0000B8000000}"/>
            </a:ext>
          </a:extLst>
        </xdr:cNvPr>
        <xdr:cNvSpPr/>
      </xdr:nvSpPr>
      <xdr:spPr>
        <a:xfrm>
          <a:off x="4775200" y="95440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54</xdr:row>
      <xdr:rowOff>107950</xdr:rowOff>
    </xdr:from>
    <xdr:to>
      <xdr:col>19</xdr:col>
      <xdr:colOff>187325</xdr:colOff>
      <xdr:row>54</xdr:row>
      <xdr:rowOff>107950</xdr:rowOff>
    </xdr:to>
    <xdr:cxnSp macro="">
      <xdr:nvCxnSpPr>
        <xdr:cNvPr id="185" name="直線コネクタ 184">
          <a:extLst>
            <a:ext uri="{FF2B5EF4-FFF2-40B4-BE49-F238E27FC236}">
              <a16:creationId xmlns:a16="http://schemas.microsoft.com/office/drawing/2014/main" id="{00000000-0008-0000-0400-0000B9000000}"/>
            </a:ext>
          </a:extLst>
        </xdr:cNvPr>
        <xdr:cNvCxnSpPr/>
      </xdr:nvCxnSpPr>
      <xdr:spPr>
        <a:xfrm>
          <a:off x="3098800" y="936625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55</xdr:row>
      <xdr:rowOff>114300</xdr:rowOff>
    </xdr:from>
    <xdr:to>
      <xdr:col>20</xdr:col>
      <xdr:colOff>38100</xdr:colOff>
      <xdr:row>56</xdr:row>
      <xdr:rowOff>44450</xdr:rowOff>
    </xdr:to>
    <xdr:sp macro="" textlink="">
      <xdr:nvSpPr>
        <xdr:cNvPr id="186" name="フローチャート: 判断 185">
          <a:extLst>
            <a:ext uri="{FF2B5EF4-FFF2-40B4-BE49-F238E27FC236}">
              <a16:creationId xmlns:a16="http://schemas.microsoft.com/office/drawing/2014/main" id="{00000000-0008-0000-0400-0000BA000000}"/>
            </a:ext>
          </a:extLst>
        </xdr:cNvPr>
        <xdr:cNvSpPr/>
      </xdr:nvSpPr>
      <xdr:spPr>
        <a:xfrm>
          <a:off x="3937000" y="95440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56</xdr:row>
      <xdr:rowOff>29227</xdr:rowOff>
    </xdr:from>
    <xdr:ext cx="736600" cy="259045"/>
    <xdr:sp macro="" textlink="">
      <xdr:nvSpPr>
        <xdr:cNvPr id="187" name="テキスト ボックス 186">
          <a:extLst>
            <a:ext uri="{FF2B5EF4-FFF2-40B4-BE49-F238E27FC236}">
              <a16:creationId xmlns:a16="http://schemas.microsoft.com/office/drawing/2014/main" id="{00000000-0008-0000-0400-0000BB000000}"/>
            </a:ext>
          </a:extLst>
        </xdr:cNvPr>
        <xdr:cNvSpPr txBox="1"/>
      </xdr:nvSpPr>
      <xdr:spPr>
        <a:xfrm>
          <a:off x="3606800" y="963042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54</xdr:row>
      <xdr:rowOff>107950</xdr:rowOff>
    </xdr:from>
    <xdr:to>
      <xdr:col>15</xdr:col>
      <xdr:colOff>98425</xdr:colOff>
      <xdr:row>54</xdr:row>
      <xdr:rowOff>127000</xdr:rowOff>
    </xdr:to>
    <xdr:cxnSp macro="">
      <xdr:nvCxnSpPr>
        <xdr:cNvPr id="188" name="直線コネクタ 187">
          <a:extLst>
            <a:ext uri="{FF2B5EF4-FFF2-40B4-BE49-F238E27FC236}">
              <a16:creationId xmlns:a16="http://schemas.microsoft.com/office/drawing/2014/main" id="{00000000-0008-0000-0400-0000BC000000}"/>
            </a:ext>
          </a:extLst>
        </xdr:cNvPr>
        <xdr:cNvCxnSpPr/>
      </xdr:nvCxnSpPr>
      <xdr:spPr>
        <a:xfrm flipV="1">
          <a:off x="2209800" y="9366250"/>
          <a:ext cx="889000" cy="190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55</xdr:row>
      <xdr:rowOff>95250</xdr:rowOff>
    </xdr:from>
    <xdr:to>
      <xdr:col>15</xdr:col>
      <xdr:colOff>149225</xdr:colOff>
      <xdr:row>56</xdr:row>
      <xdr:rowOff>25400</xdr:rowOff>
    </xdr:to>
    <xdr:sp macro="" textlink="">
      <xdr:nvSpPr>
        <xdr:cNvPr id="189" name="フローチャート: 判断 188">
          <a:extLst>
            <a:ext uri="{FF2B5EF4-FFF2-40B4-BE49-F238E27FC236}">
              <a16:creationId xmlns:a16="http://schemas.microsoft.com/office/drawing/2014/main" id="{00000000-0008-0000-0400-0000BD000000}"/>
            </a:ext>
          </a:extLst>
        </xdr:cNvPr>
        <xdr:cNvSpPr/>
      </xdr:nvSpPr>
      <xdr:spPr>
        <a:xfrm>
          <a:off x="3048000" y="95250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56</xdr:row>
      <xdr:rowOff>10177</xdr:rowOff>
    </xdr:from>
    <xdr:ext cx="762000" cy="259045"/>
    <xdr:sp macro="" textlink="">
      <xdr:nvSpPr>
        <xdr:cNvPr id="190" name="テキスト ボックス 189">
          <a:extLst>
            <a:ext uri="{FF2B5EF4-FFF2-40B4-BE49-F238E27FC236}">
              <a16:creationId xmlns:a16="http://schemas.microsoft.com/office/drawing/2014/main" id="{00000000-0008-0000-0400-0000BE000000}"/>
            </a:ext>
          </a:extLst>
        </xdr:cNvPr>
        <xdr:cNvSpPr txBox="1"/>
      </xdr:nvSpPr>
      <xdr:spPr>
        <a:xfrm>
          <a:off x="2717800" y="9611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54</xdr:row>
      <xdr:rowOff>127000</xdr:rowOff>
    </xdr:from>
    <xdr:to>
      <xdr:col>11</xdr:col>
      <xdr:colOff>9525</xdr:colOff>
      <xdr:row>54</xdr:row>
      <xdr:rowOff>165100</xdr:rowOff>
    </xdr:to>
    <xdr:cxnSp macro="">
      <xdr:nvCxnSpPr>
        <xdr:cNvPr id="191" name="直線コネクタ 190">
          <a:extLst>
            <a:ext uri="{FF2B5EF4-FFF2-40B4-BE49-F238E27FC236}">
              <a16:creationId xmlns:a16="http://schemas.microsoft.com/office/drawing/2014/main" id="{00000000-0008-0000-0400-0000BF000000}"/>
            </a:ext>
          </a:extLst>
        </xdr:cNvPr>
        <xdr:cNvCxnSpPr/>
      </xdr:nvCxnSpPr>
      <xdr:spPr>
        <a:xfrm flipV="1">
          <a:off x="1320800" y="9385300"/>
          <a:ext cx="889000" cy="381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55</xdr:row>
      <xdr:rowOff>152400</xdr:rowOff>
    </xdr:from>
    <xdr:to>
      <xdr:col>11</xdr:col>
      <xdr:colOff>60325</xdr:colOff>
      <xdr:row>56</xdr:row>
      <xdr:rowOff>82550</xdr:rowOff>
    </xdr:to>
    <xdr:sp macro="" textlink="">
      <xdr:nvSpPr>
        <xdr:cNvPr id="192" name="フローチャート: 判断 191">
          <a:extLst>
            <a:ext uri="{FF2B5EF4-FFF2-40B4-BE49-F238E27FC236}">
              <a16:creationId xmlns:a16="http://schemas.microsoft.com/office/drawing/2014/main" id="{00000000-0008-0000-0400-0000C0000000}"/>
            </a:ext>
          </a:extLst>
        </xdr:cNvPr>
        <xdr:cNvSpPr/>
      </xdr:nvSpPr>
      <xdr:spPr>
        <a:xfrm>
          <a:off x="2159000" y="95821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56</xdr:row>
      <xdr:rowOff>67327</xdr:rowOff>
    </xdr:from>
    <xdr:ext cx="762000" cy="259045"/>
    <xdr:sp macro="" textlink="">
      <xdr:nvSpPr>
        <xdr:cNvPr id="193" name="テキスト ボックス 192">
          <a:extLst>
            <a:ext uri="{FF2B5EF4-FFF2-40B4-BE49-F238E27FC236}">
              <a16:creationId xmlns:a16="http://schemas.microsoft.com/office/drawing/2014/main" id="{00000000-0008-0000-0400-0000C1000000}"/>
            </a:ext>
          </a:extLst>
        </xdr:cNvPr>
        <xdr:cNvSpPr txBox="1"/>
      </xdr:nvSpPr>
      <xdr:spPr>
        <a:xfrm>
          <a:off x="1828800" y="96685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56</xdr:row>
      <xdr:rowOff>0</xdr:rowOff>
    </xdr:from>
    <xdr:to>
      <xdr:col>6</xdr:col>
      <xdr:colOff>171450</xdr:colOff>
      <xdr:row>56</xdr:row>
      <xdr:rowOff>101600</xdr:rowOff>
    </xdr:to>
    <xdr:sp macro="" textlink="">
      <xdr:nvSpPr>
        <xdr:cNvPr id="194" name="フローチャート: 判断 193">
          <a:extLst>
            <a:ext uri="{FF2B5EF4-FFF2-40B4-BE49-F238E27FC236}">
              <a16:creationId xmlns:a16="http://schemas.microsoft.com/office/drawing/2014/main" id="{00000000-0008-0000-0400-0000C2000000}"/>
            </a:ext>
          </a:extLst>
        </xdr:cNvPr>
        <xdr:cNvSpPr/>
      </xdr:nvSpPr>
      <xdr:spPr>
        <a:xfrm>
          <a:off x="1270000" y="9601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56</xdr:row>
      <xdr:rowOff>86377</xdr:rowOff>
    </xdr:from>
    <xdr:ext cx="762000" cy="259045"/>
    <xdr:sp macro="" textlink="">
      <xdr:nvSpPr>
        <xdr:cNvPr id="195" name="テキスト ボックス 194">
          <a:extLst>
            <a:ext uri="{FF2B5EF4-FFF2-40B4-BE49-F238E27FC236}">
              <a16:creationId xmlns:a16="http://schemas.microsoft.com/office/drawing/2014/main" id="{00000000-0008-0000-0400-0000C3000000}"/>
            </a:ext>
          </a:extLst>
        </xdr:cNvPr>
        <xdr:cNvSpPr txBox="1"/>
      </xdr:nvSpPr>
      <xdr:spPr>
        <a:xfrm>
          <a:off x="939800" y="96875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64</xdr:row>
      <xdr:rowOff>10177</xdr:rowOff>
    </xdr:from>
    <xdr:ext cx="762000" cy="259045"/>
    <xdr:sp macro="" textlink="">
      <xdr:nvSpPr>
        <xdr:cNvPr id="196" name="テキスト ボックス 195">
          <a:extLst>
            <a:ext uri="{FF2B5EF4-FFF2-40B4-BE49-F238E27FC236}">
              <a16:creationId xmlns:a16="http://schemas.microsoft.com/office/drawing/2014/main" id="{00000000-0008-0000-0400-0000C4000000}"/>
            </a:ext>
          </a:extLst>
        </xdr:cNvPr>
        <xdr:cNvSpPr txBox="1"/>
      </xdr:nvSpPr>
      <xdr:spPr>
        <a:xfrm>
          <a:off x="4610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64</xdr:row>
      <xdr:rowOff>10177</xdr:rowOff>
    </xdr:from>
    <xdr:ext cx="762000" cy="259045"/>
    <xdr:sp macro="" textlink="">
      <xdr:nvSpPr>
        <xdr:cNvPr id="197" name="テキスト ボックス 196">
          <a:extLst>
            <a:ext uri="{FF2B5EF4-FFF2-40B4-BE49-F238E27FC236}">
              <a16:creationId xmlns:a16="http://schemas.microsoft.com/office/drawing/2014/main" id="{00000000-0008-0000-0400-0000C5000000}"/>
            </a:ext>
          </a:extLst>
        </xdr:cNvPr>
        <xdr:cNvSpPr txBox="1"/>
      </xdr:nvSpPr>
      <xdr:spPr>
        <a:xfrm>
          <a:off x="3771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64</xdr:row>
      <xdr:rowOff>10177</xdr:rowOff>
    </xdr:from>
    <xdr:ext cx="762000" cy="259045"/>
    <xdr:sp macro="" textlink="">
      <xdr:nvSpPr>
        <xdr:cNvPr id="198" name="テキスト ボックス 197">
          <a:extLst>
            <a:ext uri="{FF2B5EF4-FFF2-40B4-BE49-F238E27FC236}">
              <a16:creationId xmlns:a16="http://schemas.microsoft.com/office/drawing/2014/main" id="{00000000-0008-0000-0400-0000C6000000}"/>
            </a:ext>
          </a:extLst>
        </xdr:cNvPr>
        <xdr:cNvSpPr txBox="1"/>
      </xdr:nvSpPr>
      <xdr:spPr>
        <a:xfrm>
          <a:off x="2882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64</xdr:row>
      <xdr:rowOff>10177</xdr:rowOff>
    </xdr:from>
    <xdr:ext cx="762000" cy="259045"/>
    <xdr:sp macro="" textlink="">
      <xdr:nvSpPr>
        <xdr:cNvPr id="199" name="テキスト ボックス 198">
          <a:extLst>
            <a:ext uri="{FF2B5EF4-FFF2-40B4-BE49-F238E27FC236}">
              <a16:creationId xmlns:a16="http://schemas.microsoft.com/office/drawing/2014/main" id="{00000000-0008-0000-0400-0000C7000000}"/>
            </a:ext>
          </a:extLst>
        </xdr:cNvPr>
        <xdr:cNvSpPr txBox="1"/>
      </xdr:nvSpPr>
      <xdr:spPr>
        <a:xfrm>
          <a:off x="1993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64</xdr:row>
      <xdr:rowOff>10177</xdr:rowOff>
    </xdr:from>
    <xdr:ext cx="762000" cy="259045"/>
    <xdr:sp macro="" textlink="">
      <xdr:nvSpPr>
        <xdr:cNvPr id="200" name="テキスト ボックス 199">
          <a:extLst>
            <a:ext uri="{FF2B5EF4-FFF2-40B4-BE49-F238E27FC236}">
              <a16:creationId xmlns:a16="http://schemas.microsoft.com/office/drawing/2014/main" id="{00000000-0008-0000-0400-0000C8000000}"/>
            </a:ext>
          </a:extLst>
        </xdr:cNvPr>
        <xdr:cNvSpPr txBox="1"/>
      </xdr:nvSpPr>
      <xdr:spPr>
        <a:xfrm>
          <a:off x="1104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54</xdr:row>
      <xdr:rowOff>76200</xdr:rowOff>
    </xdr:from>
    <xdr:to>
      <xdr:col>24</xdr:col>
      <xdr:colOff>76200</xdr:colOff>
      <xdr:row>55</xdr:row>
      <xdr:rowOff>6350</xdr:rowOff>
    </xdr:to>
    <xdr:sp macro="" textlink="">
      <xdr:nvSpPr>
        <xdr:cNvPr id="201" name="楕円 200">
          <a:extLst>
            <a:ext uri="{FF2B5EF4-FFF2-40B4-BE49-F238E27FC236}">
              <a16:creationId xmlns:a16="http://schemas.microsoft.com/office/drawing/2014/main" id="{00000000-0008-0000-0400-0000C9000000}"/>
            </a:ext>
          </a:extLst>
        </xdr:cNvPr>
        <xdr:cNvSpPr/>
      </xdr:nvSpPr>
      <xdr:spPr>
        <a:xfrm>
          <a:off x="4775200" y="93345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53</xdr:row>
      <xdr:rowOff>92727</xdr:rowOff>
    </xdr:from>
    <xdr:ext cx="762000" cy="259045"/>
    <xdr:sp macro="" textlink="">
      <xdr:nvSpPr>
        <xdr:cNvPr id="202" name="扶助費該当値テキスト">
          <a:extLst>
            <a:ext uri="{FF2B5EF4-FFF2-40B4-BE49-F238E27FC236}">
              <a16:creationId xmlns:a16="http://schemas.microsoft.com/office/drawing/2014/main" id="{00000000-0008-0000-0400-0000CA000000}"/>
            </a:ext>
          </a:extLst>
        </xdr:cNvPr>
        <xdr:cNvSpPr txBox="1"/>
      </xdr:nvSpPr>
      <xdr:spPr>
        <a:xfrm>
          <a:off x="4914900" y="91795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54</xdr:row>
      <xdr:rowOff>57150</xdr:rowOff>
    </xdr:from>
    <xdr:to>
      <xdr:col>20</xdr:col>
      <xdr:colOff>38100</xdr:colOff>
      <xdr:row>54</xdr:row>
      <xdr:rowOff>158750</xdr:rowOff>
    </xdr:to>
    <xdr:sp macro="" textlink="">
      <xdr:nvSpPr>
        <xdr:cNvPr id="203" name="楕円 202">
          <a:extLst>
            <a:ext uri="{FF2B5EF4-FFF2-40B4-BE49-F238E27FC236}">
              <a16:creationId xmlns:a16="http://schemas.microsoft.com/office/drawing/2014/main" id="{00000000-0008-0000-0400-0000CB000000}"/>
            </a:ext>
          </a:extLst>
        </xdr:cNvPr>
        <xdr:cNvSpPr/>
      </xdr:nvSpPr>
      <xdr:spPr>
        <a:xfrm>
          <a:off x="3937000" y="93154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52</xdr:row>
      <xdr:rowOff>168927</xdr:rowOff>
    </xdr:from>
    <xdr:ext cx="736600" cy="259045"/>
    <xdr:sp macro="" textlink="">
      <xdr:nvSpPr>
        <xdr:cNvPr id="204" name="テキスト ボックス 203">
          <a:extLst>
            <a:ext uri="{FF2B5EF4-FFF2-40B4-BE49-F238E27FC236}">
              <a16:creationId xmlns:a16="http://schemas.microsoft.com/office/drawing/2014/main" id="{00000000-0008-0000-0400-0000CC000000}"/>
            </a:ext>
          </a:extLst>
        </xdr:cNvPr>
        <xdr:cNvSpPr txBox="1"/>
      </xdr:nvSpPr>
      <xdr:spPr>
        <a:xfrm>
          <a:off x="3606800" y="908432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54</xdr:row>
      <xdr:rowOff>57150</xdr:rowOff>
    </xdr:from>
    <xdr:to>
      <xdr:col>15</xdr:col>
      <xdr:colOff>149225</xdr:colOff>
      <xdr:row>54</xdr:row>
      <xdr:rowOff>158750</xdr:rowOff>
    </xdr:to>
    <xdr:sp macro="" textlink="">
      <xdr:nvSpPr>
        <xdr:cNvPr id="205" name="楕円 204">
          <a:extLst>
            <a:ext uri="{FF2B5EF4-FFF2-40B4-BE49-F238E27FC236}">
              <a16:creationId xmlns:a16="http://schemas.microsoft.com/office/drawing/2014/main" id="{00000000-0008-0000-0400-0000CD000000}"/>
            </a:ext>
          </a:extLst>
        </xdr:cNvPr>
        <xdr:cNvSpPr/>
      </xdr:nvSpPr>
      <xdr:spPr>
        <a:xfrm>
          <a:off x="3048000" y="93154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52</xdr:row>
      <xdr:rowOff>168927</xdr:rowOff>
    </xdr:from>
    <xdr:ext cx="762000" cy="259045"/>
    <xdr:sp macro="" textlink="">
      <xdr:nvSpPr>
        <xdr:cNvPr id="206" name="テキスト ボックス 205">
          <a:extLst>
            <a:ext uri="{FF2B5EF4-FFF2-40B4-BE49-F238E27FC236}">
              <a16:creationId xmlns:a16="http://schemas.microsoft.com/office/drawing/2014/main" id="{00000000-0008-0000-0400-0000CE000000}"/>
            </a:ext>
          </a:extLst>
        </xdr:cNvPr>
        <xdr:cNvSpPr txBox="1"/>
      </xdr:nvSpPr>
      <xdr:spPr>
        <a:xfrm>
          <a:off x="2717800" y="90843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54</xdr:row>
      <xdr:rowOff>76200</xdr:rowOff>
    </xdr:from>
    <xdr:to>
      <xdr:col>11</xdr:col>
      <xdr:colOff>60325</xdr:colOff>
      <xdr:row>55</xdr:row>
      <xdr:rowOff>6350</xdr:rowOff>
    </xdr:to>
    <xdr:sp macro="" textlink="">
      <xdr:nvSpPr>
        <xdr:cNvPr id="207" name="楕円 206">
          <a:extLst>
            <a:ext uri="{FF2B5EF4-FFF2-40B4-BE49-F238E27FC236}">
              <a16:creationId xmlns:a16="http://schemas.microsoft.com/office/drawing/2014/main" id="{00000000-0008-0000-0400-0000CF000000}"/>
            </a:ext>
          </a:extLst>
        </xdr:cNvPr>
        <xdr:cNvSpPr/>
      </xdr:nvSpPr>
      <xdr:spPr>
        <a:xfrm>
          <a:off x="2159000" y="93345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53</xdr:row>
      <xdr:rowOff>16527</xdr:rowOff>
    </xdr:from>
    <xdr:ext cx="762000" cy="259045"/>
    <xdr:sp macro="" textlink="">
      <xdr:nvSpPr>
        <xdr:cNvPr id="208" name="テキスト ボックス 207">
          <a:extLst>
            <a:ext uri="{FF2B5EF4-FFF2-40B4-BE49-F238E27FC236}">
              <a16:creationId xmlns:a16="http://schemas.microsoft.com/office/drawing/2014/main" id="{00000000-0008-0000-0400-0000D0000000}"/>
            </a:ext>
          </a:extLst>
        </xdr:cNvPr>
        <xdr:cNvSpPr txBox="1"/>
      </xdr:nvSpPr>
      <xdr:spPr>
        <a:xfrm>
          <a:off x="1828800" y="9103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54</xdr:row>
      <xdr:rowOff>114300</xdr:rowOff>
    </xdr:from>
    <xdr:to>
      <xdr:col>6</xdr:col>
      <xdr:colOff>171450</xdr:colOff>
      <xdr:row>55</xdr:row>
      <xdr:rowOff>44450</xdr:rowOff>
    </xdr:to>
    <xdr:sp macro="" textlink="">
      <xdr:nvSpPr>
        <xdr:cNvPr id="209" name="楕円 208">
          <a:extLst>
            <a:ext uri="{FF2B5EF4-FFF2-40B4-BE49-F238E27FC236}">
              <a16:creationId xmlns:a16="http://schemas.microsoft.com/office/drawing/2014/main" id="{00000000-0008-0000-0400-0000D1000000}"/>
            </a:ext>
          </a:extLst>
        </xdr:cNvPr>
        <xdr:cNvSpPr/>
      </xdr:nvSpPr>
      <xdr:spPr>
        <a:xfrm>
          <a:off x="1270000" y="9372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53</xdr:row>
      <xdr:rowOff>54627</xdr:rowOff>
    </xdr:from>
    <xdr:ext cx="762000" cy="259045"/>
    <xdr:sp macro="" textlink="">
      <xdr:nvSpPr>
        <xdr:cNvPr id="210" name="テキスト ボックス 209">
          <a:extLst>
            <a:ext uri="{FF2B5EF4-FFF2-40B4-BE49-F238E27FC236}">
              <a16:creationId xmlns:a16="http://schemas.microsoft.com/office/drawing/2014/main" id="{00000000-0008-0000-0400-0000D2000000}"/>
            </a:ext>
          </a:extLst>
        </xdr:cNvPr>
        <xdr:cNvSpPr txBox="1"/>
      </xdr:nvSpPr>
      <xdr:spPr>
        <a:xfrm>
          <a:off x="939800" y="9141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47</xdr:row>
      <xdr:rowOff>69850</xdr:rowOff>
    </xdr:from>
    <xdr:to>
      <xdr:col>85</xdr:col>
      <xdr:colOff>66675</xdr:colOff>
      <xdr:row>49</xdr:row>
      <xdr:rowOff>44450</xdr:rowOff>
    </xdr:to>
    <xdr:sp macro="" textlink="">
      <xdr:nvSpPr>
        <xdr:cNvPr id="211" name="正方形/長方形 210">
          <a:extLst>
            <a:ext uri="{FF2B5EF4-FFF2-40B4-BE49-F238E27FC236}">
              <a16:creationId xmlns:a16="http://schemas.microsoft.com/office/drawing/2014/main" id="{00000000-0008-0000-0400-0000D3000000}"/>
            </a:ext>
          </a:extLst>
        </xdr:cNvPr>
        <xdr:cNvSpPr/>
      </xdr:nvSpPr>
      <xdr:spPr>
        <a:xfrm>
          <a:off x="12446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その他</a:t>
          </a:r>
        </a:p>
      </xdr:txBody>
    </xdr:sp>
    <xdr:clientData/>
  </xdr:twoCellAnchor>
  <xdr:twoCellAnchor>
    <xdr:from>
      <xdr:col>85</xdr:col>
      <xdr:colOff>79375</xdr:colOff>
      <xdr:row>47</xdr:row>
      <xdr:rowOff>133350</xdr:rowOff>
    </xdr:from>
    <xdr:to>
      <xdr:col>93</xdr:col>
      <xdr:colOff>3175</xdr:colOff>
      <xdr:row>49</xdr:row>
      <xdr:rowOff>44450</xdr:rowOff>
    </xdr:to>
    <xdr:sp macro="" textlink="">
      <xdr:nvSpPr>
        <xdr:cNvPr id="212" name="正方形/長方形 211">
          <a:extLst>
            <a:ext uri="{FF2B5EF4-FFF2-40B4-BE49-F238E27FC236}">
              <a16:creationId xmlns:a16="http://schemas.microsoft.com/office/drawing/2014/main" id="{00000000-0008-0000-0400-0000D4000000}"/>
            </a:ext>
          </a:extLst>
        </xdr:cNvPr>
        <xdr:cNvSpPr/>
      </xdr:nvSpPr>
      <xdr:spPr>
        <a:xfrm>
          <a:off x="17081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48</xdr:row>
      <xdr:rowOff>152400</xdr:rowOff>
    </xdr:from>
    <xdr:to>
      <xdr:col>93</xdr:col>
      <xdr:colOff>3175</xdr:colOff>
      <xdr:row>50</xdr:row>
      <xdr:rowOff>63500</xdr:rowOff>
    </xdr:to>
    <xdr:sp macro="" textlink="">
      <xdr:nvSpPr>
        <xdr:cNvPr id="213" name="正方形/長方形 212">
          <a:extLst>
            <a:ext uri="{FF2B5EF4-FFF2-40B4-BE49-F238E27FC236}">
              <a16:creationId xmlns:a16="http://schemas.microsoft.com/office/drawing/2014/main" id="{00000000-0008-0000-0400-0000D5000000}"/>
            </a:ext>
          </a:extLst>
        </xdr:cNvPr>
        <xdr:cNvSpPr/>
      </xdr:nvSpPr>
      <xdr:spPr>
        <a:xfrm>
          <a:off x="17081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47</xdr:row>
      <xdr:rowOff>133350</xdr:rowOff>
    </xdr:from>
    <xdr:to>
      <xdr:col>100</xdr:col>
      <xdr:colOff>165100</xdr:colOff>
      <xdr:row>49</xdr:row>
      <xdr:rowOff>44450</xdr:rowOff>
    </xdr:to>
    <xdr:sp macro="" textlink="">
      <xdr:nvSpPr>
        <xdr:cNvPr id="214" name="正方形/長方形 213">
          <a:extLst>
            <a:ext uri="{FF2B5EF4-FFF2-40B4-BE49-F238E27FC236}">
              <a16:creationId xmlns:a16="http://schemas.microsoft.com/office/drawing/2014/main" id="{00000000-0008-0000-0400-0000D6000000}"/>
            </a:ext>
          </a:extLst>
        </xdr:cNvPr>
        <xdr:cNvSpPr/>
      </xdr:nvSpPr>
      <xdr:spPr>
        <a:xfrm>
          <a:off x="18770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48</xdr:row>
      <xdr:rowOff>152400</xdr:rowOff>
    </xdr:from>
    <xdr:to>
      <xdr:col>100</xdr:col>
      <xdr:colOff>165100</xdr:colOff>
      <xdr:row>50</xdr:row>
      <xdr:rowOff>63500</xdr:rowOff>
    </xdr:to>
    <xdr:sp macro="" textlink="">
      <xdr:nvSpPr>
        <xdr:cNvPr id="215" name="正方形/長方形 214">
          <a:extLst>
            <a:ext uri="{FF2B5EF4-FFF2-40B4-BE49-F238E27FC236}">
              <a16:creationId xmlns:a16="http://schemas.microsoft.com/office/drawing/2014/main" id="{00000000-0008-0000-0400-0000D7000000}"/>
            </a:ext>
          </a:extLst>
        </xdr:cNvPr>
        <xdr:cNvSpPr/>
      </xdr:nvSpPr>
      <xdr:spPr>
        <a:xfrm>
          <a:off x="18770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47</xdr:row>
      <xdr:rowOff>133350</xdr:rowOff>
    </xdr:from>
    <xdr:to>
      <xdr:col>109</xdr:col>
      <xdr:colOff>104775</xdr:colOff>
      <xdr:row>49</xdr:row>
      <xdr:rowOff>44450</xdr:rowOff>
    </xdr:to>
    <xdr:sp macro="" textlink="">
      <xdr:nvSpPr>
        <xdr:cNvPr id="216" name="正方形/長方形 215">
          <a:extLst>
            <a:ext uri="{FF2B5EF4-FFF2-40B4-BE49-F238E27FC236}">
              <a16:creationId xmlns:a16="http://schemas.microsoft.com/office/drawing/2014/main" id="{00000000-0008-0000-0400-0000D8000000}"/>
            </a:ext>
          </a:extLst>
        </xdr:cNvPr>
        <xdr:cNvSpPr/>
      </xdr:nvSpPr>
      <xdr:spPr>
        <a:xfrm>
          <a:off x="20383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101</xdr:col>
      <xdr:colOff>180975</xdr:colOff>
      <xdr:row>48</xdr:row>
      <xdr:rowOff>152400</xdr:rowOff>
    </xdr:from>
    <xdr:to>
      <xdr:col>109</xdr:col>
      <xdr:colOff>104775</xdr:colOff>
      <xdr:row>50</xdr:row>
      <xdr:rowOff>63500</xdr:rowOff>
    </xdr:to>
    <xdr:sp macro="" textlink="">
      <xdr:nvSpPr>
        <xdr:cNvPr id="217" name="正方形/長方形 216">
          <a:extLst>
            <a:ext uri="{FF2B5EF4-FFF2-40B4-BE49-F238E27FC236}">
              <a16:creationId xmlns:a16="http://schemas.microsoft.com/office/drawing/2014/main" id="{00000000-0008-0000-0400-0000D9000000}"/>
            </a:ext>
          </a:extLst>
        </xdr:cNvPr>
        <xdr:cNvSpPr/>
      </xdr:nvSpPr>
      <xdr:spPr>
        <a:xfrm>
          <a:off x="20383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50</xdr:row>
      <xdr:rowOff>127000</xdr:rowOff>
    </xdr:from>
    <xdr:to>
      <xdr:col>85</xdr:col>
      <xdr:colOff>66675</xdr:colOff>
      <xdr:row>64</xdr:row>
      <xdr:rowOff>12700</xdr:rowOff>
    </xdr:to>
    <xdr:sp macro="" textlink="">
      <xdr:nvSpPr>
        <xdr:cNvPr id="218" name="正方形/長方形 217">
          <a:extLst>
            <a:ext uri="{FF2B5EF4-FFF2-40B4-BE49-F238E27FC236}">
              <a16:creationId xmlns:a16="http://schemas.microsoft.com/office/drawing/2014/main" id="{00000000-0008-0000-0400-0000DA000000}"/>
            </a:ext>
          </a:extLst>
        </xdr:cNvPr>
        <xdr:cNvSpPr/>
      </xdr:nvSpPr>
      <xdr:spPr>
        <a:xfrm>
          <a:off x="12446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50</xdr:row>
      <xdr:rowOff>127000</xdr:rowOff>
    </xdr:from>
    <xdr:to>
      <xdr:col>113</xdr:col>
      <xdr:colOff>130175</xdr:colOff>
      <xdr:row>64</xdr:row>
      <xdr:rowOff>12700</xdr:rowOff>
    </xdr:to>
    <xdr:sp macro="" textlink="">
      <xdr:nvSpPr>
        <xdr:cNvPr id="219" name="正方形/長方形 218">
          <a:extLst>
            <a:ext uri="{FF2B5EF4-FFF2-40B4-BE49-F238E27FC236}">
              <a16:creationId xmlns:a16="http://schemas.microsoft.com/office/drawing/2014/main" id="{00000000-0008-0000-0400-0000DB000000}"/>
            </a:ext>
          </a:extLst>
        </xdr:cNvPr>
        <xdr:cNvSpPr/>
      </xdr:nvSpPr>
      <xdr:spPr>
        <a:xfrm>
          <a:off x="17399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50</xdr:row>
      <xdr:rowOff>127000</xdr:rowOff>
    </xdr:from>
    <xdr:to>
      <xdr:col>106</xdr:col>
      <xdr:colOff>69850</xdr:colOff>
      <xdr:row>52</xdr:row>
      <xdr:rowOff>38100</xdr:rowOff>
    </xdr:to>
    <xdr:sp macro="" textlink="">
      <xdr:nvSpPr>
        <xdr:cNvPr id="220" name="正方形/長方形 219">
          <a:extLst>
            <a:ext uri="{FF2B5EF4-FFF2-40B4-BE49-F238E27FC236}">
              <a16:creationId xmlns:a16="http://schemas.microsoft.com/office/drawing/2014/main" id="{00000000-0008-0000-0400-0000DC000000}"/>
            </a:ext>
          </a:extLst>
        </xdr:cNvPr>
        <xdr:cNvSpPr/>
      </xdr:nvSpPr>
      <xdr:spPr>
        <a:xfrm>
          <a:off x="17462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その他の分析欄</a:t>
          </a:r>
        </a:p>
      </xdr:txBody>
    </xdr:sp>
    <xdr:clientData/>
  </xdr:twoCellAnchor>
  <xdr:twoCellAnchor>
    <xdr:from>
      <xdr:col>87</xdr:col>
      <xdr:colOff>98425</xdr:colOff>
      <xdr:row>52</xdr:row>
      <xdr:rowOff>101600</xdr:rowOff>
    </xdr:from>
    <xdr:to>
      <xdr:col>112</xdr:col>
      <xdr:colOff>177800</xdr:colOff>
      <xdr:row>63</xdr:row>
      <xdr:rowOff>120650</xdr:rowOff>
    </xdr:to>
    <xdr:sp macro="" textlink="" fLocksText="0">
      <xdr:nvSpPr>
        <xdr:cNvPr id="221" name="テキスト ボックス 220">
          <a:extLst>
            <a:ext uri="{FF2B5EF4-FFF2-40B4-BE49-F238E27FC236}">
              <a16:creationId xmlns:a16="http://schemas.microsoft.com/office/drawing/2014/main" id="{00000000-0008-0000-0400-0000DD000000}"/>
            </a:ext>
          </a:extLst>
        </xdr:cNvPr>
        <xdr:cNvSpPr txBox="1"/>
      </xdr:nvSpPr>
      <xdr:spPr>
        <a:xfrm>
          <a:off x="17500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類似団体平均を下回っている。今後も行財政改革の取り組みを通じて繰出金等の削減に努め、現在の水準を維持する。</a:t>
          </a: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62</xdr:col>
      <xdr:colOff>6350</xdr:colOff>
      <xdr:row>49</xdr:row>
      <xdr:rowOff>107950</xdr:rowOff>
    </xdr:from>
    <xdr:ext cx="298543" cy="225703"/>
    <xdr:sp macro="" textlink="">
      <xdr:nvSpPr>
        <xdr:cNvPr id="222" name="テキスト ボックス 221">
          <a:extLst>
            <a:ext uri="{FF2B5EF4-FFF2-40B4-BE49-F238E27FC236}">
              <a16:creationId xmlns:a16="http://schemas.microsoft.com/office/drawing/2014/main" id="{00000000-0008-0000-0400-0000DE000000}"/>
            </a:ext>
          </a:extLst>
        </xdr:cNvPr>
        <xdr:cNvSpPr txBox="1"/>
      </xdr:nvSpPr>
      <xdr:spPr>
        <a:xfrm>
          <a:off x="12407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64</xdr:row>
      <xdr:rowOff>12700</xdr:rowOff>
    </xdr:from>
    <xdr:to>
      <xdr:col>85</xdr:col>
      <xdr:colOff>66675</xdr:colOff>
      <xdr:row>64</xdr:row>
      <xdr:rowOff>12700</xdr:rowOff>
    </xdr:to>
    <xdr:cxnSp macro="">
      <xdr:nvCxnSpPr>
        <xdr:cNvPr id="223" name="直線コネクタ 222">
          <a:extLst>
            <a:ext uri="{FF2B5EF4-FFF2-40B4-BE49-F238E27FC236}">
              <a16:creationId xmlns:a16="http://schemas.microsoft.com/office/drawing/2014/main" id="{00000000-0008-0000-0400-0000DF000000}"/>
            </a:ext>
          </a:extLst>
        </xdr:cNvPr>
        <xdr:cNvCxnSpPr/>
      </xdr:nvCxnSpPr>
      <xdr:spPr>
        <a:xfrm>
          <a:off x="12446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63</xdr:row>
      <xdr:rowOff>41927</xdr:rowOff>
    </xdr:from>
    <xdr:ext cx="508000" cy="259045"/>
    <xdr:sp macro="" textlink="">
      <xdr:nvSpPr>
        <xdr:cNvPr id="224" name="テキスト ボックス 223">
          <a:extLst>
            <a:ext uri="{FF2B5EF4-FFF2-40B4-BE49-F238E27FC236}">
              <a16:creationId xmlns:a16="http://schemas.microsoft.com/office/drawing/2014/main" id="{00000000-0008-0000-0400-0000E0000000}"/>
            </a:ext>
          </a:extLst>
        </xdr:cNvPr>
        <xdr:cNvSpPr txBox="1"/>
      </xdr:nvSpPr>
      <xdr:spPr>
        <a:xfrm>
          <a:off x="11938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60</xdr:row>
      <xdr:rowOff>127000</xdr:rowOff>
    </xdr:from>
    <xdr:to>
      <xdr:col>85</xdr:col>
      <xdr:colOff>66675</xdr:colOff>
      <xdr:row>60</xdr:row>
      <xdr:rowOff>127000</xdr:rowOff>
    </xdr:to>
    <xdr:cxnSp macro="">
      <xdr:nvCxnSpPr>
        <xdr:cNvPr id="225" name="直線コネクタ 224">
          <a:extLst>
            <a:ext uri="{FF2B5EF4-FFF2-40B4-BE49-F238E27FC236}">
              <a16:creationId xmlns:a16="http://schemas.microsoft.com/office/drawing/2014/main" id="{00000000-0008-0000-0400-0000E1000000}"/>
            </a:ext>
          </a:extLst>
        </xdr:cNvPr>
        <xdr:cNvCxnSpPr/>
      </xdr:nvCxnSpPr>
      <xdr:spPr>
        <a:xfrm>
          <a:off x="12446000" y="104140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59</xdr:row>
      <xdr:rowOff>156227</xdr:rowOff>
    </xdr:from>
    <xdr:ext cx="508000" cy="259045"/>
    <xdr:sp macro="" textlink="">
      <xdr:nvSpPr>
        <xdr:cNvPr id="226" name="テキスト ボックス 225">
          <a:extLst>
            <a:ext uri="{FF2B5EF4-FFF2-40B4-BE49-F238E27FC236}">
              <a16:creationId xmlns:a16="http://schemas.microsoft.com/office/drawing/2014/main" id="{00000000-0008-0000-0400-0000E2000000}"/>
            </a:ext>
          </a:extLst>
        </xdr:cNvPr>
        <xdr:cNvSpPr txBox="1"/>
      </xdr:nvSpPr>
      <xdr:spPr>
        <a:xfrm>
          <a:off x="11938000" y="102717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57</xdr:row>
      <xdr:rowOff>69850</xdr:rowOff>
    </xdr:from>
    <xdr:to>
      <xdr:col>85</xdr:col>
      <xdr:colOff>66675</xdr:colOff>
      <xdr:row>57</xdr:row>
      <xdr:rowOff>69850</xdr:rowOff>
    </xdr:to>
    <xdr:cxnSp macro="">
      <xdr:nvCxnSpPr>
        <xdr:cNvPr id="227" name="直線コネクタ 226">
          <a:extLst>
            <a:ext uri="{FF2B5EF4-FFF2-40B4-BE49-F238E27FC236}">
              <a16:creationId xmlns:a16="http://schemas.microsoft.com/office/drawing/2014/main" id="{00000000-0008-0000-0400-0000E3000000}"/>
            </a:ext>
          </a:extLst>
        </xdr:cNvPr>
        <xdr:cNvCxnSpPr/>
      </xdr:nvCxnSpPr>
      <xdr:spPr>
        <a:xfrm>
          <a:off x="12446000" y="984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56</xdr:row>
      <xdr:rowOff>99077</xdr:rowOff>
    </xdr:from>
    <xdr:ext cx="508000" cy="259045"/>
    <xdr:sp macro="" textlink="">
      <xdr:nvSpPr>
        <xdr:cNvPr id="228" name="テキスト ボックス 227">
          <a:extLst>
            <a:ext uri="{FF2B5EF4-FFF2-40B4-BE49-F238E27FC236}">
              <a16:creationId xmlns:a16="http://schemas.microsoft.com/office/drawing/2014/main" id="{00000000-0008-0000-0400-0000E4000000}"/>
            </a:ext>
          </a:extLst>
        </xdr:cNvPr>
        <xdr:cNvSpPr txBox="1"/>
      </xdr:nvSpPr>
      <xdr:spPr>
        <a:xfrm>
          <a:off x="11938000" y="970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54</xdr:row>
      <xdr:rowOff>12700</xdr:rowOff>
    </xdr:from>
    <xdr:to>
      <xdr:col>85</xdr:col>
      <xdr:colOff>66675</xdr:colOff>
      <xdr:row>54</xdr:row>
      <xdr:rowOff>12700</xdr:rowOff>
    </xdr:to>
    <xdr:cxnSp macro="">
      <xdr:nvCxnSpPr>
        <xdr:cNvPr id="229" name="直線コネクタ 228">
          <a:extLst>
            <a:ext uri="{FF2B5EF4-FFF2-40B4-BE49-F238E27FC236}">
              <a16:creationId xmlns:a16="http://schemas.microsoft.com/office/drawing/2014/main" id="{00000000-0008-0000-0400-0000E5000000}"/>
            </a:ext>
          </a:extLst>
        </xdr:cNvPr>
        <xdr:cNvCxnSpPr/>
      </xdr:nvCxnSpPr>
      <xdr:spPr>
        <a:xfrm>
          <a:off x="12446000" y="92710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53</xdr:row>
      <xdr:rowOff>41927</xdr:rowOff>
    </xdr:from>
    <xdr:ext cx="508000" cy="259045"/>
    <xdr:sp macro="" textlink="">
      <xdr:nvSpPr>
        <xdr:cNvPr id="230" name="テキスト ボックス 229">
          <a:extLst>
            <a:ext uri="{FF2B5EF4-FFF2-40B4-BE49-F238E27FC236}">
              <a16:creationId xmlns:a16="http://schemas.microsoft.com/office/drawing/2014/main" id="{00000000-0008-0000-0400-0000E6000000}"/>
            </a:ext>
          </a:extLst>
        </xdr:cNvPr>
        <xdr:cNvSpPr txBox="1"/>
      </xdr:nvSpPr>
      <xdr:spPr>
        <a:xfrm>
          <a:off x="11938000" y="91287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50</xdr:row>
      <xdr:rowOff>127000</xdr:rowOff>
    </xdr:from>
    <xdr:to>
      <xdr:col>85</xdr:col>
      <xdr:colOff>66675</xdr:colOff>
      <xdr:row>50</xdr:row>
      <xdr:rowOff>127000</xdr:rowOff>
    </xdr:to>
    <xdr:cxnSp macro="">
      <xdr:nvCxnSpPr>
        <xdr:cNvPr id="231" name="直線コネクタ 230">
          <a:extLst>
            <a:ext uri="{FF2B5EF4-FFF2-40B4-BE49-F238E27FC236}">
              <a16:creationId xmlns:a16="http://schemas.microsoft.com/office/drawing/2014/main" id="{00000000-0008-0000-0400-0000E7000000}"/>
            </a:ext>
          </a:extLst>
        </xdr:cNvPr>
        <xdr:cNvCxnSpPr/>
      </xdr:nvCxnSpPr>
      <xdr:spPr>
        <a:xfrm>
          <a:off x="12446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44450</xdr:colOff>
      <xdr:row>50</xdr:row>
      <xdr:rowOff>127000</xdr:rowOff>
    </xdr:from>
    <xdr:to>
      <xdr:col>85</xdr:col>
      <xdr:colOff>66675</xdr:colOff>
      <xdr:row>64</xdr:row>
      <xdr:rowOff>12700</xdr:rowOff>
    </xdr:to>
    <xdr:sp macro="" textlink="">
      <xdr:nvSpPr>
        <xdr:cNvPr id="232" name="その他グラフ枠">
          <a:extLst>
            <a:ext uri="{FF2B5EF4-FFF2-40B4-BE49-F238E27FC236}">
              <a16:creationId xmlns:a16="http://schemas.microsoft.com/office/drawing/2014/main" id="{00000000-0008-0000-0400-0000E8000000}"/>
            </a:ext>
          </a:extLst>
        </xdr:cNvPr>
        <xdr:cNvSpPr/>
      </xdr:nvSpPr>
      <xdr:spPr>
        <a:xfrm>
          <a:off x="12446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54</xdr:row>
      <xdr:rowOff>12700</xdr:rowOff>
    </xdr:from>
    <xdr:to>
      <xdr:col>82</xdr:col>
      <xdr:colOff>107950</xdr:colOff>
      <xdr:row>61</xdr:row>
      <xdr:rowOff>64135</xdr:rowOff>
    </xdr:to>
    <xdr:cxnSp macro="">
      <xdr:nvCxnSpPr>
        <xdr:cNvPr id="233" name="直線コネクタ 232">
          <a:extLst>
            <a:ext uri="{FF2B5EF4-FFF2-40B4-BE49-F238E27FC236}">
              <a16:creationId xmlns:a16="http://schemas.microsoft.com/office/drawing/2014/main" id="{00000000-0008-0000-0400-0000E9000000}"/>
            </a:ext>
          </a:extLst>
        </xdr:cNvPr>
        <xdr:cNvCxnSpPr/>
      </xdr:nvCxnSpPr>
      <xdr:spPr>
        <a:xfrm flipV="1">
          <a:off x="16510000" y="9271000"/>
          <a:ext cx="0" cy="125158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61</xdr:row>
      <xdr:rowOff>36212</xdr:rowOff>
    </xdr:from>
    <xdr:ext cx="762000" cy="259045"/>
    <xdr:sp macro="" textlink="">
      <xdr:nvSpPr>
        <xdr:cNvPr id="234" name="その他最小値テキスト">
          <a:extLst>
            <a:ext uri="{FF2B5EF4-FFF2-40B4-BE49-F238E27FC236}">
              <a16:creationId xmlns:a16="http://schemas.microsoft.com/office/drawing/2014/main" id="{00000000-0008-0000-0400-0000EA000000}"/>
            </a:ext>
          </a:extLst>
        </xdr:cNvPr>
        <xdr:cNvSpPr txBox="1"/>
      </xdr:nvSpPr>
      <xdr:spPr>
        <a:xfrm>
          <a:off x="16598900" y="104946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21.9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61</xdr:row>
      <xdr:rowOff>64135</xdr:rowOff>
    </xdr:from>
    <xdr:to>
      <xdr:col>82</xdr:col>
      <xdr:colOff>196850</xdr:colOff>
      <xdr:row>61</xdr:row>
      <xdr:rowOff>64135</xdr:rowOff>
    </xdr:to>
    <xdr:cxnSp macro="">
      <xdr:nvCxnSpPr>
        <xdr:cNvPr id="235" name="直線コネクタ 234">
          <a:extLst>
            <a:ext uri="{FF2B5EF4-FFF2-40B4-BE49-F238E27FC236}">
              <a16:creationId xmlns:a16="http://schemas.microsoft.com/office/drawing/2014/main" id="{00000000-0008-0000-0400-0000EB000000}"/>
            </a:ext>
          </a:extLst>
        </xdr:cNvPr>
        <xdr:cNvCxnSpPr/>
      </xdr:nvCxnSpPr>
      <xdr:spPr>
        <a:xfrm>
          <a:off x="16421100" y="1052258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52</xdr:row>
      <xdr:rowOff>99077</xdr:rowOff>
    </xdr:from>
    <xdr:ext cx="762000" cy="259045"/>
    <xdr:sp macro="" textlink="">
      <xdr:nvSpPr>
        <xdr:cNvPr id="236" name="その他最大値テキスト">
          <a:extLst>
            <a:ext uri="{FF2B5EF4-FFF2-40B4-BE49-F238E27FC236}">
              <a16:creationId xmlns:a16="http://schemas.microsoft.com/office/drawing/2014/main" id="{00000000-0008-0000-0400-0000EC000000}"/>
            </a:ext>
          </a:extLst>
        </xdr:cNvPr>
        <xdr:cNvSpPr txBox="1"/>
      </xdr:nvSpPr>
      <xdr:spPr>
        <a:xfrm>
          <a:off x="16598900" y="9014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54</xdr:row>
      <xdr:rowOff>12700</xdr:rowOff>
    </xdr:from>
    <xdr:to>
      <xdr:col>82</xdr:col>
      <xdr:colOff>196850</xdr:colOff>
      <xdr:row>54</xdr:row>
      <xdr:rowOff>12700</xdr:rowOff>
    </xdr:to>
    <xdr:cxnSp macro="">
      <xdr:nvCxnSpPr>
        <xdr:cNvPr id="237" name="直線コネクタ 236">
          <a:extLst>
            <a:ext uri="{FF2B5EF4-FFF2-40B4-BE49-F238E27FC236}">
              <a16:creationId xmlns:a16="http://schemas.microsoft.com/office/drawing/2014/main" id="{00000000-0008-0000-0400-0000ED000000}"/>
            </a:ext>
          </a:extLst>
        </xdr:cNvPr>
        <xdr:cNvCxnSpPr/>
      </xdr:nvCxnSpPr>
      <xdr:spPr>
        <a:xfrm>
          <a:off x="16421100" y="9271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55</xdr:row>
      <xdr:rowOff>52705</xdr:rowOff>
    </xdr:from>
    <xdr:to>
      <xdr:col>82</xdr:col>
      <xdr:colOff>107950</xdr:colOff>
      <xdr:row>55</xdr:row>
      <xdr:rowOff>132715</xdr:rowOff>
    </xdr:to>
    <xdr:cxnSp macro="">
      <xdr:nvCxnSpPr>
        <xdr:cNvPr id="238" name="直線コネクタ 237">
          <a:extLst>
            <a:ext uri="{FF2B5EF4-FFF2-40B4-BE49-F238E27FC236}">
              <a16:creationId xmlns:a16="http://schemas.microsoft.com/office/drawing/2014/main" id="{00000000-0008-0000-0400-0000EE000000}"/>
            </a:ext>
          </a:extLst>
        </xdr:cNvPr>
        <xdr:cNvCxnSpPr/>
      </xdr:nvCxnSpPr>
      <xdr:spPr>
        <a:xfrm flipV="1">
          <a:off x="15671800" y="9482455"/>
          <a:ext cx="838200" cy="800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57</xdr:row>
      <xdr:rowOff>13987</xdr:rowOff>
    </xdr:from>
    <xdr:ext cx="762000" cy="259045"/>
    <xdr:sp macro="" textlink="">
      <xdr:nvSpPr>
        <xdr:cNvPr id="239" name="その他平均値テキスト">
          <a:extLst>
            <a:ext uri="{FF2B5EF4-FFF2-40B4-BE49-F238E27FC236}">
              <a16:creationId xmlns:a16="http://schemas.microsoft.com/office/drawing/2014/main" id="{00000000-0008-0000-0400-0000EF000000}"/>
            </a:ext>
          </a:extLst>
        </xdr:cNvPr>
        <xdr:cNvSpPr txBox="1"/>
      </xdr:nvSpPr>
      <xdr:spPr>
        <a:xfrm>
          <a:off x="16598900" y="978663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10.4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57</xdr:row>
      <xdr:rowOff>41910</xdr:rowOff>
    </xdr:from>
    <xdr:to>
      <xdr:col>82</xdr:col>
      <xdr:colOff>158750</xdr:colOff>
      <xdr:row>57</xdr:row>
      <xdr:rowOff>143510</xdr:rowOff>
    </xdr:to>
    <xdr:sp macro="" textlink="">
      <xdr:nvSpPr>
        <xdr:cNvPr id="240" name="フローチャート: 判断 239">
          <a:extLst>
            <a:ext uri="{FF2B5EF4-FFF2-40B4-BE49-F238E27FC236}">
              <a16:creationId xmlns:a16="http://schemas.microsoft.com/office/drawing/2014/main" id="{00000000-0008-0000-0400-0000F0000000}"/>
            </a:ext>
          </a:extLst>
        </xdr:cNvPr>
        <xdr:cNvSpPr/>
      </xdr:nvSpPr>
      <xdr:spPr>
        <a:xfrm>
          <a:off x="16459200" y="98145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55</xdr:row>
      <xdr:rowOff>132715</xdr:rowOff>
    </xdr:from>
    <xdr:to>
      <xdr:col>78</xdr:col>
      <xdr:colOff>69850</xdr:colOff>
      <xdr:row>55</xdr:row>
      <xdr:rowOff>132715</xdr:rowOff>
    </xdr:to>
    <xdr:cxnSp macro="">
      <xdr:nvCxnSpPr>
        <xdr:cNvPr id="241" name="直線コネクタ 240">
          <a:extLst>
            <a:ext uri="{FF2B5EF4-FFF2-40B4-BE49-F238E27FC236}">
              <a16:creationId xmlns:a16="http://schemas.microsoft.com/office/drawing/2014/main" id="{00000000-0008-0000-0400-0000F1000000}"/>
            </a:ext>
          </a:extLst>
        </xdr:cNvPr>
        <xdr:cNvCxnSpPr/>
      </xdr:nvCxnSpPr>
      <xdr:spPr>
        <a:xfrm>
          <a:off x="14782800" y="9562465"/>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57</xdr:row>
      <xdr:rowOff>53340</xdr:rowOff>
    </xdr:from>
    <xdr:to>
      <xdr:col>78</xdr:col>
      <xdr:colOff>120650</xdr:colOff>
      <xdr:row>57</xdr:row>
      <xdr:rowOff>154940</xdr:rowOff>
    </xdr:to>
    <xdr:sp macro="" textlink="">
      <xdr:nvSpPr>
        <xdr:cNvPr id="242" name="フローチャート: 判断 241">
          <a:extLst>
            <a:ext uri="{FF2B5EF4-FFF2-40B4-BE49-F238E27FC236}">
              <a16:creationId xmlns:a16="http://schemas.microsoft.com/office/drawing/2014/main" id="{00000000-0008-0000-0400-0000F2000000}"/>
            </a:ext>
          </a:extLst>
        </xdr:cNvPr>
        <xdr:cNvSpPr/>
      </xdr:nvSpPr>
      <xdr:spPr>
        <a:xfrm>
          <a:off x="15621000" y="98259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57</xdr:row>
      <xdr:rowOff>139717</xdr:rowOff>
    </xdr:from>
    <xdr:ext cx="736600" cy="259045"/>
    <xdr:sp macro="" textlink="">
      <xdr:nvSpPr>
        <xdr:cNvPr id="243" name="テキスト ボックス 242">
          <a:extLst>
            <a:ext uri="{FF2B5EF4-FFF2-40B4-BE49-F238E27FC236}">
              <a16:creationId xmlns:a16="http://schemas.microsoft.com/office/drawing/2014/main" id="{00000000-0008-0000-0400-0000F3000000}"/>
            </a:ext>
          </a:extLst>
        </xdr:cNvPr>
        <xdr:cNvSpPr txBox="1"/>
      </xdr:nvSpPr>
      <xdr:spPr>
        <a:xfrm>
          <a:off x="15290800" y="991236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55</xdr:row>
      <xdr:rowOff>132715</xdr:rowOff>
    </xdr:from>
    <xdr:to>
      <xdr:col>73</xdr:col>
      <xdr:colOff>180975</xdr:colOff>
      <xdr:row>56</xdr:row>
      <xdr:rowOff>12700</xdr:rowOff>
    </xdr:to>
    <xdr:cxnSp macro="">
      <xdr:nvCxnSpPr>
        <xdr:cNvPr id="244" name="直線コネクタ 243">
          <a:extLst>
            <a:ext uri="{FF2B5EF4-FFF2-40B4-BE49-F238E27FC236}">
              <a16:creationId xmlns:a16="http://schemas.microsoft.com/office/drawing/2014/main" id="{00000000-0008-0000-0400-0000F4000000}"/>
            </a:ext>
          </a:extLst>
        </xdr:cNvPr>
        <xdr:cNvCxnSpPr/>
      </xdr:nvCxnSpPr>
      <xdr:spPr>
        <a:xfrm flipV="1">
          <a:off x="13893800" y="9562465"/>
          <a:ext cx="889000" cy="5143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57</xdr:row>
      <xdr:rowOff>36195</xdr:rowOff>
    </xdr:from>
    <xdr:to>
      <xdr:col>74</xdr:col>
      <xdr:colOff>31750</xdr:colOff>
      <xdr:row>57</xdr:row>
      <xdr:rowOff>137795</xdr:rowOff>
    </xdr:to>
    <xdr:sp macro="" textlink="">
      <xdr:nvSpPr>
        <xdr:cNvPr id="245" name="フローチャート: 判断 244">
          <a:extLst>
            <a:ext uri="{FF2B5EF4-FFF2-40B4-BE49-F238E27FC236}">
              <a16:creationId xmlns:a16="http://schemas.microsoft.com/office/drawing/2014/main" id="{00000000-0008-0000-0400-0000F5000000}"/>
            </a:ext>
          </a:extLst>
        </xdr:cNvPr>
        <xdr:cNvSpPr/>
      </xdr:nvSpPr>
      <xdr:spPr>
        <a:xfrm>
          <a:off x="14732000" y="98088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57</xdr:row>
      <xdr:rowOff>122572</xdr:rowOff>
    </xdr:from>
    <xdr:ext cx="762000" cy="259045"/>
    <xdr:sp macro="" textlink="">
      <xdr:nvSpPr>
        <xdr:cNvPr id="246" name="テキスト ボックス 245">
          <a:extLst>
            <a:ext uri="{FF2B5EF4-FFF2-40B4-BE49-F238E27FC236}">
              <a16:creationId xmlns:a16="http://schemas.microsoft.com/office/drawing/2014/main" id="{00000000-0008-0000-0400-0000F6000000}"/>
            </a:ext>
          </a:extLst>
        </xdr:cNvPr>
        <xdr:cNvSpPr txBox="1"/>
      </xdr:nvSpPr>
      <xdr:spPr>
        <a:xfrm>
          <a:off x="14401800" y="989522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56</xdr:row>
      <xdr:rowOff>12700</xdr:rowOff>
    </xdr:from>
    <xdr:to>
      <xdr:col>69</xdr:col>
      <xdr:colOff>92075</xdr:colOff>
      <xdr:row>56</xdr:row>
      <xdr:rowOff>18415</xdr:rowOff>
    </xdr:to>
    <xdr:cxnSp macro="">
      <xdr:nvCxnSpPr>
        <xdr:cNvPr id="247" name="直線コネクタ 246">
          <a:extLst>
            <a:ext uri="{FF2B5EF4-FFF2-40B4-BE49-F238E27FC236}">
              <a16:creationId xmlns:a16="http://schemas.microsoft.com/office/drawing/2014/main" id="{00000000-0008-0000-0400-0000F7000000}"/>
            </a:ext>
          </a:extLst>
        </xdr:cNvPr>
        <xdr:cNvCxnSpPr/>
      </xdr:nvCxnSpPr>
      <xdr:spPr>
        <a:xfrm flipV="1">
          <a:off x="13004800" y="9613900"/>
          <a:ext cx="889000" cy="57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57</xdr:row>
      <xdr:rowOff>93345</xdr:rowOff>
    </xdr:from>
    <xdr:to>
      <xdr:col>69</xdr:col>
      <xdr:colOff>142875</xdr:colOff>
      <xdr:row>58</xdr:row>
      <xdr:rowOff>23495</xdr:rowOff>
    </xdr:to>
    <xdr:sp macro="" textlink="">
      <xdr:nvSpPr>
        <xdr:cNvPr id="248" name="フローチャート: 判断 247">
          <a:extLst>
            <a:ext uri="{FF2B5EF4-FFF2-40B4-BE49-F238E27FC236}">
              <a16:creationId xmlns:a16="http://schemas.microsoft.com/office/drawing/2014/main" id="{00000000-0008-0000-0400-0000F8000000}"/>
            </a:ext>
          </a:extLst>
        </xdr:cNvPr>
        <xdr:cNvSpPr/>
      </xdr:nvSpPr>
      <xdr:spPr>
        <a:xfrm>
          <a:off x="13843000" y="98659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58</xdr:row>
      <xdr:rowOff>8272</xdr:rowOff>
    </xdr:from>
    <xdr:ext cx="762000" cy="259045"/>
    <xdr:sp macro="" textlink="">
      <xdr:nvSpPr>
        <xdr:cNvPr id="249" name="テキスト ボックス 248">
          <a:extLst>
            <a:ext uri="{FF2B5EF4-FFF2-40B4-BE49-F238E27FC236}">
              <a16:creationId xmlns:a16="http://schemas.microsoft.com/office/drawing/2014/main" id="{00000000-0008-0000-0400-0000F9000000}"/>
            </a:ext>
          </a:extLst>
        </xdr:cNvPr>
        <xdr:cNvSpPr txBox="1"/>
      </xdr:nvSpPr>
      <xdr:spPr>
        <a:xfrm>
          <a:off x="13512800" y="995237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57</xdr:row>
      <xdr:rowOff>87630</xdr:rowOff>
    </xdr:from>
    <xdr:to>
      <xdr:col>65</xdr:col>
      <xdr:colOff>53975</xdr:colOff>
      <xdr:row>58</xdr:row>
      <xdr:rowOff>17780</xdr:rowOff>
    </xdr:to>
    <xdr:sp macro="" textlink="">
      <xdr:nvSpPr>
        <xdr:cNvPr id="250" name="フローチャート: 判断 249">
          <a:extLst>
            <a:ext uri="{FF2B5EF4-FFF2-40B4-BE49-F238E27FC236}">
              <a16:creationId xmlns:a16="http://schemas.microsoft.com/office/drawing/2014/main" id="{00000000-0008-0000-0400-0000FA000000}"/>
            </a:ext>
          </a:extLst>
        </xdr:cNvPr>
        <xdr:cNvSpPr/>
      </xdr:nvSpPr>
      <xdr:spPr>
        <a:xfrm>
          <a:off x="12954000" y="98602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58</xdr:row>
      <xdr:rowOff>2557</xdr:rowOff>
    </xdr:from>
    <xdr:ext cx="762000" cy="259045"/>
    <xdr:sp macro="" textlink="">
      <xdr:nvSpPr>
        <xdr:cNvPr id="251" name="テキスト ボックス 250">
          <a:extLst>
            <a:ext uri="{FF2B5EF4-FFF2-40B4-BE49-F238E27FC236}">
              <a16:creationId xmlns:a16="http://schemas.microsoft.com/office/drawing/2014/main" id="{00000000-0008-0000-0400-0000FB000000}"/>
            </a:ext>
          </a:extLst>
        </xdr:cNvPr>
        <xdr:cNvSpPr txBox="1"/>
      </xdr:nvSpPr>
      <xdr:spPr>
        <a:xfrm>
          <a:off x="12623800" y="99466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64</xdr:row>
      <xdr:rowOff>10177</xdr:rowOff>
    </xdr:from>
    <xdr:ext cx="762000" cy="259045"/>
    <xdr:sp macro="" textlink="">
      <xdr:nvSpPr>
        <xdr:cNvPr id="252" name="テキスト ボックス 251">
          <a:extLst>
            <a:ext uri="{FF2B5EF4-FFF2-40B4-BE49-F238E27FC236}">
              <a16:creationId xmlns:a16="http://schemas.microsoft.com/office/drawing/2014/main" id="{00000000-0008-0000-0400-0000FC000000}"/>
            </a:ext>
          </a:extLst>
        </xdr:cNvPr>
        <xdr:cNvSpPr txBox="1"/>
      </xdr:nvSpPr>
      <xdr:spPr>
        <a:xfrm>
          <a:off x="16294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64</xdr:row>
      <xdr:rowOff>10177</xdr:rowOff>
    </xdr:from>
    <xdr:ext cx="762000" cy="259045"/>
    <xdr:sp macro="" textlink="">
      <xdr:nvSpPr>
        <xdr:cNvPr id="253" name="テキスト ボックス 252">
          <a:extLst>
            <a:ext uri="{FF2B5EF4-FFF2-40B4-BE49-F238E27FC236}">
              <a16:creationId xmlns:a16="http://schemas.microsoft.com/office/drawing/2014/main" id="{00000000-0008-0000-0400-0000FD000000}"/>
            </a:ext>
          </a:extLst>
        </xdr:cNvPr>
        <xdr:cNvSpPr txBox="1"/>
      </xdr:nvSpPr>
      <xdr:spPr>
        <a:xfrm>
          <a:off x="15455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64</xdr:row>
      <xdr:rowOff>10177</xdr:rowOff>
    </xdr:from>
    <xdr:ext cx="762000" cy="259045"/>
    <xdr:sp macro="" textlink="">
      <xdr:nvSpPr>
        <xdr:cNvPr id="254" name="テキスト ボックス 253">
          <a:extLst>
            <a:ext uri="{FF2B5EF4-FFF2-40B4-BE49-F238E27FC236}">
              <a16:creationId xmlns:a16="http://schemas.microsoft.com/office/drawing/2014/main" id="{00000000-0008-0000-0400-0000FE000000}"/>
            </a:ext>
          </a:extLst>
        </xdr:cNvPr>
        <xdr:cNvSpPr txBox="1"/>
      </xdr:nvSpPr>
      <xdr:spPr>
        <a:xfrm>
          <a:off x="14566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64</xdr:row>
      <xdr:rowOff>10177</xdr:rowOff>
    </xdr:from>
    <xdr:ext cx="762000" cy="259045"/>
    <xdr:sp macro="" textlink="">
      <xdr:nvSpPr>
        <xdr:cNvPr id="255" name="テキスト ボックス 254">
          <a:extLst>
            <a:ext uri="{FF2B5EF4-FFF2-40B4-BE49-F238E27FC236}">
              <a16:creationId xmlns:a16="http://schemas.microsoft.com/office/drawing/2014/main" id="{00000000-0008-0000-0400-0000FF000000}"/>
            </a:ext>
          </a:extLst>
        </xdr:cNvPr>
        <xdr:cNvSpPr txBox="1"/>
      </xdr:nvSpPr>
      <xdr:spPr>
        <a:xfrm>
          <a:off x="13677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64</xdr:row>
      <xdr:rowOff>10177</xdr:rowOff>
    </xdr:from>
    <xdr:ext cx="762000" cy="259045"/>
    <xdr:sp macro="" textlink="">
      <xdr:nvSpPr>
        <xdr:cNvPr id="256" name="テキスト ボックス 255">
          <a:extLst>
            <a:ext uri="{FF2B5EF4-FFF2-40B4-BE49-F238E27FC236}">
              <a16:creationId xmlns:a16="http://schemas.microsoft.com/office/drawing/2014/main" id="{00000000-0008-0000-0400-000000010000}"/>
            </a:ext>
          </a:extLst>
        </xdr:cNvPr>
        <xdr:cNvSpPr txBox="1"/>
      </xdr:nvSpPr>
      <xdr:spPr>
        <a:xfrm>
          <a:off x="12788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55</xdr:row>
      <xdr:rowOff>1905</xdr:rowOff>
    </xdr:from>
    <xdr:to>
      <xdr:col>82</xdr:col>
      <xdr:colOff>158750</xdr:colOff>
      <xdr:row>55</xdr:row>
      <xdr:rowOff>103505</xdr:rowOff>
    </xdr:to>
    <xdr:sp macro="" textlink="">
      <xdr:nvSpPr>
        <xdr:cNvPr id="257" name="楕円 256">
          <a:extLst>
            <a:ext uri="{FF2B5EF4-FFF2-40B4-BE49-F238E27FC236}">
              <a16:creationId xmlns:a16="http://schemas.microsoft.com/office/drawing/2014/main" id="{00000000-0008-0000-0400-000001010000}"/>
            </a:ext>
          </a:extLst>
        </xdr:cNvPr>
        <xdr:cNvSpPr/>
      </xdr:nvSpPr>
      <xdr:spPr>
        <a:xfrm>
          <a:off x="16459200" y="94316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54</xdr:row>
      <xdr:rowOff>18432</xdr:rowOff>
    </xdr:from>
    <xdr:ext cx="762000" cy="259045"/>
    <xdr:sp macro="" textlink="">
      <xdr:nvSpPr>
        <xdr:cNvPr id="258" name="その他該当値テキスト">
          <a:extLst>
            <a:ext uri="{FF2B5EF4-FFF2-40B4-BE49-F238E27FC236}">
              <a16:creationId xmlns:a16="http://schemas.microsoft.com/office/drawing/2014/main" id="{00000000-0008-0000-0400-000002010000}"/>
            </a:ext>
          </a:extLst>
        </xdr:cNvPr>
        <xdr:cNvSpPr txBox="1"/>
      </xdr:nvSpPr>
      <xdr:spPr>
        <a:xfrm>
          <a:off x="16598900" y="927673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55</xdr:row>
      <xdr:rowOff>81915</xdr:rowOff>
    </xdr:from>
    <xdr:to>
      <xdr:col>78</xdr:col>
      <xdr:colOff>120650</xdr:colOff>
      <xdr:row>56</xdr:row>
      <xdr:rowOff>12065</xdr:rowOff>
    </xdr:to>
    <xdr:sp macro="" textlink="">
      <xdr:nvSpPr>
        <xdr:cNvPr id="259" name="楕円 258">
          <a:extLst>
            <a:ext uri="{FF2B5EF4-FFF2-40B4-BE49-F238E27FC236}">
              <a16:creationId xmlns:a16="http://schemas.microsoft.com/office/drawing/2014/main" id="{00000000-0008-0000-0400-000003010000}"/>
            </a:ext>
          </a:extLst>
        </xdr:cNvPr>
        <xdr:cNvSpPr/>
      </xdr:nvSpPr>
      <xdr:spPr>
        <a:xfrm>
          <a:off x="15621000" y="95116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54</xdr:row>
      <xdr:rowOff>22242</xdr:rowOff>
    </xdr:from>
    <xdr:ext cx="736600" cy="259045"/>
    <xdr:sp macro="" textlink="">
      <xdr:nvSpPr>
        <xdr:cNvPr id="260" name="テキスト ボックス 259">
          <a:extLst>
            <a:ext uri="{FF2B5EF4-FFF2-40B4-BE49-F238E27FC236}">
              <a16:creationId xmlns:a16="http://schemas.microsoft.com/office/drawing/2014/main" id="{00000000-0008-0000-0400-000004010000}"/>
            </a:ext>
          </a:extLst>
        </xdr:cNvPr>
        <xdr:cNvSpPr txBox="1"/>
      </xdr:nvSpPr>
      <xdr:spPr>
        <a:xfrm>
          <a:off x="15290800" y="928054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55</xdr:row>
      <xdr:rowOff>81915</xdr:rowOff>
    </xdr:from>
    <xdr:to>
      <xdr:col>74</xdr:col>
      <xdr:colOff>31750</xdr:colOff>
      <xdr:row>56</xdr:row>
      <xdr:rowOff>12065</xdr:rowOff>
    </xdr:to>
    <xdr:sp macro="" textlink="">
      <xdr:nvSpPr>
        <xdr:cNvPr id="261" name="楕円 260">
          <a:extLst>
            <a:ext uri="{FF2B5EF4-FFF2-40B4-BE49-F238E27FC236}">
              <a16:creationId xmlns:a16="http://schemas.microsoft.com/office/drawing/2014/main" id="{00000000-0008-0000-0400-000005010000}"/>
            </a:ext>
          </a:extLst>
        </xdr:cNvPr>
        <xdr:cNvSpPr/>
      </xdr:nvSpPr>
      <xdr:spPr>
        <a:xfrm>
          <a:off x="14732000" y="95116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54</xdr:row>
      <xdr:rowOff>22242</xdr:rowOff>
    </xdr:from>
    <xdr:ext cx="762000" cy="259045"/>
    <xdr:sp macro="" textlink="">
      <xdr:nvSpPr>
        <xdr:cNvPr id="262" name="テキスト ボックス 261">
          <a:extLst>
            <a:ext uri="{FF2B5EF4-FFF2-40B4-BE49-F238E27FC236}">
              <a16:creationId xmlns:a16="http://schemas.microsoft.com/office/drawing/2014/main" id="{00000000-0008-0000-0400-000006010000}"/>
            </a:ext>
          </a:extLst>
        </xdr:cNvPr>
        <xdr:cNvSpPr txBox="1"/>
      </xdr:nvSpPr>
      <xdr:spPr>
        <a:xfrm>
          <a:off x="14401800" y="928054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55</xdr:row>
      <xdr:rowOff>133350</xdr:rowOff>
    </xdr:from>
    <xdr:to>
      <xdr:col>69</xdr:col>
      <xdr:colOff>142875</xdr:colOff>
      <xdr:row>56</xdr:row>
      <xdr:rowOff>63500</xdr:rowOff>
    </xdr:to>
    <xdr:sp macro="" textlink="">
      <xdr:nvSpPr>
        <xdr:cNvPr id="263" name="楕円 262">
          <a:extLst>
            <a:ext uri="{FF2B5EF4-FFF2-40B4-BE49-F238E27FC236}">
              <a16:creationId xmlns:a16="http://schemas.microsoft.com/office/drawing/2014/main" id="{00000000-0008-0000-0400-000007010000}"/>
            </a:ext>
          </a:extLst>
        </xdr:cNvPr>
        <xdr:cNvSpPr/>
      </xdr:nvSpPr>
      <xdr:spPr>
        <a:xfrm>
          <a:off x="13843000" y="9563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54</xdr:row>
      <xdr:rowOff>73677</xdr:rowOff>
    </xdr:from>
    <xdr:ext cx="762000" cy="259045"/>
    <xdr:sp macro="" textlink="">
      <xdr:nvSpPr>
        <xdr:cNvPr id="264" name="テキスト ボックス 263">
          <a:extLst>
            <a:ext uri="{FF2B5EF4-FFF2-40B4-BE49-F238E27FC236}">
              <a16:creationId xmlns:a16="http://schemas.microsoft.com/office/drawing/2014/main" id="{00000000-0008-0000-0400-000008010000}"/>
            </a:ext>
          </a:extLst>
        </xdr:cNvPr>
        <xdr:cNvSpPr txBox="1"/>
      </xdr:nvSpPr>
      <xdr:spPr>
        <a:xfrm>
          <a:off x="13512800" y="933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55</xdr:row>
      <xdr:rowOff>139065</xdr:rowOff>
    </xdr:from>
    <xdr:to>
      <xdr:col>65</xdr:col>
      <xdr:colOff>53975</xdr:colOff>
      <xdr:row>56</xdr:row>
      <xdr:rowOff>69215</xdr:rowOff>
    </xdr:to>
    <xdr:sp macro="" textlink="">
      <xdr:nvSpPr>
        <xdr:cNvPr id="265" name="楕円 264">
          <a:extLst>
            <a:ext uri="{FF2B5EF4-FFF2-40B4-BE49-F238E27FC236}">
              <a16:creationId xmlns:a16="http://schemas.microsoft.com/office/drawing/2014/main" id="{00000000-0008-0000-0400-000009010000}"/>
            </a:ext>
          </a:extLst>
        </xdr:cNvPr>
        <xdr:cNvSpPr/>
      </xdr:nvSpPr>
      <xdr:spPr>
        <a:xfrm>
          <a:off x="12954000" y="95688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54</xdr:row>
      <xdr:rowOff>79392</xdr:rowOff>
    </xdr:from>
    <xdr:ext cx="762000" cy="259045"/>
    <xdr:sp macro="" textlink="">
      <xdr:nvSpPr>
        <xdr:cNvPr id="266" name="テキスト ボックス 265">
          <a:extLst>
            <a:ext uri="{FF2B5EF4-FFF2-40B4-BE49-F238E27FC236}">
              <a16:creationId xmlns:a16="http://schemas.microsoft.com/office/drawing/2014/main" id="{00000000-0008-0000-0400-00000A010000}"/>
            </a:ext>
          </a:extLst>
        </xdr:cNvPr>
        <xdr:cNvSpPr txBox="1"/>
      </xdr:nvSpPr>
      <xdr:spPr>
        <a:xfrm>
          <a:off x="12623800" y="93376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27</xdr:row>
      <xdr:rowOff>69850</xdr:rowOff>
    </xdr:from>
    <xdr:to>
      <xdr:col>85</xdr:col>
      <xdr:colOff>66675</xdr:colOff>
      <xdr:row>29</xdr:row>
      <xdr:rowOff>44450</xdr:rowOff>
    </xdr:to>
    <xdr:sp macro="" textlink="">
      <xdr:nvSpPr>
        <xdr:cNvPr id="267" name="正方形/長方形 266">
          <a:extLst>
            <a:ext uri="{FF2B5EF4-FFF2-40B4-BE49-F238E27FC236}">
              <a16:creationId xmlns:a16="http://schemas.microsoft.com/office/drawing/2014/main" id="{00000000-0008-0000-0400-00000B010000}"/>
            </a:ext>
          </a:extLst>
        </xdr:cNvPr>
        <xdr:cNvSpPr/>
      </xdr:nvSpPr>
      <xdr:spPr>
        <a:xfrm>
          <a:off x="12446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85</xdr:col>
      <xdr:colOff>79375</xdr:colOff>
      <xdr:row>27</xdr:row>
      <xdr:rowOff>133350</xdr:rowOff>
    </xdr:from>
    <xdr:to>
      <xdr:col>93</xdr:col>
      <xdr:colOff>3175</xdr:colOff>
      <xdr:row>29</xdr:row>
      <xdr:rowOff>44450</xdr:rowOff>
    </xdr:to>
    <xdr:sp macro="" textlink="">
      <xdr:nvSpPr>
        <xdr:cNvPr id="268" name="正方形/長方形 267">
          <a:extLst>
            <a:ext uri="{FF2B5EF4-FFF2-40B4-BE49-F238E27FC236}">
              <a16:creationId xmlns:a16="http://schemas.microsoft.com/office/drawing/2014/main" id="{00000000-0008-0000-0400-00000C010000}"/>
            </a:ext>
          </a:extLst>
        </xdr:cNvPr>
        <xdr:cNvSpPr/>
      </xdr:nvSpPr>
      <xdr:spPr>
        <a:xfrm>
          <a:off x="17081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28</xdr:row>
      <xdr:rowOff>152400</xdr:rowOff>
    </xdr:from>
    <xdr:to>
      <xdr:col>93</xdr:col>
      <xdr:colOff>3175</xdr:colOff>
      <xdr:row>30</xdr:row>
      <xdr:rowOff>63500</xdr:rowOff>
    </xdr:to>
    <xdr:sp macro="" textlink="">
      <xdr:nvSpPr>
        <xdr:cNvPr id="269" name="正方形/長方形 268">
          <a:extLst>
            <a:ext uri="{FF2B5EF4-FFF2-40B4-BE49-F238E27FC236}">
              <a16:creationId xmlns:a16="http://schemas.microsoft.com/office/drawing/2014/main" id="{00000000-0008-0000-0400-00000D010000}"/>
            </a:ext>
          </a:extLst>
        </xdr:cNvPr>
        <xdr:cNvSpPr/>
      </xdr:nvSpPr>
      <xdr:spPr>
        <a:xfrm>
          <a:off x="17081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148/151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27</xdr:row>
      <xdr:rowOff>133350</xdr:rowOff>
    </xdr:from>
    <xdr:to>
      <xdr:col>100</xdr:col>
      <xdr:colOff>165100</xdr:colOff>
      <xdr:row>29</xdr:row>
      <xdr:rowOff>44450</xdr:rowOff>
    </xdr:to>
    <xdr:sp macro="" textlink="">
      <xdr:nvSpPr>
        <xdr:cNvPr id="270" name="正方形/長方形 269">
          <a:extLst>
            <a:ext uri="{FF2B5EF4-FFF2-40B4-BE49-F238E27FC236}">
              <a16:creationId xmlns:a16="http://schemas.microsoft.com/office/drawing/2014/main" id="{00000000-0008-0000-0400-00000E010000}"/>
            </a:ext>
          </a:extLst>
        </xdr:cNvPr>
        <xdr:cNvSpPr/>
      </xdr:nvSpPr>
      <xdr:spPr>
        <a:xfrm>
          <a:off x="18770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28</xdr:row>
      <xdr:rowOff>152400</xdr:rowOff>
    </xdr:from>
    <xdr:to>
      <xdr:col>100</xdr:col>
      <xdr:colOff>165100</xdr:colOff>
      <xdr:row>30</xdr:row>
      <xdr:rowOff>63500</xdr:rowOff>
    </xdr:to>
    <xdr:sp macro="" textlink="">
      <xdr:nvSpPr>
        <xdr:cNvPr id="271" name="正方形/長方形 270">
          <a:extLst>
            <a:ext uri="{FF2B5EF4-FFF2-40B4-BE49-F238E27FC236}">
              <a16:creationId xmlns:a16="http://schemas.microsoft.com/office/drawing/2014/main" id="{00000000-0008-0000-0400-00000F010000}"/>
            </a:ext>
          </a:extLst>
        </xdr:cNvPr>
        <xdr:cNvSpPr/>
      </xdr:nvSpPr>
      <xdr:spPr>
        <a:xfrm>
          <a:off x="18770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27</xdr:row>
      <xdr:rowOff>133350</xdr:rowOff>
    </xdr:from>
    <xdr:to>
      <xdr:col>109</xdr:col>
      <xdr:colOff>104775</xdr:colOff>
      <xdr:row>29</xdr:row>
      <xdr:rowOff>44450</xdr:rowOff>
    </xdr:to>
    <xdr:sp macro="" textlink="">
      <xdr:nvSpPr>
        <xdr:cNvPr id="272" name="正方形/長方形 271">
          <a:extLst>
            <a:ext uri="{FF2B5EF4-FFF2-40B4-BE49-F238E27FC236}">
              <a16:creationId xmlns:a16="http://schemas.microsoft.com/office/drawing/2014/main" id="{00000000-0008-0000-0400-000010010000}"/>
            </a:ext>
          </a:extLst>
        </xdr:cNvPr>
        <xdr:cNvSpPr/>
      </xdr:nvSpPr>
      <xdr:spPr>
        <a:xfrm>
          <a:off x="20383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101</xdr:col>
      <xdr:colOff>180975</xdr:colOff>
      <xdr:row>28</xdr:row>
      <xdr:rowOff>152400</xdr:rowOff>
    </xdr:from>
    <xdr:to>
      <xdr:col>109</xdr:col>
      <xdr:colOff>104775</xdr:colOff>
      <xdr:row>30</xdr:row>
      <xdr:rowOff>63500</xdr:rowOff>
    </xdr:to>
    <xdr:sp macro="" textlink="">
      <xdr:nvSpPr>
        <xdr:cNvPr id="273" name="正方形/長方形 272">
          <a:extLst>
            <a:ext uri="{FF2B5EF4-FFF2-40B4-BE49-F238E27FC236}">
              <a16:creationId xmlns:a16="http://schemas.microsoft.com/office/drawing/2014/main" id="{00000000-0008-0000-0400-000011010000}"/>
            </a:ext>
          </a:extLst>
        </xdr:cNvPr>
        <xdr:cNvSpPr/>
      </xdr:nvSpPr>
      <xdr:spPr>
        <a:xfrm>
          <a:off x="20383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30</xdr:row>
      <xdr:rowOff>127000</xdr:rowOff>
    </xdr:from>
    <xdr:to>
      <xdr:col>85</xdr:col>
      <xdr:colOff>66675</xdr:colOff>
      <xdr:row>44</xdr:row>
      <xdr:rowOff>12700</xdr:rowOff>
    </xdr:to>
    <xdr:sp macro="" textlink="">
      <xdr:nvSpPr>
        <xdr:cNvPr id="274" name="正方形/長方形 273">
          <a:extLst>
            <a:ext uri="{FF2B5EF4-FFF2-40B4-BE49-F238E27FC236}">
              <a16:creationId xmlns:a16="http://schemas.microsoft.com/office/drawing/2014/main" id="{00000000-0008-0000-0400-000012010000}"/>
            </a:ext>
          </a:extLst>
        </xdr:cNvPr>
        <xdr:cNvSpPr/>
      </xdr:nvSpPr>
      <xdr:spPr>
        <a:xfrm>
          <a:off x="12446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30</xdr:row>
      <xdr:rowOff>127000</xdr:rowOff>
    </xdr:from>
    <xdr:to>
      <xdr:col>113</xdr:col>
      <xdr:colOff>130175</xdr:colOff>
      <xdr:row>44</xdr:row>
      <xdr:rowOff>12700</xdr:rowOff>
    </xdr:to>
    <xdr:sp macro="" textlink="">
      <xdr:nvSpPr>
        <xdr:cNvPr id="275" name="正方形/長方形 274">
          <a:extLst>
            <a:ext uri="{FF2B5EF4-FFF2-40B4-BE49-F238E27FC236}">
              <a16:creationId xmlns:a16="http://schemas.microsoft.com/office/drawing/2014/main" id="{00000000-0008-0000-0400-000013010000}"/>
            </a:ext>
          </a:extLst>
        </xdr:cNvPr>
        <xdr:cNvSpPr/>
      </xdr:nvSpPr>
      <xdr:spPr>
        <a:xfrm>
          <a:off x="17399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30</xdr:row>
      <xdr:rowOff>127000</xdr:rowOff>
    </xdr:from>
    <xdr:to>
      <xdr:col>106</xdr:col>
      <xdr:colOff>69850</xdr:colOff>
      <xdr:row>32</xdr:row>
      <xdr:rowOff>38100</xdr:rowOff>
    </xdr:to>
    <xdr:sp macro="" textlink="">
      <xdr:nvSpPr>
        <xdr:cNvPr id="276" name="正方形/長方形 275">
          <a:extLst>
            <a:ext uri="{FF2B5EF4-FFF2-40B4-BE49-F238E27FC236}">
              <a16:creationId xmlns:a16="http://schemas.microsoft.com/office/drawing/2014/main" id="{00000000-0008-0000-0400-000014010000}"/>
            </a:ext>
          </a:extLst>
        </xdr:cNvPr>
        <xdr:cNvSpPr/>
      </xdr:nvSpPr>
      <xdr:spPr>
        <a:xfrm>
          <a:off x="17462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補助費等の分析欄</a:t>
          </a:r>
        </a:p>
      </xdr:txBody>
    </xdr:sp>
    <xdr:clientData/>
  </xdr:twoCellAnchor>
  <xdr:twoCellAnchor>
    <xdr:from>
      <xdr:col>87</xdr:col>
      <xdr:colOff>98425</xdr:colOff>
      <xdr:row>32</xdr:row>
      <xdr:rowOff>101600</xdr:rowOff>
    </xdr:from>
    <xdr:to>
      <xdr:col>112</xdr:col>
      <xdr:colOff>177800</xdr:colOff>
      <xdr:row>43</xdr:row>
      <xdr:rowOff>120650</xdr:rowOff>
    </xdr:to>
    <xdr:sp macro="" textlink="" fLocksText="0">
      <xdr:nvSpPr>
        <xdr:cNvPr id="277" name="テキスト ボックス 276">
          <a:extLst>
            <a:ext uri="{FF2B5EF4-FFF2-40B4-BE49-F238E27FC236}">
              <a16:creationId xmlns:a16="http://schemas.microsoft.com/office/drawing/2014/main" id="{00000000-0008-0000-0400-000015010000}"/>
            </a:ext>
          </a:extLst>
        </xdr:cNvPr>
        <xdr:cNvSpPr txBox="1"/>
      </xdr:nvSpPr>
      <xdr:spPr>
        <a:xfrm>
          <a:off x="17500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各補助団体等への補助金が多額になっているため、類似団体平均を上回っている。特に福祉関係団体への補助費は増加傾向にある。今後は、補助金交付基準の見直し等に努め、補助金の抑制に努める。</a:t>
          </a: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62</xdr:col>
      <xdr:colOff>6350</xdr:colOff>
      <xdr:row>29</xdr:row>
      <xdr:rowOff>107950</xdr:rowOff>
    </xdr:from>
    <xdr:ext cx="298543" cy="225703"/>
    <xdr:sp macro="" textlink="">
      <xdr:nvSpPr>
        <xdr:cNvPr id="278" name="テキスト ボックス 277">
          <a:extLst>
            <a:ext uri="{FF2B5EF4-FFF2-40B4-BE49-F238E27FC236}">
              <a16:creationId xmlns:a16="http://schemas.microsoft.com/office/drawing/2014/main" id="{00000000-0008-0000-0400-000016010000}"/>
            </a:ext>
          </a:extLst>
        </xdr:cNvPr>
        <xdr:cNvSpPr txBox="1"/>
      </xdr:nvSpPr>
      <xdr:spPr>
        <a:xfrm>
          <a:off x="12407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44</xdr:row>
      <xdr:rowOff>12700</xdr:rowOff>
    </xdr:from>
    <xdr:to>
      <xdr:col>85</xdr:col>
      <xdr:colOff>66675</xdr:colOff>
      <xdr:row>44</xdr:row>
      <xdr:rowOff>12700</xdr:rowOff>
    </xdr:to>
    <xdr:cxnSp macro="">
      <xdr:nvCxnSpPr>
        <xdr:cNvPr id="279" name="直線コネクタ 278">
          <a:extLst>
            <a:ext uri="{FF2B5EF4-FFF2-40B4-BE49-F238E27FC236}">
              <a16:creationId xmlns:a16="http://schemas.microsoft.com/office/drawing/2014/main" id="{00000000-0008-0000-0400-000017010000}"/>
            </a:ext>
          </a:extLst>
        </xdr:cNvPr>
        <xdr:cNvCxnSpPr/>
      </xdr:nvCxnSpPr>
      <xdr:spPr>
        <a:xfrm>
          <a:off x="12446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43</xdr:row>
      <xdr:rowOff>41927</xdr:rowOff>
    </xdr:from>
    <xdr:ext cx="508000" cy="259045"/>
    <xdr:sp macro="" textlink="">
      <xdr:nvSpPr>
        <xdr:cNvPr id="280" name="テキスト ボックス 279">
          <a:extLst>
            <a:ext uri="{FF2B5EF4-FFF2-40B4-BE49-F238E27FC236}">
              <a16:creationId xmlns:a16="http://schemas.microsoft.com/office/drawing/2014/main" id="{00000000-0008-0000-0400-000018010000}"/>
            </a:ext>
          </a:extLst>
        </xdr:cNvPr>
        <xdr:cNvSpPr txBox="1"/>
      </xdr:nvSpPr>
      <xdr:spPr>
        <a:xfrm>
          <a:off x="11938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41</xdr:row>
      <xdr:rowOff>69850</xdr:rowOff>
    </xdr:from>
    <xdr:to>
      <xdr:col>85</xdr:col>
      <xdr:colOff>66675</xdr:colOff>
      <xdr:row>41</xdr:row>
      <xdr:rowOff>69850</xdr:rowOff>
    </xdr:to>
    <xdr:cxnSp macro="">
      <xdr:nvCxnSpPr>
        <xdr:cNvPr id="281" name="直線コネクタ 280">
          <a:extLst>
            <a:ext uri="{FF2B5EF4-FFF2-40B4-BE49-F238E27FC236}">
              <a16:creationId xmlns:a16="http://schemas.microsoft.com/office/drawing/2014/main" id="{00000000-0008-0000-0400-000019010000}"/>
            </a:ext>
          </a:extLst>
        </xdr:cNvPr>
        <xdr:cNvCxnSpPr/>
      </xdr:nvCxnSpPr>
      <xdr:spPr>
        <a:xfrm>
          <a:off x="12446000" y="7099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40</xdr:row>
      <xdr:rowOff>99077</xdr:rowOff>
    </xdr:from>
    <xdr:ext cx="508000" cy="259045"/>
    <xdr:sp macro="" textlink="">
      <xdr:nvSpPr>
        <xdr:cNvPr id="282" name="テキスト ボックス 281">
          <a:extLst>
            <a:ext uri="{FF2B5EF4-FFF2-40B4-BE49-F238E27FC236}">
              <a16:creationId xmlns:a16="http://schemas.microsoft.com/office/drawing/2014/main" id="{00000000-0008-0000-0400-00001A010000}"/>
            </a:ext>
          </a:extLst>
        </xdr:cNvPr>
        <xdr:cNvSpPr txBox="1"/>
      </xdr:nvSpPr>
      <xdr:spPr>
        <a:xfrm>
          <a:off x="11938000" y="6957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38</xdr:row>
      <xdr:rowOff>127000</xdr:rowOff>
    </xdr:from>
    <xdr:to>
      <xdr:col>85</xdr:col>
      <xdr:colOff>66675</xdr:colOff>
      <xdr:row>38</xdr:row>
      <xdr:rowOff>127000</xdr:rowOff>
    </xdr:to>
    <xdr:cxnSp macro="">
      <xdr:nvCxnSpPr>
        <xdr:cNvPr id="283" name="直線コネクタ 282">
          <a:extLst>
            <a:ext uri="{FF2B5EF4-FFF2-40B4-BE49-F238E27FC236}">
              <a16:creationId xmlns:a16="http://schemas.microsoft.com/office/drawing/2014/main" id="{00000000-0008-0000-0400-00001B010000}"/>
            </a:ext>
          </a:extLst>
        </xdr:cNvPr>
        <xdr:cNvCxnSpPr/>
      </xdr:nvCxnSpPr>
      <xdr:spPr>
        <a:xfrm>
          <a:off x="12446000" y="6642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37</xdr:row>
      <xdr:rowOff>156227</xdr:rowOff>
    </xdr:from>
    <xdr:ext cx="508000" cy="259045"/>
    <xdr:sp macro="" textlink="">
      <xdr:nvSpPr>
        <xdr:cNvPr id="284" name="テキスト ボックス 283">
          <a:extLst>
            <a:ext uri="{FF2B5EF4-FFF2-40B4-BE49-F238E27FC236}">
              <a16:creationId xmlns:a16="http://schemas.microsoft.com/office/drawing/2014/main" id="{00000000-0008-0000-0400-00001C010000}"/>
            </a:ext>
          </a:extLst>
        </xdr:cNvPr>
        <xdr:cNvSpPr txBox="1"/>
      </xdr:nvSpPr>
      <xdr:spPr>
        <a:xfrm>
          <a:off x="11938000" y="6499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36</xdr:row>
      <xdr:rowOff>12700</xdr:rowOff>
    </xdr:from>
    <xdr:to>
      <xdr:col>85</xdr:col>
      <xdr:colOff>66675</xdr:colOff>
      <xdr:row>36</xdr:row>
      <xdr:rowOff>12700</xdr:rowOff>
    </xdr:to>
    <xdr:cxnSp macro="">
      <xdr:nvCxnSpPr>
        <xdr:cNvPr id="285" name="直線コネクタ 284">
          <a:extLst>
            <a:ext uri="{FF2B5EF4-FFF2-40B4-BE49-F238E27FC236}">
              <a16:creationId xmlns:a16="http://schemas.microsoft.com/office/drawing/2014/main" id="{00000000-0008-0000-0400-00001D010000}"/>
            </a:ext>
          </a:extLst>
        </xdr:cNvPr>
        <xdr:cNvCxnSpPr/>
      </xdr:nvCxnSpPr>
      <xdr:spPr>
        <a:xfrm>
          <a:off x="12446000" y="6184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35</xdr:row>
      <xdr:rowOff>41927</xdr:rowOff>
    </xdr:from>
    <xdr:ext cx="508000" cy="259045"/>
    <xdr:sp macro="" textlink="">
      <xdr:nvSpPr>
        <xdr:cNvPr id="286" name="テキスト ボックス 285">
          <a:extLst>
            <a:ext uri="{FF2B5EF4-FFF2-40B4-BE49-F238E27FC236}">
              <a16:creationId xmlns:a16="http://schemas.microsoft.com/office/drawing/2014/main" id="{00000000-0008-0000-0400-00001E010000}"/>
            </a:ext>
          </a:extLst>
        </xdr:cNvPr>
        <xdr:cNvSpPr txBox="1"/>
      </xdr:nvSpPr>
      <xdr:spPr>
        <a:xfrm>
          <a:off x="11938000" y="6042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33</xdr:row>
      <xdr:rowOff>69850</xdr:rowOff>
    </xdr:from>
    <xdr:to>
      <xdr:col>85</xdr:col>
      <xdr:colOff>66675</xdr:colOff>
      <xdr:row>33</xdr:row>
      <xdr:rowOff>69850</xdr:rowOff>
    </xdr:to>
    <xdr:cxnSp macro="">
      <xdr:nvCxnSpPr>
        <xdr:cNvPr id="287" name="直線コネクタ 286">
          <a:extLst>
            <a:ext uri="{FF2B5EF4-FFF2-40B4-BE49-F238E27FC236}">
              <a16:creationId xmlns:a16="http://schemas.microsoft.com/office/drawing/2014/main" id="{00000000-0008-0000-0400-00001F010000}"/>
            </a:ext>
          </a:extLst>
        </xdr:cNvPr>
        <xdr:cNvCxnSpPr/>
      </xdr:nvCxnSpPr>
      <xdr:spPr>
        <a:xfrm>
          <a:off x="12446000" y="5727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32</xdr:row>
      <xdr:rowOff>99077</xdr:rowOff>
    </xdr:from>
    <xdr:ext cx="508000" cy="259045"/>
    <xdr:sp macro="" textlink="">
      <xdr:nvSpPr>
        <xdr:cNvPr id="288" name="テキスト ボックス 287">
          <a:extLst>
            <a:ext uri="{FF2B5EF4-FFF2-40B4-BE49-F238E27FC236}">
              <a16:creationId xmlns:a16="http://schemas.microsoft.com/office/drawing/2014/main" id="{00000000-0008-0000-0400-000020010000}"/>
            </a:ext>
          </a:extLst>
        </xdr:cNvPr>
        <xdr:cNvSpPr txBox="1"/>
      </xdr:nvSpPr>
      <xdr:spPr>
        <a:xfrm>
          <a:off x="11938000" y="5585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30</xdr:row>
      <xdr:rowOff>127000</xdr:rowOff>
    </xdr:from>
    <xdr:to>
      <xdr:col>85</xdr:col>
      <xdr:colOff>66675</xdr:colOff>
      <xdr:row>30</xdr:row>
      <xdr:rowOff>127000</xdr:rowOff>
    </xdr:to>
    <xdr:cxnSp macro="">
      <xdr:nvCxnSpPr>
        <xdr:cNvPr id="289" name="直線コネクタ 288">
          <a:extLst>
            <a:ext uri="{FF2B5EF4-FFF2-40B4-BE49-F238E27FC236}">
              <a16:creationId xmlns:a16="http://schemas.microsoft.com/office/drawing/2014/main" id="{00000000-0008-0000-0400-000021010000}"/>
            </a:ext>
          </a:extLst>
        </xdr:cNvPr>
        <xdr:cNvCxnSpPr/>
      </xdr:nvCxnSpPr>
      <xdr:spPr>
        <a:xfrm>
          <a:off x="12446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44450</xdr:colOff>
      <xdr:row>30</xdr:row>
      <xdr:rowOff>127000</xdr:rowOff>
    </xdr:from>
    <xdr:to>
      <xdr:col>85</xdr:col>
      <xdr:colOff>66675</xdr:colOff>
      <xdr:row>44</xdr:row>
      <xdr:rowOff>12700</xdr:rowOff>
    </xdr:to>
    <xdr:sp macro="" textlink="">
      <xdr:nvSpPr>
        <xdr:cNvPr id="290" name="補助費等グラフ枠">
          <a:extLst>
            <a:ext uri="{FF2B5EF4-FFF2-40B4-BE49-F238E27FC236}">
              <a16:creationId xmlns:a16="http://schemas.microsoft.com/office/drawing/2014/main" id="{00000000-0008-0000-0400-000022010000}"/>
            </a:ext>
          </a:extLst>
        </xdr:cNvPr>
        <xdr:cNvSpPr/>
      </xdr:nvSpPr>
      <xdr:spPr>
        <a:xfrm>
          <a:off x="12446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34</xdr:row>
      <xdr:rowOff>44704</xdr:rowOff>
    </xdr:from>
    <xdr:to>
      <xdr:col>82</xdr:col>
      <xdr:colOff>107950</xdr:colOff>
      <xdr:row>41</xdr:row>
      <xdr:rowOff>10414</xdr:rowOff>
    </xdr:to>
    <xdr:cxnSp macro="">
      <xdr:nvCxnSpPr>
        <xdr:cNvPr id="291" name="直線コネクタ 290">
          <a:extLst>
            <a:ext uri="{FF2B5EF4-FFF2-40B4-BE49-F238E27FC236}">
              <a16:creationId xmlns:a16="http://schemas.microsoft.com/office/drawing/2014/main" id="{00000000-0008-0000-0400-000023010000}"/>
            </a:ext>
          </a:extLst>
        </xdr:cNvPr>
        <xdr:cNvCxnSpPr/>
      </xdr:nvCxnSpPr>
      <xdr:spPr>
        <a:xfrm flipV="1">
          <a:off x="16510000" y="5874004"/>
          <a:ext cx="0" cy="116586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40</xdr:row>
      <xdr:rowOff>153941</xdr:rowOff>
    </xdr:from>
    <xdr:ext cx="762000" cy="259045"/>
    <xdr:sp macro="" textlink="">
      <xdr:nvSpPr>
        <xdr:cNvPr id="292" name="補助費等最小値テキスト">
          <a:extLst>
            <a:ext uri="{FF2B5EF4-FFF2-40B4-BE49-F238E27FC236}">
              <a16:creationId xmlns:a16="http://schemas.microsoft.com/office/drawing/2014/main" id="{00000000-0008-0000-0400-000024010000}"/>
            </a:ext>
          </a:extLst>
        </xdr:cNvPr>
        <xdr:cNvSpPr txBox="1"/>
      </xdr:nvSpPr>
      <xdr:spPr>
        <a:xfrm>
          <a:off x="16598900" y="701194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28.7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41</xdr:row>
      <xdr:rowOff>10414</xdr:rowOff>
    </xdr:from>
    <xdr:to>
      <xdr:col>82</xdr:col>
      <xdr:colOff>196850</xdr:colOff>
      <xdr:row>41</xdr:row>
      <xdr:rowOff>10414</xdr:rowOff>
    </xdr:to>
    <xdr:cxnSp macro="">
      <xdr:nvCxnSpPr>
        <xdr:cNvPr id="293" name="直線コネクタ 292">
          <a:extLst>
            <a:ext uri="{FF2B5EF4-FFF2-40B4-BE49-F238E27FC236}">
              <a16:creationId xmlns:a16="http://schemas.microsoft.com/office/drawing/2014/main" id="{00000000-0008-0000-0400-000025010000}"/>
            </a:ext>
          </a:extLst>
        </xdr:cNvPr>
        <xdr:cNvCxnSpPr/>
      </xdr:nvCxnSpPr>
      <xdr:spPr>
        <a:xfrm>
          <a:off x="16421100" y="703986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32</xdr:row>
      <xdr:rowOff>131081</xdr:rowOff>
    </xdr:from>
    <xdr:ext cx="762000" cy="259045"/>
    <xdr:sp macro="" textlink="">
      <xdr:nvSpPr>
        <xdr:cNvPr id="294" name="補助費等最大値テキスト">
          <a:extLst>
            <a:ext uri="{FF2B5EF4-FFF2-40B4-BE49-F238E27FC236}">
              <a16:creationId xmlns:a16="http://schemas.microsoft.com/office/drawing/2014/main" id="{00000000-0008-0000-0400-000026010000}"/>
            </a:ext>
          </a:extLst>
        </xdr:cNvPr>
        <xdr:cNvSpPr txBox="1"/>
      </xdr:nvSpPr>
      <xdr:spPr>
        <a:xfrm>
          <a:off x="16598900" y="56174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34</xdr:row>
      <xdr:rowOff>44704</xdr:rowOff>
    </xdr:from>
    <xdr:to>
      <xdr:col>82</xdr:col>
      <xdr:colOff>196850</xdr:colOff>
      <xdr:row>34</xdr:row>
      <xdr:rowOff>44704</xdr:rowOff>
    </xdr:to>
    <xdr:cxnSp macro="">
      <xdr:nvCxnSpPr>
        <xdr:cNvPr id="295" name="直線コネクタ 294">
          <a:extLst>
            <a:ext uri="{FF2B5EF4-FFF2-40B4-BE49-F238E27FC236}">
              <a16:creationId xmlns:a16="http://schemas.microsoft.com/office/drawing/2014/main" id="{00000000-0008-0000-0400-000027010000}"/>
            </a:ext>
          </a:extLst>
        </xdr:cNvPr>
        <xdr:cNvCxnSpPr/>
      </xdr:nvCxnSpPr>
      <xdr:spPr>
        <a:xfrm>
          <a:off x="16421100" y="587400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38</xdr:row>
      <xdr:rowOff>168148</xdr:rowOff>
    </xdr:from>
    <xdr:to>
      <xdr:col>82</xdr:col>
      <xdr:colOff>107950</xdr:colOff>
      <xdr:row>39</xdr:row>
      <xdr:rowOff>129286</xdr:rowOff>
    </xdr:to>
    <xdr:cxnSp macro="">
      <xdr:nvCxnSpPr>
        <xdr:cNvPr id="296" name="直線コネクタ 295">
          <a:extLst>
            <a:ext uri="{FF2B5EF4-FFF2-40B4-BE49-F238E27FC236}">
              <a16:creationId xmlns:a16="http://schemas.microsoft.com/office/drawing/2014/main" id="{00000000-0008-0000-0400-000028010000}"/>
            </a:ext>
          </a:extLst>
        </xdr:cNvPr>
        <xdr:cNvCxnSpPr/>
      </xdr:nvCxnSpPr>
      <xdr:spPr>
        <a:xfrm>
          <a:off x="15671800" y="6683248"/>
          <a:ext cx="838200" cy="1325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35</xdr:row>
      <xdr:rowOff>147591</xdr:rowOff>
    </xdr:from>
    <xdr:ext cx="762000" cy="259045"/>
    <xdr:sp macro="" textlink="">
      <xdr:nvSpPr>
        <xdr:cNvPr id="297" name="補助費等平均値テキスト">
          <a:extLst>
            <a:ext uri="{FF2B5EF4-FFF2-40B4-BE49-F238E27FC236}">
              <a16:creationId xmlns:a16="http://schemas.microsoft.com/office/drawing/2014/main" id="{00000000-0008-0000-0400-000029010000}"/>
            </a:ext>
          </a:extLst>
        </xdr:cNvPr>
        <xdr:cNvSpPr txBox="1"/>
      </xdr:nvSpPr>
      <xdr:spPr>
        <a:xfrm>
          <a:off x="16598900" y="6148341"/>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36</xdr:row>
      <xdr:rowOff>131064</xdr:rowOff>
    </xdr:from>
    <xdr:to>
      <xdr:col>82</xdr:col>
      <xdr:colOff>158750</xdr:colOff>
      <xdr:row>37</xdr:row>
      <xdr:rowOff>61214</xdr:rowOff>
    </xdr:to>
    <xdr:sp macro="" textlink="">
      <xdr:nvSpPr>
        <xdr:cNvPr id="298" name="フローチャート: 判断 297">
          <a:extLst>
            <a:ext uri="{FF2B5EF4-FFF2-40B4-BE49-F238E27FC236}">
              <a16:creationId xmlns:a16="http://schemas.microsoft.com/office/drawing/2014/main" id="{00000000-0008-0000-0400-00002A010000}"/>
            </a:ext>
          </a:extLst>
        </xdr:cNvPr>
        <xdr:cNvSpPr/>
      </xdr:nvSpPr>
      <xdr:spPr>
        <a:xfrm>
          <a:off x="16459200" y="63032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37</xdr:row>
      <xdr:rowOff>147574</xdr:rowOff>
    </xdr:from>
    <xdr:to>
      <xdr:col>78</xdr:col>
      <xdr:colOff>69850</xdr:colOff>
      <xdr:row>38</xdr:row>
      <xdr:rowOff>168148</xdr:rowOff>
    </xdr:to>
    <xdr:cxnSp macro="">
      <xdr:nvCxnSpPr>
        <xdr:cNvPr id="299" name="直線コネクタ 298">
          <a:extLst>
            <a:ext uri="{FF2B5EF4-FFF2-40B4-BE49-F238E27FC236}">
              <a16:creationId xmlns:a16="http://schemas.microsoft.com/office/drawing/2014/main" id="{00000000-0008-0000-0400-00002B010000}"/>
            </a:ext>
          </a:extLst>
        </xdr:cNvPr>
        <xdr:cNvCxnSpPr/>
      </xdr:nvCxnSpPr>
      <xdr:spPr>
        <a:xfrm>
          <a:off x="14782800" y="6491224"/>
          <a:ext cx="889000" cy="19202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36</xdr:row>
      <xdr:rowOff>85344</xdr:rowOff>
    </xdr:from>
    <xdr:to>
      <xdr:col>78</xdr:col>
      <xdr:colOff>120650</xdr:colOff>
      <xdr:row>37</xdr:row>
      <xdr:rowOff>15494</xdr:rowOff>
    </xdr:to>
    <xdr:sp macro="" textlink="">
      <xdr:nvSpPr>
        <xdr:cNvPr id="300" name="フローチャート: 判断 299">
          <a:extLst>
            <a:ext uri="{FF2B5EF4-FFF2-40B4-BE49-F238E27FC236}">
              <a16:creationId xmlns:a16="http://schemas.microsoft.com/office/drawing/2014/main" id="{00000000-0008-0000-0400-00002C010000}"/>
            </a:ext>
          </a:extLst>
        </xdr:cNvPr>
        <xdr:cNvSpPr/>
      </xdr:nvSpPr>
      <xdr:spPr>
        <a:xfrm>
          <a:off x="15621000" y="62575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35</xdr:row>
      <xdr:rowOff>25671</xdr:rowOff>
    </xdr:from>
    <xdr:ext cx="736600" cy="259045"/>
    <xdr:sp macro="" textlink="">
      <xdr:nvSpPr>
        <xdr:cNvPr id="301" name="テキスト ボックス 300">
          <a:extLst>
            <a:ext uri="{FF2B5EF4-FFF2-40B4-BE49-F238E27FC236}">
              <a16:creationId xmlns:a16="http://schemas.microsoft.com/office/drawing/2014/main" id="{00000000-0008-0000-0400-00002D010000}"/>
            </a:ext>
          </a:extLst>
        </xdr:cNvPr>
        <xdr:cNvSpPr txBox="1"/>
      </xdr:nvSpPr>
      <xdr:spPr>
        <a:xfrm>
          <a:off x="15290800" y="602642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37</xdr:row>
      <xdr:rowOff>147574</xdr:rowOff>
    </xdr:from>
    <xdr:to>
      <xdr:col>73</xdr:col>
      <xdr:colOff>180975</xdr:colOff>
      <xdr:row>38</xdr:row>
      <xdr:rowOff>99568</xdr:rowOff>
    </xdr:to>
    <xdr:cxnSp macro="">
      <xdr:nvCxnSpPr>
        <xdr:cNvPr id="302" name="直線コネクタ 301">
          <a:extLst>
            <a:ext uri="{FF2B5EF4-FFF2-40B4-BE49-F238E27FC236}">
              <a16:creationId xmlns:a16="http://schemas.microsoft.com/office/drawing/2014/main" id="{00000000-0008-0000-0400-00002E010000}"/>
            </a:ext>
          </a:extLst>
        </xdr:cNvPr>
        <xdr:cNvCxnSpPr/>
      </xdr:nvCxnSpPr>
      <xdr:spPr>
        <a:xfrm flipV="1">
          <a:off x="13893800" y="6491224"/>
          <a:ext cx="889000" cy="1234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36</xdr:row>
      <xdr:rowOff>62484</xdr:rowOff>
    </xdr:from>
    <xdr:to>
      <xdr:col>74</xdr:col>
      <xdr:colOff>31750</xdr:colOff>
      <xdr:row>36</xdr:row>
      <xdr:rowOff>164084</xdr:rowOff>
    </xdr:to>
    <xdr:sp macro="" textlink="">
      <xdr:nvSpPr>
        <xdr:cNvPr id="303" name="フローチャート: 判断 302">
          <a:extLst>
            <a:ext uri="{FF2B5EF4-FFF2-40B4-BE49-F238E27FC236}">
              <a16:creationId xmlns:a16="http://schemas.microsoft.com/office/drawing/2014/main" id="{00000000-0008-0000-0400-00002F010000}"/>
            </a:ext>
          </a:extLst>
        </xdr:cNvPr>
        <xdr:cNvSpPr/>
      </xdr:nvSpPr>
      <xdr:spPr>
        <a:xfrm>
          <a:off x="14732000" y="62346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35</xdr:row>
      <xdr:rowOff>2811</xdr:rowOff>
    </xdr:from>
    <xdr:ext cx="762000" cy="259045"/>
    <xdr:sp macro="" textlink="">
      <xdr:nvSpPr>
        <xdr:cNvPr id="304" name="テキスト ボックス 303">
          <a:extLst>
            <a:ext uri="{FF2B5EF4-FFF2-40B4-BE49-F238E27FC236}">
              <a16:creationId xmlns:a16="http://schemas.microsoft.com/office/drawing/2014/main" id="{00000000-0008-0000-0400-000030010000}"/>
            </a:ext>
          </a:extLst>
        </xdr:cNvPr>
        <xdr:cNvSpPr txBox="1"/>
      </xdr:nvSpPr>
      <xdr:spPr>
        <a:xfrm>
          <a:off x="14401800" y="600356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38</xdr:row>
      <xdr:rowOff>99568</xdr:rowOff>
    </xdr:from>
    <xdr:to>
      <xdr:col>69</xdr:col>
      <xdr:colOff>92075</xdr:colOff>
      <xdr:row>38</xdr:row>
      <xdr:rowOff>163576</xdr:rowOff>
    </xdr:to>
    <xdr:cxnSp macro="">
      <xdr:nvCxnSpPr>
        <xdr:cNvPr id="305" name="直線コネクタ 304">
          <a:extLst>
            <a:ext uri="{FF2B5EF4-FFF2-40B4-BE49-F238E27FC236}">
              <a16:creationId xmlns:a16="http://schemas.microsoft.com/office/drawing/2014/main" id="{00000000-0008-0000-0400-000031010000}"/>
            </a:ext>
          </a:extLst>
        </xdr:cNvPr>
        <xdr:cNvCxnSpPr/>
      </xdr:nvCxnSpPr>
      <xdr:spPr>
        <a:xfrm flipV="1">
          <a:off x="13004800" y="6614668"/>
          <a:ext cx="889000" cy="6400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36</xdr:row>
      <xdr:rowOff>85344</xdr:rowOff>
    </xdr:from>
    <xdr:to>
      <xdr:col>69</xdr:col>
      <xdr:colOff>142875</xdr:colOff>
      <xdr:row>37</xdr:row>
      <xdr:rowOff>15494</xdr:rowOff>
    </xdr:to>
    <xdr:sp macro="" textlink="">
      <xdr:nvSpPr>
        <xdr:cNvPr id="306" name="フローチャート: 判断 305">
          <a:extLst>
            <a:ext uri="{FF2B5EF4-FFF2-40B4-BE49-F238E27FC236}">
              <a16:creationId xmlns:a16="http://schemas.microsoft.com/office/drawing/2014/main" id="{00000000-0008-0000-0400-000032010000}"/>
            </a:ext>
          </a:extLst>
        </xdr:cNvPr>
        <xdr:cNvSpPr/>
      </xdr:nvSpPr>
      <xdr:spPr>
        <a:xfrm>
          <a:off x="13843000" y="62575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35</xdr:row>
      <xdr:rowOff>25671</xdr:rowOff>
    </xdr:from>
    <xdr:ext cx="762000" cy="259045"/>
    <xdr:sp macro="" textlink="">
      <xdr:nvSpPr>
        <xdr:cNvPr id="307" name="テキスト ボックス 306">
          <a:extLst>
            <a:ext uri="{FF2B5EF4-FFF2-40B4-BE49-F238E27FC236}">
              <a16:creationId xmlns:a16="http://schemas.microsoft.com/office/drawing/2014/main" id="{00000000-0008-0000-0400-000033010000}"/>
            </a:ext>
          </a:extLst>
        </xdr:cNvPr>
        <xdr:cNvSpPr txBox="1"/>
      </xdr:nvSpPr>
      <xdr:spPr>
        <a:xfrm>
          <a:off x="13512800" y="602642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36</xdr:row>
      <xdr:rowOff>89916</xdr:rowOff>
    </xdr:from>
    <xdr:to>
      <xdr:col>65</xdr:col>
      <xdr:colOff>53975</xdr:colOff>
      <xdr:row>37</xdr:row>
      <xdr:rowOff>20066</xdr:rowOff>
    </xdr:to>
    <xdr:sp macro="" textlink="">
      <xdr:nvSpPr>
        <xdr:cNvPr id="308" name="フローチャート: 判断 307">
          <a:extLst>
            <a:ext uri="{FF2B5EF4-FFF2-40B4-BE49-F238E27FC236}">
              <a16:creationId xmlns:a16="http://schemas.microsoft.com/office/drawing/2014/main" id="{00000000-0008-0000-0400-000034010000}"/>
            </a:ext>
          </a:extLst>
        </xdr:cNvPr>
        <xdr:cNvSpPr/>
      </xdr:nvSpPr>
      <xdr:spPr>
        <a:xfrm>
          <a:off x="12954000" y="62621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35</xdr:row>
      <xdr:rowOff>30243</xdr:rowOff>
    </xdr:from>
    <xdr:ext cx="762000" cy="259045"/>
    <xdr:sp macro="" textlink="">
      <xdr:nvSpPr>
        <xdr:cNvPr id="309" name="テキスト ボックス 308">
          <a:extLst>
            <a:ext uri="{FF2B5EF4-FFF2-40B4-BE49-F238E27FC236}">
              <a16:creationId xmlns:a16="http://schemas.microsoft.com/office/drawing/2014/main" id="{00000000-0008-0000-0400-000035010000}"/>
            </a:ext>
          </a:extLst>
        </xdr:cNvPr>
        <xdr:cNvSpPr txBox="1"/>
      </xdr:nvSpPr>
      <xdr:spPr>
        <a:xfrm>
          <a:off x="12623800" y="603099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44</xdr:row>
      <xdr:rowOff>10177</xdr:rowOff>
    </xdr:from>
    <xdr:ext cx="762000" cy="259045"/>
    <xdr:sp macro="" textlink="">
      <xdr:nvSpPr>
        <xdr:cNvPr id="310" name="テキスト ボックス 309">
          <a:extLst>
            <a:ext uri="{FF2B5EF4-FFF2-40B4-BE49-F238E27FC236}">
              <a16:creationId xmlns:a16="http://schemas.microsoft.com/office/drawing/2014/main" id="{00000000-0008-0000-0400-000036010000}"/>
            </a:ext>
          </a:extLst>
        </xdr:cNvPr>
        <xdr:cNvSpPr txBox="1"/>
      </xdr:nvSpPr>
      <xdr:spPr>
        <a:xfrm>
          <a:off x="16294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44</xdr:row>
      <xdr:rowOff>10177</xdr:rowOff>
    </xdr:from>
    <xdr:ext cx="762000" cy="259045"/>
    <xdr:sp macro="" textlink="">
      <xdr:nvSpPr>
        <xdr:cNvPr id="311" name="テキスト ボックス 310">
          <a:extLst>
            <a:ext uri="{FF2B5EF4-FFF2-40B4-BE49-F238E27FC236}">
              <a16:creationId xmlns:a16="http://schemas.microsoft.com/office/drawing/2014/main" id="{00000000-0008-0000-0400-000037010000}"/>
            </a:ext>
          </a:extLst>
        </xdr:cNvPr>
        <xdr:cNvSpPr txBox="1"/>
      </xdr:nvSpPr>
      <xdr:spPr>
        <a:xfrm>
          <a:off x="15455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44</xdr:row>
      <xdr:rowOff>10177</xdr:rowOff>
    </xdr:from>
    <xdr:ext cx="762000" cy="259045"/>
    <xdr:sp macro="" textlink="">
      <xdr:nvSpPr>
        <xdr:cNvPr id="312" name="テキスト ボックス 311">
          <a:extLst>
            <a:ext uri="{FF2B5EF4-FFF2-40B4-BE49-F238E27FC236}">
              <a16:creationId xmlns:a16="http://schemas.microsoft.com/office/drawing/2014/main" id="{00000000-0008-0000-0400-000038010000}"/>
            </a:ext>
          </a:extLst>
        </xdr:cNvPr>
        <xdr:cNvSpPr txBox="1"/>
      </xdr:nvSpPr>
      <xdr:spPr>
        <a:xfrm>
          <a:off x="14566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44</xdr:row>
      <xdr:rowOff>10177</xdr:rowOff>
    </xdr:from>
    <xdr:ext cx="762000" cy="259045"/>
    <xdr:sp macro="" textlink="">
      <xdr:nvSpPr>
        <xdr:cNvPr id="313" name="テキスト ボックス 312">
          <a:extLst>
            <a:ext uri="{FF2B5EF4-FFF2-40B4-BE49-F238E27FC236}">
              <a16:creationId xmlns:a16="http://schemas.microsoft.com/office/drawing/2014/main" id="{00000000-0008-0000-0400-000039010000}"/>
            </a:ext>
          </a:extLst>
        </xdr:cNvPr>
        <xdr:cNvSpPr txBox="1"/>
      </xdr:nvSpPr>
      <xdr:spPr>
        <a:xfrm>
          <a:off x="13677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44</xdr:row>
      <xdr:rowOff>10177</xdr:rowOff>
    </xdr:from>
    <xdr:ext cx="762000" cy="259045"/>
    <xdr:sp macro="" textlink="">
      <xdr:nvSpPr>
        <xdr:cNvPr id="314" name="テキスト ボックス 313">
          <a:extLst>
            <a:ext uri="{FF2B5EF4-FFF2-40B4-BE49-F238E27FC236}">
              <a16:creationId xmlns:a16="http://schemas.microsoft.com/office/drawing/2014/main" id="{00000000-0008-0000-0400-00003A010000}"/>
            </a:ext>
          </a:extLst>
        </xdr:cNvPr>
        <xdr:cNvSpPr txBox="1"/>
      </xdr:nvSpPr>
      <xdr:spPr>
        <a:xfrm>
          <a:off x="12788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39</xdr:row>
      <xdr:rowOff>78486</xdr:rowOff>
    </xdr:from>
    <xdr:to>
      <xdr:col>82</xdr:col>
      <xdr:colOff>158750</xdr:colOff>
      <xdr:row>40</xdr:row>
      <xdr:rowOff>8636</xdr:rowOff>
    </xdr:to>
    <xdr:sp macro="" textlink="">
      <xdr:nvSpPr>
        <xdr:cNvPr id="315" name="楕円 314">
          <a:extLst>
            <a:ext uri="{FF2B5EF4-FFF2-40B4-BE49-F238E27FC236}">
              <a16:creationId xmlns:a16="http://schemas.microsoft.com/office/drawing/2014/main" id="{00000000-0008-0000-0400-00003B010000}"/>
            </a:ext>
          </a:extLst>
        </xdr:cNvPr>
        <xdr:cNvSpPr/>
      </xdr:nvSpPr>
      <xdr:spPr>
        <a:xfrm>
          <a:off x="16459200" y="67650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39</xdr:row>
      <xdr:rowOff>50563</xdr:rowOff>
    </xdr:from>
    <xdr:ext cx="762000" cy="259045"/>
    <xdr:sp macro="" textlink="">
      <xdr:nvSpPr>
        <xdr:cNvPr id="316" name="補助費等該当値テキスト">
          <a:extLst>
            <a:ext uri="{FF2B5EF4-FFF2-40B4-BE49-F238E27FC236}">
              <a16:creationId xmlns:a16="http://schemas.microsoft.com/office/drawing/2014/main" id="{00000000-0008-0000-0400-00003C010000}"/>
            </a:ext>
          </a:extLst>
        </xdr:cNvPr>
        <xdr:cNvSpPr txBox="1"/>
      </xdr:nvSpPr>
      <xdr:spPr>
        <a:xfrm>
          <a:off x="16598900" y="673711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38</xdr:row>
      <xdr:rowOff>117348</xdr:rowOff>
    </xdr:from>
    <xdr:to>
      <xdr:col>78</xdr:col>
      <xdr:colOff>120650</xdr:colOff>
      <xdr:row>39</xdr:row>
      <xdr:rowOff>47498</xdr:rowOff>
    </xdr:to>
    <xdr:sp macro="" textlink="">
      <xdr:nvSpPr>
        <xdr:cNvPr id="317" name="楕円 316">
          <a:extLst>
            <a:ext uri="{FF2B5EF4-FFF2-40B4-BE49-F238E27FC236}">
              <a16:creationId xmlns:a16="http://schemas.microsoft.com/office/drawing/2014/main" id="{00000000-0008-0000-0400-00003D010000}"/>
            </a:ext>
          </a:extLst>
        </xdr:cNvPr>
        <xdr:cNvSpPr/>
      </xdr:nvSpPr>
      <xdr:spPr>
        <a:xfrm>
          <a:off x="15621000" y="66324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39</xdr:row>
      <xdr:rowOff>32275</xdr:rowOff>
    </xdr:from>
    <xdr:ext cx="736600" cy="259045"/>
    <xdr:sp macro="" textlink="">
      <xdr:nvSpPr>
        <xdr:cNvPr id="318" name="テキスト ボックス 317">
          <a:extLst>
            <a:ext uri="{FF2B5EF4-FFF2-40B4-BE49-F238E27FC236}">
              <a16:creationId xmlns:a16="http://schemas.microsoft.com/office/drawing/2014/main" id="{00000000-0008-0000-0400-00003E010000}"/>
            </a:ext>
          </a:extLst>
        </xdr:cNvPr>
        <xdr:cNvSpPr txBox="1"/>
      </xdr:nvSpPr>
      <xdr:spPr>
        <a:xfrm>
          <a:off x="15290800" y="671882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37</xdr:row>
      <xdr:rowOff>96774</xdr:rowOff>
    </xdr:from>
    <xdr:to>
      <xdr:col>74</xdr:col>
      <xdr:colOff>31750</xdr:colOff>
      <xdr:row>38</xdr:row>
      <xdr:rowOff>26924</xdr:rowOff>
    </xdr:to>
    <xdr:sp macro="" textlink="">
      <xdr:nvSpPr>
        <xdr:cNvPr id="319" name="楕円 318">
          <a:extLst>
            <a:ext uri="{FF2B5EF4-FFF2-40B4-BE49-F238E27FC236}">
              <a16:creationId xmlns:a16="http://schemas.microsoft.com/office/drawing/2014/main" id="{00000000-0008-0000-0400-00003F010000}"/>
            </a:ext>
          </a:extLst>
        </xdr:cNvPr>
        <xdr:cNvSpPr/>
      </xdr:nvSpPr>
      <xdr:spPr>
        <a:xfrm>
          <a:off x="14732000" y="64404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38</xdr:row>
      <xdr:rowOff>11701</xdr:rowOff>
    </xdr:from>
    <xdr:ext cx="762000" cy="259045"/>
    <xdr:sp macro="" textlink="">
      <xdr:nvSpPr>
        <xdr:cNvPr id="320" name="テキスト ボックス 319">
          <a:extLst>
            <a:ext uri="{FF2B5EF4-FFF2-40B4-BE49-F238E27FC236}">
              <a16:creationId xmlns:a16="http://schemas.microsoft.com/office/drawing/2014/main" id="{00000000-0008-0000-0400-000040010000}"/>
            </a:ext>
          </a:extLst>
        </xdr:cNvPr>
        <xdr:cNvSpPr txBox="1"/>
      </xdr:nvSpPr>
      <xdr:spPr>
        <a:xfrm>
          <a:off x="14401800" y="65268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38</xdr:row>
      <xdr:rowOff>48768</xdr:rowOff>
    </xdr:from>
    <xdr:to>
      <xdr:col>69</xdr:col>
      <xdr:colOff>142875</xdr:colOff>
      <xdr:row>38</xdr:row>
      <xdr:rowOff>150368</xdr:rowOff>
    </xdr:to>
    <xdr:sp macro="" textlink="">
      <xdr:nvSpPr>
        <xdr:cNvPr id="321" name="楕円 320">
          <a:extLst>
            <a:ext uri="{FF2B5EF4-FFF2-40B4-BE49-F238E27FC236}">
              <a16:creationId xmlns:a16="http://schemas.microsoft.com/office/drawing/2014/main" id="{00000000-0008-0000-0400-000041010000}"/>
            </a:ext>
          </a:extLst>
        </xdr:cNvPr>
        <xdr:cNvSpPr/>
      </xdr:nvSpPr>
      <xdr:spPr>
        <a:xfrm>
          <a:off x="13843000" y="65638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38</xdr:row>
      <xdr:rowOff>135145</xdr:rowOff>
    </xdr:from>
    <xdr:ext cx="762000" cy="259045"/>
    <xdr:sp macro="" textlink="">
      <xdr:nvSpPr>
        <xdr:cNvPr id="322" name="テキスト ボックス 321">
          <a:extLst>
            <a:ext uri="{FF2B5EF4-FFF2-40B4-BE49-F238E27FC236}">
              <a16:creationId xmlns:a16="http://schemas.microsoft.com/office/drawing/2014/main" id="{00000000-0008-0000-0400-000042010000}"/>
            </a:ext>
          </a:extLst>
        </xdr:cNvPr>
        <xdr:cNvSpPr txBox="1"/>
      </xdr:nvSpPr>
      <xdr:spPr>
        <a:xfrm>
          <a:off x="13512800" y="665024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38</xdr:row>
      <xdr:rowOff>112776</xdr:rowOff>
    </xdr:from>
    <xdr:to>
      <xdr:col>65</xdr:col>
      <xdr:colOff>53975</xdr:colOff>
      <xdr:row>39</xdr:row>
      <xdr:rowOff>42926</xdr:rowOff>
    </xdr:to>
    <xdr:sp macro="" textlink="">
      <xdr:nvSpPr>
        <xdr:cNvPr id="323" name="楕円 322">
          <a:extLst>
            <a:ext uri="{FF2B5EF4-FFF2-40B4-BE49-F238E27FC236}">
              <a16:creationId xmlns:a16="http://schemas.microsoft.com/office/drawing/2014/main" id="{00000000-0008-0000-0400-000043010000}"/>
            </a:ext>
          </a:extLst>
        </xdr:cNvPr>
        <xdr:cNvSpPr/>
      </xdr:nvSpPr>
      <xdr:spPr>
        <a:xfrm>
          <a:off x="12954000" y="66278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39</xdr:row>
      <xdr:rowOff>27703</xdr:rowOff>
    </xdr:from>
    <xdr:ext cx="762000" cy="259045"/>
    <xdr:sp macro="" textlink="">
      <xdr:nvSpPr>
        <xdr:cNvPr id="324" name="テキスト ボックス 323">
          <a:extLst>
            <a:ext uri="{FF2B5EF4-FFF2-40B4-BE49-F238E27FC236}">
              <a16:creationId xmlns:a16="http://schemas.microsoft.com/office/drawing/2014/main" id="{00000000-0008-0000-0400-000044010000}"/>
            </a:ext>
          </a:extLst>
        </xdr:cNvPr>
        <xdr:cNvSpPr txBox="1"/>
      </xdr:nvSpPr>
      <xdr:spPr>
        <a:xfrm>
          <a:off x="12623800" y="671425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67</xdr:row>
      <xdr:rowOff>69850</xdr:rowOff>
    </xdr:from>
    <xdr:to>
      <xdr:col>26</xdr:col>
      <xdr:colOff>184150</xdr:colOff>
      <xdr:row>69</xdr:row>
      <xdr:rowOff>44450</xdr:rowOff>
    </xdr:to>
    <xdr:sp macro="" textlink="">
      <xdr:nvSpPr>
        <xdr:cNvPr id="325" name="正方形/長方形 324">
          <a:extLst>
            <a:ext uri="{FF2B5EF4-FFF2-40B4-BE49-F238E27FC236}">
              <a16:creationId xmlns:a16="http://schemas.microsoft.com/office/drawing/2014/main" id="{00000000-0008-0000-0400-000045010000}"/>
            </a:ext>
          </a:extLst>
        </xdr:cNvPr>
        <xdr:cNvSpPr/>
      </xdr:nvSpPr>
      <xdr:spPr>
        <a:xfrm>
          <a:off x="762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26</xdr:col>
      <xdr:colOff>196850</xdr:colOff>
      <xdr:row>67</xdr:row>
      <xdr:rowOff>133350</xdr:rowOff>
    </xdr:from>
    <xdr:to>
      <xdr:col>34</xdr:col>
      <xdr:colOff>120650</xdr:colOff>
      <xdr:row>69</xdr:row>
      <xdr:rowOff>44450</xdr:rowOff>
    </xdr:to>
    <xdr:sp macro="" textlink="">
      <xdr:nvSpPr>
        <xdr:cNvPr id="326" name="正方形/長方形 325">
          <a:extLst>
            <a:ext uri="{FF2B5EF4-FFF2-40B4-BE49-F238E27FC236}">
              <a16:creationId xmlns:a16="http://schemas.microsoft.com/office/drawing/2014/main" id="{00000000-0008-0000-0400-000046010000}"/>
            </a:ext>
          </a:extLst>
        </xdr:cNvPr>
        <xdr:cNvSpPr/>
      </xdr:nvSpPr>
      <xdr:spPr>
        <a:xfrm>
          <a:off x="5397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68</xdr:row>
      <xdr:rowOff>152400</xdr:rowOff>
    </xdr:from>
    <xdr:to>
      <xdr:col>34</xdr:col>
      <xdr:colOff>120650</xdr:colOff>
      <xdr:row>70</xdr:row>
      <xdr:rowOff>63500</xdr:rowOff>
    </xdr:to>
    <xdr:sp macro="" textlink="">
      <xdr:nvSpPr>
        <xdr:cNvPr id="327" name="正方形/長方形 326">
          <a:extLst>
            <a:ext uri="{FF2B5EF4-FFF2-40B4-BE49-F238E27FC236}">
              <a16:creationId xmlns:a16="http://schemas.microsoft.com/office/drawing/2014/main" id="{00000000-0008-0000-0400-000047010000}"/>
            </a:ext>
          </a:extLst>
        </xdr:cNvPr>
        <xdr:cNvSpPr/>
      </xdr:nvSpPr>
      <xdr:spPr>
        <a:xfrm>
          <a:off x="5397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42/151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67</xdr:row>
      <xdr:rowOff>133350</xdr:rowOff>
    </xdr:from>
    <xdr:to>
      <xdr:col>42</xdr:col>
      <xdr:colOff>82550</xdr:colOff>
      <xdr:row>69</xdr:row>
      <xdr:rowOff>44450</xdr:rowOff>
    </xdr:to>
    <xdr:sp macro="" textlink="">
      <xdr:nvSpPr>
        <xdr:cNvPr id="328" name="正方形/長方形 327">
          <a:extLst>
            <a:ext uri="{FF2B5EF4-FFF2-40B4-BE49-F238E27FC236}">
              <a16:creationId xmlns:a16="http://schemas.microsoft.com/office/drawing/2014/main" id="{00000000-0008-0000-0400-000048010000}"/>
            </a:ext>
          </a:extLst>
        </xdr:cNvPr>
        <xdr:cNvSpPr/>
      </xdr:nvSpPr>
      <xdr:spPr>
        <a:xfrm>
          <a:off x="7086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68</xdr:row>
      <xdr:rowOff>152400</xdr:rowOff>
    </xdr:from>
    <xdr:to>
      <xdr:col>42</xdr:col>
      <xdr:colOff>82550</xdr:colOff>
      <xdr:row>70</xdr:row>
      <xdr:rowOff>63500</xdr:rowOff>
    </xdr:to>
    <xdr:sp macro="" textlink="">
      <xdr:nvSpPr>
        <xdr:cNvPr id="329" name="正方形/長方形 328">
          <a:extLst>
            <a:ext uri="{FF2B5EF4-FFF2-40B4-BE49-F238E27FC236}">
              <a16:creationId xmlns:a16="http://schemas.microsoft.com/office/drawing/2014/main" id="{00000000-0008-0000-0400-000049010000}"/>
            </a:ext>
          </a:extLst>
        </xdr:cNvPr>
        <xdr:cNvSpPr/>
      </xdr:nvSpPr>
      <xdr:spPr>
        <a:xfrm>
          <a:off x="7086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67</xdr:row>
      <xdr:rowOff>133350</xdr:rowOff>
    </xdr:from>
    <xdr:to>
      <xdr:col>51</xdr:col>
      <xdr:colOff>22225</xdr:colOff>
      <xdr:row>69</xdr:row>
      <xdr:rowOff>44450</xdr:rowOff>
    </xdr:to>
    <xdr:sp macro="" textlink="">
      <xdr:nvSpPr>
        <xdr:cNvPr id="330" name="正方形/長方形 329">
          <a:extLst>
            <a:ext uri="{FF2B5EF4-FFF2-40B4-BE49-F238E27FC236}">
              <a16:creationId xmlns:a16="http://schemas.microsoft.com/office/drawing/2014/main" id="{00000000-0008-0000-0400-00004A010000}"/>
            </a:ext>
          </a:extLst>
        </xdr:cNvPr>
        <xdr:cNvSpPr/>
      </xdr:nvSpPr>
      <xdr:spPr>
        <a:xfrm>
          <a:off x="8699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43</xdr:col>
      <xdr:colOff>98425</xdr:colOff>
      <xdr:row>68</xdr:row>
      <xdr:rowOff>152400</xdr:rowOff>
    </xdr:from>
    <xdr:to>
      <xdr:col>51</xdr:col>
      <xdr:colOff>22225</xdr:colOff>
      <xdr:row>70</xdr:row>
      <xdr:rowOff>63500</xdr:rowOff>
    </xdr:to>
    <xdr:sp macro="" textlink="">
      <xdr:nvSpPr>
        <xdr:cNvPr id="331" name="正方形/長方形 330">
          <a:extLst>
            <a:ext uri="{FF2B5EF4-FFF2-40B4-BE49-F238E27FC236}">
              <a16:creationId xmlns:a16="http://schemas.microsoft.com/office/drawing/2014/main" id="{00000000-0008-0000-0400-00004B010000}"/>
            </a:ext>
          </a:extLst>
        </xdr:cNvPr>
        <xdr:cNvSpPr/>
      </xdr:nvSpPr>
      <xdr:spPr>
        <a:xfrm>
          <a:off x="8699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70</xdr:row>
      <xdr:rowOff>127000</xdr:rowOff>
    </xdr:from>
    <xdr:to>
      <xdr:col>26</xdr:col>
      <xdr:colOff>184150</xdr:colOff>
      <xdr:row>84</xdr:row>
      <xdr:rowOff>12700</xdr:rowOff>
    </xdr:to>
    <xdr:sp macro="" textlink="">
      <xdr:nvSpPr>
        <xdr:cNvPr id="332" name="正方形/長方形 331">
          <a:extLst>
            <a:ext uri="{FF2B5EF4-FFF2-40B4-BE49-F238E27FC236}">
              <a16:creationId xmlns:a16="http://schemas.microsoft.com/office/drawing/2014/main" id="{00000000-0008-0000-0400-00004C010000}"/>
            </a:ext>
          </a:extLst>
        </xdr:cNvPr>
        <xdr:cNvSpPr/>
      </xdr:nvSpPr>
      <xdr:spPr>
        <a:xfrm>
          <a:off x="762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70</xdr:row>
      <xdr:rowOff>127000</xdr:rowOff>
    </xdr:from>
    <xdr:to>
      <xdr:col>55</xdr:col>
      <xdr:colOff>47625</xdr:colOff>
      <xdr:row>84</xdr:row>
      <xdr:rowOff>12700</xdr:rowOff>
    </xdr:to>
    <xdr:sp macro="" textlink="">
      <xdr:nvSpPr>
        <xdr:cNvPr id="333" name="正方形/長方形 332">
          <a:extLst>
            <a:ext uri="{FF2B5EF4-FFF2-40B4-BE49-F238E27FC236}">
              <a16:creationId xmlns:a16="http://schemas.microsoft.com/office/drawing/2014/main" id="{00000000-0008-0000-0400-00004D010000}"/>
            </a:ext>
          </a:extLst>
        </xdr:cNvPr>
        <xdr:cNvSpPr/>
      </xdr:nvSpPr>
      <xdr:spPr>
        <a:xfrm>
          <a:off x="5715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70</xdr:row>
      <xdr:rowOff>127000</xdr:rowOff>
    </xdr:from>
    <xdr:to>
      <xdr:col>47</xdr:col>
      <xdr:colOff>187325</xdr:colOff>
      <xdr:row>72</xdr:row>
      <xdr:rowOff>38100</xdr:rowOff>
    </xdr:to>
    <xdr:sp macro="" textlink="">
      <xdr:nvSpPr>
        <xdr:cNvPr id="334" name="正方形/長方形 333">
          <a:extLst>
            <a:ext uri="{FF2B5EF4-FFF2-40B4-BE49-F238E27FC236}">
              <a16:creationId xmlns:a16="http://schemas.microsoft.com/office/drawing/2014/main" id="{00000000-0008-0000-0400-00004E010000}"/>
            </a:ext>
          </a:extLst>
        </xdr:cNvPr>
        <xdr:cNvSpPr/>
      </xdr:nvSpPr>
      <xdr:spPr>
        <a:xfrm>
          <a:off x="5778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公債費の分析欄</a:t>
          </a:r>
        </a:p>
      </xdr:txBody>
    </xdr:sp>
    <xdr:clientData/>
  </xdr:twoCellAnchor>
  <xdr:twoCellAnchor>
    <xdr:from>
      <xdr:col>29</xdr:col>
      <xdr:colOff>15875</xdr:colOff>
      <xdr:row>72</xdr:row>
      <xdr:rowOff>101600</xdr:rowOff>
    </xdr:from>
    <xdr:to>
      <xdr:col>54</xdr:col>
      <xdr:colOff>95250</xdr:colOff>
      <xdr:row>83</xdr:row>
      <xdr:rowOff>120650</xdr:rowOff>
    </xdr:to>
    <xdr:sp macro="" textlink="" fLocksText="0">
      <xdr:nvSpPr>
        <xdr:cNvPr id="335" name="テキスト ボックス 334">
          <a:extLst>
            <a:ext uri="{FF2B5EF4-FFF2-40B4-BE49-F238E27FC236}">
              <a16:creationId xmlns:a16="http://schemas.microsoft.com/office/drawing/2014/main" id="{00000000-0008-0000-0400-00004F010000}"/>
            </a:ext>
          </a:extLst>
        </xdr:cNvPr>
        <xdr:cNvSpPr txBox="1"/>
      </xdr:nvSpPr>
      <xdr:spPr>
        <a:xfrm>
          <a:off x="5816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これまで起債発行額の抑制に努めており、類似団体平均を下回っていたが、今後は増えていく見込みとなっている。</a:t>
          </a:r>
        </a:p>
        <a:p>
          <a:r>
            <a:rPr kumimoji="1" lang="ja-JP" altLang="en-US" sz="1300">
              <a:latin typeface="ＭＳ Ｐゴシック" panose="020B0600070205080204" pitchFamily="50" charset="-128"/>
              <a:ea typeface="ＭＳ Ｐゴシック" panose="020B0600070205080204" pitchFamily="50" charset="-128"/>
            </a:rPr>
            <a:t>　今後は、起債発行額の抑制に努めていき、財政の健全化に努める。</a:t>
          </a: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3</xdr:col>
      <xdr:colOff>123825</xdr:colOff>
      <xdr:row>69</xdr:row>
      <xdr:rowOff>107950</xdr:rowOff>
    </xdr:from>
    <xdr:ext cx="298543" cy="225703"/>
    <xdr:sp macro="" textlink="">
      <xdr:nvSpPr>
        <xdr:cNvPr id="336" name="テキスト ボックス 335">
          <a:extLst>
            <a:ext uri="{FF2B5EF4-FFF2-40B4-BE49-F238E27FC236}">
              <a16:creationId xmlns:a16="http://schemas.microsoft.com/office/drawing/2014/main" id="{00000000-0008-0000-0400-000050010000}"/>
            </a:ext>
          </a:extLst>
        </xdr:cNvPr>
        <xdr:cNvSpPr txBox="1"/>
      </xdr:nvSpPr>
      <xdr:spPr>
        <a:xfrm>
          <a:off x="723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84</xdr:row>
      <xdr:rowOff>12700</xdr:rowOff>
    </xdr:from>
    <xdr:to>
      <xdr:col>26</xdr:col>
      <xdr:colOff>184150</xdr:colOff>
      <xdr:row>84</xdr:row>
      <xdr:rowOff>12700</xdr:rowOff>
    </xdr:to>
    <xdr:cxnSp macro="">
      <xdr:nvCxnSpPr>
        <xdr:cNvPr id="337" name="直線コネクタ 336">
          <a:extLst>
            <a:ext uri="{FF2B5EF4-FFF2-40B4-BE49-F238E27FC236}">
              <a16:creationId xmlns:a16="http://schemas.microsoft.com/office/drawing/2014/main" id="{00000000-0008-0000-0400-000051010000}"/>
            </a:ext>
          </a:extLst>
        </xdr:cNvPr>
        <xdr:cNvCxnSpPr/>
      </xdr:nvCxnSpPr>
      <xdr:spPr>
        <a:xfrm>
          <a:off x="762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83</xdr:row>
      <xdr:rowOff>41927</xdr:rowOff>
    </xdr:from>
    <xdr:ext cx="508000" cy="259045"/>
    <xdr:sp macro="" textlink="">
      <xdr:nvSpPr>
        <xdr:cNvPr id="338" name="テキスト ボックス 337">
          <a:extLst>
            <a:ext uri="{FF2B5EF4-FFF2-40B4-BE49-F238E27FC236}">
              <a16:creationId xmlns:a16="http://schemas.microsoft.com/office/drawing/2014/main" id="{00000000-0008-0000-0400-000052010000}"/>
            </a:ext>
          </a:extLst>
        </xdr:cNvPr>
        <xdr:cNvSpPr txBox="1"/>
      </xdr:nvSpPr>
      <xdr:spPr>
        <a:xfrm>
          <a:off x="254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81</xdr:row>
      <xdr:rowOff>146050</xdr:rowOff>
    </xdr:from>
    <xdr:to>
      <xdr:col>26</xdr:col>
      <xdr:colOff>184150</xdr:colOff>
      <xdr:row>81</xdr:row>
      <xdr:rowOff>146050</xdr:rowOff>
    </xdr:to>
    <xdr:cxnSp macro="">
      <xdr:nvCxnSpPr>
        <xdr:cNvPr id="339" name="直線コネクタ 338">
          <a:extLst>
            <a:ext uri="{FF2B5EF4-FFF2-40B4-BE49-F238E27FC236}">
              <a16:creationId xmlns:a16="http://schemas.microsoft.com/office/drawing/2014/main" id="{00000000-0008-0000-0400-000053010000}"/>
            </a:ext>
          </a:extLst>
        </xdr:cNvPr>
        <xdr:cNvCxnSpPr/>
      </xdr:nvCxnSpPr>
      <xdr:spPr>
        <a:xfrm>
          <a:off x="762000" y="1403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81</xdr:row>
      <xdr:rowOff>3827</xdr:rowOff>
    </xdr:from>
    <xdr:ext cx="508000" cy="259045"/>
    <xdr:sp macro="" textlink="">
      <xdr:nvSpPr>
        <xdr:cNvPr id="340" name="テキスト ボックス 339">
          <a:extLst>
            <a:ext uri="{FF2B5EF4-FFF2-40B4-BE49-F238E27FC236}">
              <a16:creationId xmlns:a16="http://schemas.microsoft.com/office/drawing/2014/main" id="{00000000-0008-0000-0400-000054010000}"/>
            </a:ext>
          </a:extLst>
        </xdr:cNvPr>
        <xdr:cNvSpPr txBox="1"/>
      </xdr:nvSpPr>
      <xdr:spPr>
        <a:xfrm>
          <a:off x="254000" y="1389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79</xdr:row>
      <xdr:rowOff>107950</xdr:rowOff>
    </xdr:from>
    <xdr:to>
      <xdr:col>26</xdr:col>
      <xdr:colOff>184150</xdr:colOff>
      <xdr:row>79</xdr:row>
      <xdr:rowOff>107950</xdr:rowOff>
    </xdr:to>
    <xdr:cxnSp macro="">
      <xdr:nvCxnSpPr>
        <xdr:cNvPr id="341" name="直線コネクタ 340">
          <a:extLst>
            <a:ext uri="{FF2B5EF4-FFF2-40B4-BE49-F238E27FC236}">
              <a16:creationId xmlns:a16="http://schemas.microsoft.com/office/drawing/2014/main" id="{00000000-0008-0000-0400-000055010000}"/>
            </a:ext>
          </a:extLst>
        </xdr:cNvPr>
        <xdr:cNvCxnSpPr/>
      </xdr:nvCxnSpPr>
      <xdr:spPr>
        <a:xfrm>
          <a:off x="762000" y="1365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78</xdr:row>
      <xdr:rowOff>137177</xdr:rowOff>
    </xdr:from>
    <xdr:ext cx="508000" cy="259045"/>
    <xdr:sp macro="" textlink="">
      <xdr:nvSpPr>
        <xdr:cNvPr id="342" name="テキスト ボックス 341">
          <a:extLst>
            <a:ext uri="{FF2B5EF4-FFF2-40B4-BE49-F238E27FC236}">
              <a16:creationId xmlns:a16="http://schemas.microsoft.com/office/drawing/2014/main" id="{00000000-0008-0000-0400-000056010000}"/>
            </a:ext>
          </a:extLst>
        </xdr:cNvPr>
        <xdr:cNvSpPr txBox="1"/>
      </xdr:nvSpPr>
      <xdr:spPr>
        <a:xfrm>
          <a:off x="254000" y="1351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77</xdr:row>
      <xdr:rowOff>69850</xdr:rowOff>
    </xdr:from>
    <xdr:to>
      <xdr:col>26</xdr:col>
      <xdr:colOff>184150</xdr:colOff>
      <xdr:row>77</xdr:row>
      <xdr:rowOff>69850</xdr:rowOff>
    </xdr:to>
    <xdr:cxnSp macro="">
      <xdr:nvCxnSpPr>
        <xdr:cNvPr id="343" name="直線コネクタ 342">
          <a:extLst>
            <a:ext uri="{FF2B5EF4-FFF2-40B4-BE49-F238E27FC236}">
              <a16:creationId xmlns:a16="http://schemas.microsoft.com/office/drawing/2014/main" id="{00000000-0008-0000-0400-000057010000}"/>
            </a:ext>
          </a:extLst>
        </xdr:cNvPr>
        <xdr:cNvCxnSpPr/>
      </xdr:nvCxnSpPr>
      <xdr:spPr>
        <a:xfrm>
          <a:off x="762000" y="1327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76</xdr:row>
      <xdr:rowOff>99077</xdr:rowOff>
    </xdr:from>
    <xdr:ext cx="508000" cy="259045"/>
    <xdr:sp macro="" textlink="">
      <xdr:nvSpPr>
        <xdr:cNvPr id="344" name="テキスト ボックス 343">
          <a:extLst>
            <a:ext uri="{FF2B5EF4-FFF2-40B4-BE49-F238E27FC236}">
              <a16:creationId xmlns:a16="http://schemas.microsoft.com/office/drawing/2014/main" id="{00000000-0008-0000-0400-000058010000}"/>
            </a:ext>
          </a:extLst>
        </xdr:cNvPr>
        <xdr:cNvSpPr txBox="1"/>
      </xdr:nvSpPr>
      <xdr:spPr>
        <a:xfrm>
          <a:off x="254000" y="1312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75</xdr:row>
      <xdr:rowOff>31750</xdr:rowOff>
    </xdr:from>
    <xdr:to>
      <xdr:col>26</xdr:col>
      <xdr:colOff>184150</xdr:colOff>
      <xdr:row>75</xdr:row>
      <xdr:rowOff>31750</xdr:rowOff>
    </xdr:to>
    <xdr:cxnSp macro="">
      <xdr:nvCxnSpPr>
        <xdr:cNvPr id="345" name="直線コネクタ 344">
          <a:extLst>
            <a:ext uri="{FF2B5EF4-FFF2-40B4-BE49-F238E27FC236}">
              <a16:creationId xmlns:a16="http://schemas.microsoft.com/office/drawing/2014/main" id="{00000000-0008-0000-0400-000059010000}"/>
            </a:ext>
          </a:extLst>
        </xdr:cNvPr>
        <xdr:cNvCxnSpPr/>
      </xdr:nvCxnSpPr>
      <xdr:spPr>
        <a:xfrm>
          <a:off x="762000" y="1289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74</xdr:row>
      <xdr:rowOff>60977</xdr:rowOff>
    </xdr:from>
    <xdr:ext cx="508000" cy="259045"/>
    <xdr:sp macro="" textlink="">
      <xdr:nvSpPr>
        <xdr:cNvPr id="346" name="テキスト ボックス 345">
          <a:extLst>
            <a:ext uri="{FF2B5EF4-FFF2-40B4-BE49-F238E27FC236}">
              <a16:creationId xmlns:a16="http://schemas.microsoft.com/office/drawing/2014/main" id="{00000000-0008-0000-0400-00005A010000}"/>
            </a:ext>
          </a:extLst>
        </xdr:cNvPr>
        <xdr:cNvSpPr txBox="1"/>
      </xdr:nvSpPr>
      <xdr:spPr>
        <a:xfrm>
          <a:off x="254000" y="1274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72</xdr:row>
      <xdr:rowOff>165100</xdr:rowOff>
    </xdr:from>
    <xdr:to>
      <xdr:col>26</xdr:col>
      <xdr:colOff>184150</xdr:colOff>
      <xdr:row>72</xdr:row>
      <xdr:rowOff>165100</xdr:rowOff>
    </xdr:to>
    <xdr:cxnSp macro="">
      <xdr:nvCxnSpPr>
        <xdr:cNvPr id="347" name="直線コネクタ 346">
          <a:extLst>
            <a:ext uri="{FF2B5EF4-FFF2-40B4-BE49-F238E27FC236}">
              <a16:creationId xmlns:a16="http://schemas.microsoft.com/office/drawing/2014/main" id="{00000000-0008-0000-0400-00005B010000}"/>
            </a:ext>
          </a:extLst>
        </xdr:cNvPr>
        <xdr:cNvCxnSpPr/>
      </xdr:nvCxnSpPr>
      <xdr:spPr>
        <a:xfrm>
          <a:off x="762000" y="1250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72</xdr:row>
      <xdr:rowOff>22877</xdr:rowOff>
    </xdr:from>
    <xdr:ext cx="508000" cy="259045"/>
    <xdr:sp macro="" textlink="">
      <xdr:nvSpPr>
        <xdr:cNvPr id="348" name="テキスト ボックス 347">
          <a:extLst>
            <a:ext uri="{FF2B5EF4-FFF2-40B4-BE49-F238E27FC236}">
              <a16:creationId xmlns:a16="http://schemas.microsoft.com/office/drawing/2014/main" id="{00000000-0008-0000-0400-00005C010000}"/>
            </a:ext>
          </a:extLst>
        </xdr:cNvPr>
        <xdr:cNvSpPr txBox="1"/>
      </xdr:nvSpPr>
      <xdr:spPr>
        <a:xfrm>
          <a:off x="254000" y="12367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70</xdr:row>
      <xdr:rowOff>127000</xdr:rowOff>
    </xdr:from>
    <xdr:to>
      <xdr:col>26</xdr:col>
      <xdr:colOff>184150</xdr:colOff>
      <xdr:row>70</xdr:row>
      <xdr:rowOff>127000</xdr:rowOff>
    </xdr:to>
    <xdr:cxnSp macro="">
      <xdr:nvCxnSpPr>
        <xdr:cNvPr id="349" name="直線コネクタ 348">
          <a:extLst>
            <a:ext uri="{FF2B5EF4-FFF2-40B4-BE49-F238E27FC236}">
              <a16:creationId xmlns:a16="http://schemas.microsoft.com/office/drawing/2014/main" id="{00000000-0008-0000-0400-00005D010000}"/>
            </a:ext>
          </a:extLst>
        </xdr:cNvPr>
        <xdr:cNvCxnSpPr/>
      </xdr:nvCxnSpPr>
      <xdr:spPr>
        <a:xfrm>
          <a:off x="762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161925</xdr:colOff>
      <xdr:row>70</xdr:row>
      <xdr:rowOff>127000</xdr:rowOff>
    </xdr:from>
    <xdr:to>
      <xdr:col>26</xdr:col>
      <xdr:colOff>184150</xdr:colOff>
      <xdr:row>84</xdr:row>
      <xdr:rowOff>12700</xdr:rowOff>
    </xdr:to>
    <xdr:sp macro="" textlink="">
      <xdr:nvSpPr>
        <xdr:cNvPr id="350" name="公債費グラフ枠">
          <a:extLst>
            <a:ext uri="{FF2B5EF4-FFF2-40B4-BE49-F238E27FC236}">
              <a16:creationId xmlns:a16="http://schemas.microsoft.com/office/drawing/2014/main" id="{00000000-0008-0000-0400-00005E010000}"/>
            </a:ext>
          </a:extLst>
        </xdr:cNvPr>
        <xdr:cNvSpPr/>
      </xdr:nvSpPr>
      <xdr:spPr>
        <a:xfrm>
          <a:off x="762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73</xdr:row>
      <xdr:rowOff>142240</xdr:rowOff>
    </xdr:from>
    <xdr:to>
      <xdr:col>24</xdr:col>
      <xdr:colOff>25400</xdr:colOff>
      <xdr:row>80</xdr:row>
      <xdr:rowOff>69850</xdr:rowOff>
    </xdr:to>
    <xdr:cxnSp macro="">
      <xdr:nvCxnSpPr>
        <xdr:cNvPr id="351" name="直線コネクタ 350">
          <a:extLst>
            <a:ext uri="{FF2B5EF4-FFF2-40B4-BE49-F238E27FC236}">
              <a16:creationId xmlns:a16="http://schemas.microsoft.com/office/drawing/2014/main" id="{00000000-0008-0000-0400-00005F010000}"/>
            </a:ext>
          </a:extLst>
        </xdr:cNvPr>
        <xdr:cNvCxnSpPr/>
      </xdr:nvCxnSpPr>
      <xdr:spPr>
        <a:xfrm flipV="1">
          <a:off x="4826000" y="12658090"/>
          <a:ext cx="0" cy="112776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80</xdr:row>
      <xdr:rowOff>41927</xdr:rowOff>
    </xdr:from>
    <xdr:ext cx="762000" cy="259045"/>
    <xdr:sp macro="" textlink="">
      <xdr:nvSpPr>
        <xdr:cNvPr id="352" name="公債費最小値テキスト">
          <a:extLst>
            <a:ext uri="{FF2B5EF4-FFF2-40B4-BE49-F238E27FC236}">
              <a16:creationId xmlns:a16="http://schemas.microsoft.com/office/drawing/2014/main" id="{00000000-0008-0000-0400-000060010000}"/>
            </a:ext>
          </a:extLst>
        </xdr:cNvPr>
        <xdr:cNvSpPr txBox="1"/>
      </xdr:nvSpPr>
      <xdr:spPr>
        <a:xfrm>
          <a:off x="4914900" y="137579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33.5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80</xdr:row>
      <xdr:rowOff>69850</xdr:rowOff>
    </xdr:from>
    <xdr:to>
      <xdr:col>24</xdr:col>
      <xdr:colOff>114300</xdr:colOff>
      <xdr:row>80</xdr:row>
      <xdr:rowOff>69850</xdr:rowOff>
    </xdr:to>
    <xdr:cxnSp macro="">
      <xdr:nvCxnSpPr>
        <xdr:cNvPr id="353" name="直線コネクタ 352">
          <a:extLst>
            <a:ext uri="{FF2B5EF4-FFF2-40B4-BE49-F238E27FC236}">
              <a16:creationId xmlns:a16="http://schemas.microsoft.com/office/drawing/2014/main" id="{00000000-0008-0000-0400-000061010000}"/>
            </a:ext>
          </a:extLst>
        </xdr:cNvPr>
        <xdr:cNvCxnSpPr/>
      </xdr:nvCxnSpPr>
      <xdr:spPr>
        <a:xfrm>
          <a:off x="4737100" y="1378585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72</xdr:row>
      <xdr:rowOff>57167</xdr:rowOff>
    </xdr:from>
    <xdr:ext cx="762000" cy="259045"/>
    <xdr:sp macro="" textlink="">
      <xdr:nvSpPr>
        <xdr:cNvPr id="354" name="公債費最大値テキスト">
          <a:extLst>
            <a:ext uri="{FF2B5EF4-FFF2-40B4-BE49-F238E27FC236}">
              <a16:creationId xmlns:a16="http://schemas.microsoft.com/office/drawing/2014/main" id="{00000000-0008-0000-0400-000062010000}"/>
            </a:ext>
          </a:extLst>
        </xdr:cNvPr>
        <xdr:cNvSpPr txBox="1"/>
      </xdr:nvSpPr>
      <xdr:spPr>
        <a:xfrm>
          <a:off x="4914900" y="1240156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73</xdr:row>
      <xdr:rowOff>142240</xdr:rowOff>
    </xdr:from>
    <xdr:to>
      <xdr:col>24</xdr:col>
      <xdr:colOff>114300</xdr:colOff>
      <xdr:row>73</xdr:row>
      <xdr:rowOff>142240</xdr:rowOff>
    </xdr:to>
    <xdr:cxnSp macro="">
      <xdr:nvCxnSpPr>
        <xdr:cNvPr id="355" name="直線コネクタ 354">
          <a:extLst>
            <a:ext uri="{FF2B5EF4-FFF2-40B4-BE49-F238E27FC236}">
              <a16:creationId xmlns:a16="http://schemas.microsoft.com/office/drawing/2014/main" id="{00000000-0008-0000-0400-000063010000}"/>
            </a:ext>
          </a:extLst>
        </xdr:cNvPr>
        <xdr:cNvCxnSpPr/>
      </xdr:nvCxnSpPr>
      <xdr:spPr>
        <a:xfrm>
          <a:off x="4737100" y="1265809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76</xdr:row>
      <xdr:rowOff>50800</xdr:rowOff>
    </xdr:from>
    <xdr:to>
      <xdr:col>24</xdr:col>
      <xdr:colOff>25400</xdr:colOff>
      <xdr:row>76</xdr:row>
      <xdr:rowOff>54611</xdr:rowOff>
    </xdr:to>
    <xdr:cxnSp macro="">
      <xdr:nvCxnSpPr>
        <xdr:cNvPr id="356" name="直線コネクタ 355">
          <a:extLst>
            <a:ext uri="{FF2B5EF4-FFF2-40B4-BE49-F238E27FC236}">
              <a16:creationId xmlns:a16="http://schemas.microsoft.com/office/drawing/2014/main" id="{00000000-0008-0000-0400-000064010000}"/>
            </a:ext>
          </a:extLst>
        </xdr:cNvPr>
        <xdr:cNvCxnSpPr/>
      </xdr:nvCxnSpPr>
      <xdr:spPr>
        <a:xfrm flipV="1">
          <a:off x="3987800" y="13081000"/>
          <a:ext cx="838200" cy="38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76</xdr:row>
      <xdr:rowOff>90188</xdr:rowOff>
    </xdr:from>
    <xdr:ext cx="762000" cy="259045"/>
    <xdr:sp macro="" textlink="">
      <xdr:nvSpPr>
        <xdr:cNvPr id="357" name="公債費平均値テキスト">
          <a:extLst>
            <a:ext uri="{FF2B5EF4-FFF2-40B4-BE49-F238E27FC236}">
              <a16:creationId xmlns:a16="http://schemas.microsoft.com/office/drawing/2014/main" id="{00000000-0008-0000-0400-000065010000}"/>
            </a:ext>
          </a:extLst>
        </xdr:cNvPr>
        <xdr:cNvSpPr txBox="1"/>
      </xdr:nvSpPr>
      <xdr:spPr>
        <a:xfrm>
          <a:off x="4914900" y="13120388"/>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76</xdr:row>
      <xdr:rowOff>118111</xdr:rowOff>
    </xdr:from>
    <xdr:to>
      <xdr:col>24</xdr:col>
      <xdr:colOff>76200</xdr:colOff>
      <xdr:row>77</xdr:row>
      <xdr:rowOff>48261</xdr:rowOff>
    </xdr:to>
    <xdr:sp macro="" textlink="">
      <xdr:nvSpPr>
        <xdr:cNvPr id="358" name="フローチャート: 判断 357">
          <a:extLst>
            <a:ext uri="{FF2B5EF4-FFF2-40B4-BE49-F238E27FC236}">
              <a16:creationId xmlns:a16="http://schemas.microsoft.com/office/drawing/2014/main" id="{00000000-0008-0000-0400-000066010000}"/>
            </a:ext>
          </a:extLst>
        </xdr:cNvPr>
        <xdr:cNvSpPr/>
      </xdr:nvSpPr>
      <xdr:spPr>
        <a:xfrm>
          <a:off x="4775200" y="131483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75</xdr:row>
      <xdr:rowOff>146050</xdr:rowOff>
    </xdr:from>
    <xdr:to>
      <xdr:col>19</xdr:col>
      <xdr:colOff>187325</xdr:colOff>
      <xdr:row>76</xdr:row>
      <xdr:rowOff>54611</xdr:rowOff>
    </xdr:to>
    <xdr:cxnSp macro="">
      <xdr:nvCxnSpPr>
        <xdr:cNvPr id="359" name="直線コネクタ 358">
          <a:extLst>
            <a:ext uri="{FF2B5EF4-FFF2-40B4-BE49-F238E27FC236}">
              <a16:creationId xmlns:a16="http://schemas.microsoft.com/office/drawing/2014/main" id="{00000000-0008-0000-0400-000067010000}"/>
            </a:ext>
          </a:extLst>
        </xdr:cNvPr>
        <xdr:cNvCxnSpPr/>
      </xdr:nvCxnSpPr>
      <xdr:spPr>
        <a:xfrm>
          <a:off x="3098800" y="13004800"/>
          <a:ext cx="889000" cy="800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76</xdr:row>
      <xdr:rowOff>114300</xdr:rowOff>
    </xdr:from>
    <xdr:to>
      <xdr:col>20</xdr:col>
      <xdr:colOff>38100</xdr:colOff>
      <xdr:row>77</xdr:row>
      <xdr:rowOff>44450</xdr:rowOff>
    </xdr:to>
    <xdr:sp macro="" textlink="">
      <xdr:nvSpPr>
        <xdr:cNvPr id="360" name="フローチャート: 判断 359">
          <a:extLst>
            <a:ext uri="{FF2B5EF4-FFF2-40B4-BE49-F238E27FC236}">
              <a16:creationId xmlns:a16="http://schemas.microsoft.com/office/drawing/2014/main" id="{00000000-0008-0000-0400-000068010000}"/>
            </a:ext>
          </a:extLst>
        </xdr:cNvPr>
        <xdr:cNvSpPr/>
      </xdr:nvSpPr>
      <xdr:spPr>
        <a:xfrm>
          <a:off x="3937000" y="13144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77</xdr:row>
      <xdr:rowOff>29227</xdr:rowOff>
    </xdr:from>
    <xdr:ext cx="736600" cy="259045"/>
    <xdr:sp macro="" textlink="">
      <xdr:nvSpPr>
        <xdr:cNvPr id="361" name="テキスト ボックス 360">
          <a:extLst>
            <a:ext uri="{FF2B5EF4-FFF2-40B4-BE49-F238E27FC236}">
              <a16:creationId xmlns:a16="http://schemas.microsoft.com/office/drawing/2014/main" id="{00000000-0008-0000-0400-000069010000}"/>
            </a:ext>
          </a:extLst>
        </xdr:cNvPr>
        <xdr:cNvSpPr txBox="1"/>
      </xdr:nvSpPr>
      <xdr:spPr>
        <a:xfrm>
          <a:off x="3606800" y="132308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75</xdr:row>
      <xdr:rowOff>146050</xdr:rowOff>
    </xdr:from>
    <xdr:to>
      <xdr:col>15</xdr:col>
      <xdr:colOff>98425</xdr:colOff>
      <xdr:row>76</xdr:row>
      <xdr:rowOff>31750</xdr:rowOff>
    </xdr:to>
    <xdr:cxnSp macro="">
      <xdr:nvCxnSpPr>
        <xdr:cNvPr id="362" name="直線コネクタ 361">
          <a:extLst>
            <a:ext uri="{FF2B5EF4-FFF2-40B4-BE49-F238E27FC236}">
              <a16:creationId xmlns:a16="http://schemas.microsoft.com/office/drawing/2014/main" id="{00000000-0008-0000-0400-00006A010000}"/>
            </a:ext>
          </a:extLst>
        </xdr:cNvPr>
        <xdr:cNvCxnSpPr/>
      </xdr:nvCxnSpPr>
      <xdr:spPr>
        <a:xfrm flipV="1">
          <a:off x="2209800" y="13004800"/>
          <a:ext cx="889000" cy="571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76</xdr:row>
      <xdr:rowOff>80011</xdr:rowOff>
    </xdr:from>
    <xdr:to>
      <xdr:col>15</xdr:col>
      <xdr:colOff>149225</xdr:colOff>
      <xdr:row>77</xdr:row>
      <xdr:rowOff>10161</xdr:rowOff>
    </xdr:to>
    <xdr:sp macro="" textlink="">
      <xdr:nvSpPr>
        <xdr:cNvPr id="363" name="フローチャート: 判断 362">
          <a:extLst>
            <a:ext uri="{FF2B5EF4-FFF2-40B4-BE49-F238E27FC236}">
              <a16:creationId xmlns:a16="http://schemas.microsoft.com/office/drawing/2014/main" id="{00000000-0008-0000-0400-00006B010000}"/>
            </a:ext>
          </a:extLst>
        </xdr:cNvPr>
        <xdr:cNvSpPr/>
      </xdr:nvSpPr>
      <xdr:spPr>
        <a:xfrm>
          <a:off x="3048000" y="131102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76</xdr:row>
      <xdr:rowOff>166388</xdr:rowOff>
    </xdr:from>
    <xdr:ext cx="762000" cy="259045"/>
    <xdr:sp macro="" textlink="">
      <xdr:nvSpPr>
        <xdr:cNvPr id="364" name="テキスト ボックス 363">
          <a:extLst>
            <a:ext uri="{FF2B5EF4-FFF2-40B4-BE49-F238E27FC236}">
              <a16:creationId xmlns:a16="http://schemas.microsoft.com/office/drawing/2014/main" id="{00000000-0008-0000-0400-00006C010000}"/>
            </a:ext>
          </a:extLst>
        </xdr:cNvPr>
        <xdr:cNvSpPr txBox="1"/>
      </xdr:nvSpPr>
      <xdr:spPr>
        <a:xfrm>
          <a:off x="2717800" y="1319658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76</xdr:row>
      <xdr:rowOff>31750</xdr:rowOff>
    </xdr:from>
    <xdr:to>
      <xdr:col>11</xdr:col>
      <xdr:colOff>9525</xdr:colOff>
      <xdr:row>76</xdr:row>
      <xdr:rowOff>66039</xdr:rowOff>
    </xdr:to>
    <xdr:cxnSp macro="">
      <xdr:nvCxnSpPr>
        <xdr:cNvPr id="365" name="直線コネクタ 364">
          <a:extLst>
            <a:ext uri="{FF2B5EF4-FFF2-40B4-BE49-F238E27FC236}">
              <a16:creationId xmlns:a16="http://schemas.microsoft.com/office/drawing/2014/main" id="{00000000-0008-0000-0400-00006D010000}"/>
            </a:ext>
          </a:extLst>
        </xdr:cNvPr>
        <xdr:cNvCxnSpPr/>
      </xdr:nvCxnSpPr>
      <xdr:spPr>
        <a:xfrm flipV="1">
          <a:off x="1320800" y="13061950"/>
          <a:ext cx="889000" cy="3428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76</xdr:row>
      <xdr:rowOff>110489</xdr:rowOff>
    </xdr:from>
    <xdr:to>
      <xdr:col>11</xdr:col>
      <xdr:colOff>60325</xdr:colOff>
      <xdr:row>77</xdr:row>
      <xdr:rowOff>40639</xdr:rowOff>
    </xdr:to>
    <xdr:sp macro="" textlink="">
      <xdr:nvSpPr>
        <xdr:cNvPr id="366" name="フローチャート: 判断 365">
          <a:extLst>
            <a:ext uri="{FF2B5EF4-FFF2-40B4-BE49-F238E27FC236}">
              <a16:creationId xmlns:a16="http://schemas.microsoft.com/office/drawing/2014/main" id="{00000000-0008-0000-0400-00006E010000}"/>
            </a:ext>
          </a:extLst>
        </xdr:cNvPr>
        <xdr:cNvSpPr/>
      </xdr:nvSpPr>
      <xdr:spPr>
        <a:xfrm>
          <a:off x="2159000" y="131406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77</xdr:row>
      <xdr:rowOff>25416</xdr:rowOff>
    </xdr:from>
    <xdr:ext cx="762000" cy="259045"/>
    <xdr:sp macro="" textlink="">
      <xdr:nvSpPr>
        <xdr:cNvPr id="367" name="テキスト ボックス 366">
          <a:extLst>
            <a:ext uri="{FF2B5EF4-FFF2-40B4-BE49-F238E27FC236}">
              <a16:creationId xmlns:a16="http://schemas.microsoft.com/office/drawing/2014/main" id="{00000000-0008-0000-0400-00006F010000}"/>
            </a:ext>
          </a:extLst>
        </xdr:cNvPr>
        <xdr:cNvSpPr txBox="1"/>
      </xdr:nvSpPr>
      <xdr:spPr>
        <a:xfrm>
          <a:off x="1828800" y="1322706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76</xdr:row>
      <xdr:rowOff>118111</xdr:rowOff>
    </xdr:from>
    <xdr:to>
      <xdr:col>6</xdr:col>
      <xdr:colOff>171450</xdr:colOff>
      <xdr:row>77</xdr:row>
      <xdr:rowOff>48261</xdr:rowOff>
    </xdr:to>
    <xdr:sp macro="" textlink="">
      <xdr:nvSpPr>
        <xdr:cNvPr id="368" name="フローチャート: 判断 367">
          <a:extLst>
            <a:ext uri="{FF2B5EF4-FFF2-40B4-BE49-F238E27FC236}">
              <a16:creationId xmlns:a16="http://schemas.microsoft.com/office/drawing/2014/main" id="{00000000-0008-0000-0400-000070010000}"/>
            </a:ext>
          </a:extLst>
        </xdr:cNvPr>
        <xdr:cNvSpPr/>
      </xdr:nvSpPr>
      <xdr:spPr>
        <a:xfrm>
          <a:off x="1270000" y="131483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77</xdr:row>
      <xdr:rowOff>33038</xdr:rowOff>
    </xdr:from>
    <xdr:ext cx="762000" cy="259045"/>
    <xdr:sp macro="" textlink="">
      <xdr:nvSpPr>
        <xdr:cNvPr id="369" name="テキスト ボックス 368">
          <a:extLst>
            <a:ext uri="{FF2B5EF4-FFF2-40B4-BE49-F238E27FC236}">
              <a16:creationId xmlns:a16="http://schemas.microsoft.com/office/drawing/2014/main" id="{00000000-0008-0000-0400-000071010000}"/>
            </a:ext>
          </a:extLst>
        </xdr:cNvPr>
        <xdr:cNvSpPr txBox="1"/>
      </xdr:nvSpPr>
      <xdr:spPr>
        <a:xfrm>
          <a:off x="939800" y="1323468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84</xdr:row>
      <xdr:rowOff>10177</xdr:rowOff>
    </xdr:from>
    <xdr:ext cx="762000" cy="259045"/>
    <xdr:sp macro="" textlink="">
      <xdr:nvSpPr>
        <xdr:cNvPr id="370" name="テキスト ボックス 369">
          <a:extLst>
            <a:ext uri="{FF2B5EF4-FFF2-40B4-BE49-F238E27FC236}">
              <a16:creationId xmlns:a16="http://schemas.microsoft.com/office/drawing/2014/main" id="{00000000-0008-0000-0400-000072010000}"/>
            </a:ext>
          </a:extLst>
        </xdr:cNvPr>
        <xdr:cNvSpPr txBox="1"/>
      </xdr:nvSpPr>
      <xdr:spPr>
        <a:xfrm>
          <a:off x="4610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84</xdr:row>
      <xdr:rowOff>10177</xdr:rowOff>
    </xdr:from>
    <xdr:ext cx="762000" cy="259045"/>
    <xdr:sp macro="" textlink="">
      <xdr:nvSpPr>
        <xdr:cNvPr id="371" name="テキスト ボックス 370">
          <a:extLst>
            <a:ext uri="{FF2B5EF4-FFF2-40B4-BE49-F238E27FC236}">
              <a16:creationId xmlns:a16="http://schemas.microsoft.com/office/drawing/2014/main" id="{00000000-0008-0000-0400-000073010000}"/>
            </a:ext>
          </a:extLst>
        </xdr:cNvPr>
        <xdr:cNvSpPr txBox="1"/>
      </xdr:nvSpPr>
      <xdr:spPr>
        <a:xfrm>
          <a:off x="3771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84</xdr:row>
      <xdr:rowOff>10177</xdr:rowOff>
    </xdr:from>
    <xdr:ext cx="762000" cy="259045"/>
    <xdr:sp macro="" textlink="">
      <xdr:nvSpPr>
        <xdr:cNvPr id="372" name="テキスト ボックス 371">
          <a:extLst>
            <a:ext uri="{FF2B5EF4-FFF2-40B4-BE49-F238E27FC236}">
              <a16:creationId xmlns:a16="http://schemas.microsoft.com/office/drawing/2014/main" id="{00000000-0008-0000-0400-000074010000}"/>
            </a:ext>
          </a:extLst>
        </xdr:cNvPr>
        <xdr:cNvSpPr txBox="1"/>
      </xdr:nvSpPr>
      <xdr:spPr>
        <a:xfrm>
          <a:off x="2882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84</xdr:row>
      <xdr:rowOff>10177</xdr:rowOff>
    </xdr:from>
    <xdr:ext cx="762000" cy="259045"/>
    <xdr:sp macro="" textlink="">
      <xdr:nvSpPr>
        <xdr:cNvPr id="373" name="テキスト ボックス 372">
          <a:extLst>
            <a:ext uri="{FF2B5EF4-FFF2-40B4-BE49-F238E27FC236}">
              <a16:creationId xmlns:a16="http://schemas.microsoft.com/office/drawing/2014/main" id="{00000000-0008-0000-0400-000075010000}"/>
            </a:ext>
          </a:extLst>
        </xdr:cNvPr>
        <xdr:cNvSpPr txBox="1"/>
      </xdr:nvSpPr>
      <xdr:spPr>
        <a:xfrm>
          <a:off x="1993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84</xdr:row>
      <xdr:rowOff>10177</xdr:rowOff>
    </xdr:from>
    <xdr:ext cx="762000" cy="259045"/>
    <xdr:sp macro="" textlink="">
      <xdr:nvSpPr>
        <xdr:cNvPr id="374" name="テキスト ボックス 373">
          <a:extLst>
            <a:ext uri="{FF2B5EF4-FFF2-40B4-BE49-F238E27FC236}">
              <a16:creationId xmlns:a16="http://schemas.microsoft.com/office/drawing/2014/main" id="{00000000-0008-0000-0400-000076010000}"/>
            </a:ext>
          </a:extLst>
        </xdr:cNvPr>
        <xdr:cNvSpPr txBox="1"/>
      </xdr:nvSpPr>
      <xdr:spPr>
        <a:xfrm>
          <a:off x="1104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76</xdr:row>
      <xdr:rowOff>0</xdr:rowOff>
    </xdr:from>
    <xdr:to>
      <xdr:col>24</xdr:col>
      <xdr:colOff>76200</xdr:colOff>
      <xdr:row>76</xdr:row>
      <xdr:rowOff>101600</xdr:rowOff>
    </xdr:to>
    <xdr:sp macro="" textlink="">
      <xdr:nvSpPr>
        <xdr:cNvPr id="375" name="楕円 374">
          <a:extLst>
            <a:ext uri="{FF2B5EF4-FFF2-40B4-BE49-F238E27FC236}">
              <a16:creationId xmlns:a16="http://schemas.microsoft.com/office/drawing/2014/main" id="{00000000-0008-0000-0400-000077010000}"/>
            </a:ext>
          </a:extLst>
        </xdr:cNvPr>
        <xdr:cNvSpPr/>
      </xdr:nvSpPr>
      <xdr:spPr>
        <a:xfrm>
          <a:off x="4775200" y="1303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75</xdr:row>
      <xdr:rowOff>16527</xdr:rowOff>
    </xdr:from>
    <xdr:ext cx="762000" cy="259045"/>
    <xdr:sp macro="" textlink="">
      <xdr:nvSpPr>
        <xdr:cNvPr id="376" name="公債費該当値テキスト">
          <a:extLst>
            <a:ext uri="{FF2B5EF4-FFF2-40B4-BE49-F238E27FC236}">
              <a16:creationId xmlns:a16="http://schemas.microsoft.com/office/drawing/2014/main" id="{00000000-0008-0000-0400-000078010000}"/>
            </a:ext>
          </a:extLst>
        </xdr:cNvPr>
        <xdr:cNvSpPr txBox="1"/>
      </xdr:nvSpPr>
      <xdr:spPr>
        <a:xfrm>
          <a:off x="4914900" y="12875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76</xdr:row>
      <xdr:rowOff>3811</xdr:rowOff>
    </xdr:from>
    <xdr:to>
      <xdr:col>20</xdr:col>
      <xdr:colOff>38100</xdr:colOff>
      <xdr:row>76</xdr:row>
      <xdr:rowOff>105411</xdr:rowOff>
    </xdr:to>
    <xdr:sp macro="" textlink="">
      <xdr:nvSpPr>
        <xdr:cNvPr id="377" name="楕円 376">
          <a:extLst>
            <a:ext uri="{FF2B5EF4-FFF2-40B4-BE49-F238E27FC236}">
              <a16:creationId xmlns:a16="http://schemas.microsoft.com/office/drawing/2014/main" id="{00000000-0008-0000-0400-000079010000}"/>
            </a:ext>
          </a:extLst>
        </xdr:cNvPr>
        <xdr:cNvSpPr/>
      </xdr:nvSpPr>
      <xdr:spPr>
        <a:xfrm>
          <a:off x="3937000" y="130340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74</xdr:row>
      <xdr:rowOff>115587</xdr:rowOff>
    </xdr:from>
    <xdr:ext cx="736600" cy="259045"/>
    <xdr:sp macro="" textlink="">
      <xdr:nvSpPr>
        <xdr:cNvPr id="378" name="テキスト ボックス 377">
          <a:extLst>
            <a:ext uri="{FF2B5EF4-FFF2-40B4-BE49-F238E27FC236}">
              <a16:creationId xmlns:a16="http://schemas.microsoft.com/office/drawing/2014/main" id="{00000000-0008-0000-0400-00007A010000}"/>
            </a:ext>
          </a:extLst>
        </xdr:cNvPr>
        <xdr:cNvSpPr txBox="1"/>
      </xdr:nvSpPr>
      <xdr:spPr>
        <a:xfrm>
          <a:off x="3606800" y="1280288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75</xdr:row>
      <xdr:rowOff>95250</xdr:rowOff>
    </xdr:from>
    <xdr:to>
      <xdr:col>15</xdr:col>
      <xdr:colOff>149225</xdr:colOff>
      <xdr:row>76</xdr:row>
      <xdr:rowOff>25400</xdr:rowOff>
    </xdr:to>
    <xdr:sp macro="" textlink="">
      <xdr:nvSpPr>
        <xdr:cNvPr id="379" name="楕円 378">
          <a:extLst>
            <a:ext uri="{FF2B5EF4-FFF2-40B4-BE49-F238E27FC236}">
              <a16:creationId xmlns:a16="http://schemas.microsoft.com/office/drawing/2014/main" id="{00000000-0008-0000-0400-00007B010000}"/>
            </a:ext>
          </a:extLst>
        </xdr:cNvPr>
        <xdr:cNvSpPr/>
      </xdr:nvSpPr>
      <xdr:spPr>
        <a:xfrm>
          <a:off x="3048000" y="1295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74</xdr:row>
      <xdr:rowOff>35577</xdr:rowOff>
    </xdr:from>
    <xdr:ext cx="762000" cy="259045"/>
    <xdr:sp macro="" textlink="">
      <xdr:nvSpPr>
        <xdr:cNvPr id="380" name="テキスト ボックス 379">
          <a:extLst>
            <a:ext uri="{FF2B5EF4-FFF2-40B4-BE49-F238E27FC236}">
              <a16:creationId xmlns:a16="http://schemas.microsoft.com/office/drawing/2014/main" id="{00000000-0008-0000-0400-00007C010000}"/>
            </a:ext>
          </a:extLst>
        </xdr:cNvPr>
        <xdr:cNvSpPr txBox="1"/>
      </xdr:nvSpPr>
      <xdr:spPr>
        <a:xfrm>
          <a:off x="2717800" y="12722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75</xdr:row>
      <xdr:rowOff>152400</xdr:rowOff>
    </xdr:from>
    <xdr:to>
      <xdr:col>11</xdr:col>
      <xdr:colOff>60325</xdr:colOff>
      <xdr:row>76</xdr:row>
      <xdr:rowOff>82550</xdr:rowOff>
    </xdr:to>
    <xdr:sp macro="" textlink="">
      <xdr:nvSpPr>
        <xdr:cNvPr id="381" name="楕円 380">
          <a:extLst>
            <a:ext uri="{FF2B5EF4-FFF2-40B4-BE49-F238E27FC236}">
              <a16:creationId xmlns:a16="http://schemas.microsoft.com/office/drawing/2014/main" id="{00000000-0008-0000-0400-00007D010000}"/>
            </a:ext>
          </a:extLst>
        </xdr:cNvPr>
        <xdr:cNvSpPr/>
      </xdr:nvSpPr>
      <xdr:spPr>
        <a:xfrm>
          <a:off x="2159000" y="130111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74</xdr:row>
      <xdr:rowOff>92727</xdr:rowOff>
    </xdr:from>
    <xdr:ext cx="762000" cy="259045"/>
    <xdr:sp macro="" textlink="">
      <xdr:nvSpPr>
        <xdr:cNvPr id="382" name="テキスト ボックス 381">
          <a:extLst>
            <a:ext uri="{FF2B5EF4-FFF2-40B4-BE49-F238E27FC236}">
              <a16:creationId xmlns:a16="http://schemas.microsoft.com/office/drawing/2014/main" id="{00000000-0008-0000-0400-00007E010000}"/>
            </a:ext>
          </a:extLst>
        </xdr:cNvPr>
        <xdr:cNvSpPr txBox="1"/>
      </xdr:nvSpPr>
      <xdr:spPr>
        <a:xfrm>
          <a:off x="1828800" y="127800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76</xdr:row>
      <xdr:rowOff>15239</xdr:rowOff>
    </xdr:from>
    <xdr:to>
      <xdr:col>6</xdr:col>
      <xdr:colOff>171450</xdr:colOff>
      <xdr:row>76</xdr:row>
      <xdr:rowOff>116839</xdr:rowOff>
    </xdr:to>
    <xdr:sp macro="" textlink="">
      <xdr:nvSpPr>
        <xdr:cNvPr id="383" name="楕円 382">
          <a:extLst>
            <a:ext uri="{FF2B5EF4-FFF2-40B4-BE49-F238E27FC236}">
              <a16:creationId xmlns:a16="http://schemas.microsoft.com/office/drawing/2014/main" id="{00000000-0008-0000-0400-00007F010000}"/>
            </a:ext>
          </a:extLst>
        </xdr:cNvPr>
        <xdr:cNvSpPr/>
      </xdr:nvSpPr>
      <xdr:spPr>
        <a:xfrm>
          <a:off x="1270000" y="130454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74</xdr:row>
      <xdr:rowOff>127017</xdr:rowOff>
    </xdr:from>
    <xdr:ext cx="762000" cy="259045"/>
    <xdr:sp macro="" textlink="">
      <xdr:nvSpPr>
        <xdr:cNvPr id="384" name="テキスト ボックス 383">
          <a:extLst>
            <a:ext uri="{FF2B5EF4-FFF2-40B4-BE49-F238E27FC236}">
              <a16:creationId xmlns:a16="http://schemas.microsoft.com/office/drawing/2014/main" id="{00000000-0008-0000-0400-000080010000}"/>
            </a:ext>
          </a:extLst>
        </xdr:cNvPr>
        <xdr:cNvSpPr txBox="1"/>
      </xdr:nvSpPr>
      <xdr:spPr>
        <a:xfrm>
          <a:off x="939800" y="128143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67</xdr:row>
      <xdr:rowOff>69850</xdr:rowOff>
    </xdr:from>
    <xdr:to>
      <xdr:col>85</xdr:col>
      <xdr:colOff>66675</xdr:colOff>
      <xdr:row>69</xdr:row>
      <xdr:rowOff>44450</xdr:rowOff>
    </xdr:to>
    <xdr:sp macro="" textlink="">
      <xdr:nvSpPr>
        <xdr:cNvPr id="385" name="正方形/長方形 384">
          <a:extLst>
            <a:ext uri="{FF2B5EF4-FFF2-40B4-BE49-F238E27FC236}">
              <a16:creationId xmlns:a16="http://schemas.microsoft.com/office/drawing/2014/main" id="{00000000-0008-0000-0400-000081010000}"/>
            </a:ext>
          </a:extLst>
        </xdr:cNvPr>
        <xdr:cNvSpPr/>
      </xdr:nvSpPr>
      <xdr:spPr>
        <a:xfrm>
          <a:off x="12446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公債費以外</a:t>
          </a:r>
        </a:p>
      </xdr:txBody>
    </xdr:sp>
    <xdr:clientData/>
  </xdr:twoCellAnchor>
  <xdr:twoCellAnchor>
    <xdr:from>
      <xdr:col>85</xdr:col>
      <xdr:colOff>79375</xdr:colOff>
      <xdr:row>67</xdr:row>
      <xdr:rowOff>133350</xdr:rowOff>
    </xdr:from>
    <xdr:to>
      <xdr:col>93</xdr:col>
      <xdr:colOff>3175</xdr:colOff>
      <xdr:row>69</xdr:row>
      <xdr:rowOff>44450</xdr:rowOff>
    </xdr:to>
    <xdr:sp macro="" textlink="">
      <xdr:nvSpPr>
        <xdr:cNvPr id="386" name="正方形/長方形 385">
          <a:extLst>
            <a:ext uri="{FF2B5EF4-FFF2-40B4-BE49-F238E27FC236}">
              <a16:creationId xmlns:a16="http://schemas.microsoft.com/office/drawing/2014/main" id="{00000000-0008-0000-0400-000082010000}"/>
            </a:ext>
          </a:extLst>
        </xdr:cNvPr>
        <xdr:cNvSpPr/>
      </xdr:nvSpPr>
      <xdr:spPr>
        <a:xfrm>
          <a:off x="17081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68</xdr:row>
      <xdr:rowOff>152400</xdr:rowOff>
    </xdr:from>
    <xdr:to>
      <xdr:col>93</xdr:col>
      <xdr:colOff>3175</xdr:colOff>
      <xdr:row>70</xdr:row>
      <xdr:rowOff>63500</xdr:rowOff>
    </xdr:to>
    <xdr:sp macro="" textlink="">
      <xdr:nvSpPr>
        <xdr:cNvPr id="387" name="正方形/長方形 386">
          <a:extLst>
            <a:ext uri="{FF2B5EF4-FFF2-40B4-BE49-F238E27FC236}">
              <a16:creationId xmlns:a16="http://schemas.microsoft.com/office/drawing/2014/main" id="{00000000-0008-0000-0400-000083010000}"/>
            </a:ext>
          </a:extLst>
        </xdr:cNvPr>
        <xdr:cNvSpPr/>
      </xdr:nvSpPr>
      <xdr:spPr>
        <a:xfrm>
          <a:off x="17081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137/151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67</xdr:row>
      <xdr:rowOff>133350</xdr:rowOff>
    </xdr:from>
    <xdr:to>
      <xdr:col>100</xdr:col>
      <xdr:colOff>165100</xdr:colOff>
      <xdr:row>69</xdr:row>
      <xdr:rowOff>44450</xdr:rowOff>
    </xdr:to>
    <xdr:sp macro="" textlink="">
      <xdr:nvSpPr>
        <xdr:cNvPr id="388" name="正方形/長方形 387">
          <a:extLst>
            <a:ext uri="{FF2B5EF4-FFF2-40B4-BE49-F238E27FC236}">
              <a16:creationId xmlns:a16="http://schemas.microsoft.com/office/drawing/2014/main" id="{00000000-0008-0000-0400-000084010000}"/>
            </a:ext>
          </a:extLst>
        </xdr:cNvPr>
        <xdr:cNvSpPr/>
      </xdr:nvSpPr>
      <xdr:spPr>
        <a:xfrm>
          <a:off x="18770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68</xdr:row>
      <xdr:rowOff>152400</xdr:rowOff>
    </xdr:from>
    <xdr:to>
      <xdr:col>100</xdr:col>
      <xdr:colOff>165100</xdr:colOff>
      <xdr:row>70</xdr:row>
      <xdr:rowOff>63500</xdr:rowOff>
    </xdr:to>
    <xdr:sp macro="" textlink="">
      <xdr:nvSpPr>
        <xdr:cNvPr id="389" name="正方形/長方形 388">
          <a:extLst>
            <a:ext uri="{FF2B5EF4-FFF2-40B4-BE49-F238E27FC236}">
              <a16:creationId xmlns:a16="http://schemas.microsoft.com/office/drawing/2014/main" id="{00000000-0008-0000-0400-000085010000}"/>
            </a:ext>
          </a:extLst>
        </xdr:cNvPr>
        <xdr:cNvSpPr/>
      </xdr:nvSpPr>
      <xdr:spPr>
        <a:xfrm>
          <a:off x="18770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77.2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67</xdr:row>
      <xdr:rowOff>133350</xdr:rowOff>
    </xdr:from>
    <xdr:to>
      <xdr:col>109</xdr:col>
      <xdr:colOff>104775</xdr:colOff>
      <xdr:row>69</xdr:row>
      <xdr:rowOff>44450</xdr:rowOff>
    </xdr:to>
    <xdr:sp macro="" textlink="">
      <xdr:nvSpPr>
        <xdr:cNvPr id="390" name="正方形/長方形 389">
          <a:extLst>
            <a:ext uri="{FF2B5EF4-FFF2-40B4-BE49-F238E27FC236}">
              <a16:creationId xmlns:a16="http://schemas.microsoft.com/office/drawing/2014/main" id="{00000000-0008-0000-0400-000086010000}"/>
            </a:ext>
          </a:extLst>
        </xdr:cNvPr>
        <xdr:cNvSpPr/>
      </xdr:nvSpPr>
      <xdr:spPr>
        <a:xfrm>
          <a:off x="20383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101</xdr:col>
      <xdr:colOff>180975</xdr:colOff>
      <xdr:row>68</xdr:row>
      <xdr:rowOff>152400</xdr:rowOff>
    </xdr:from>
    <xdr:to>
      <xdr:col>109</xdr:col>
      <xdr:colOff>104775</xdr:colOff>
      <xdr:row>70</xdr:row>
      <xdr:rowOff>63500</xdr:rowOff>
    </xdr:to>
    <xdr:sp macro="" textlink="">
      <xdr:nvSpPr>
        <xdr:cNvPr id="391" name="正方形/長方形 390">
          <a:extLst>
            <a:ext uri="{FF2B5EF4-FFF2-40B4-BE49-F238E27FC236}">
              <a16:creationId xmlns:a16="http://schemas.microsoft.com/office/drawing/2014/main" id="{00000000-0008-0000-0400-000087010000}"/>
            </a:ext>
          </a:extLst>
        </xdr:cNvPr>
        <xdr:cNvSpPr/>
      </xdr:nvSpPr>
      <xdr:spPr>
        <a:xfrm>
          <a:off x="20383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73.6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70</xdr:row>
      <xdr:rowOff>127000</xdr:rowOff>
    </xdr:from>
    <xdr:to>
      <xdr:col>85</xdr:col>
      <xdr:colOff>66675</xdr:colOff>
      <xdr:row>84</xdr:row>
      <xdr:rowOff>12700</xdr:rowOff>
    </xdr:to>
    <xdr:sp macro="" textlink="">
      <xdr:nvSpPr>
        <xdr:cNvPr id="392" name="正方形/長方形 391">
          <a:extLst>
            <a:ext uri="{FF2B5EF4-FFF2-40B4-BE49-F238E27FC236}">
              <a16:creationId xmlns:a16="http://schemas.microsoft.com/office/drawing/2014/main" id="{00000000-0008-0000-0400-000088010000}"/>
            </a:ext>
          </a:extLst>
        </xdr:cNvPr>
        <xdr:cNvSpPr/>
      </xdr:nvSpPr>
      <xdr:spPr>
        <a:xfrm>
          <a:off x="12446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70</xdr:row>
      <xdr:rowOff>127000</xdr:rowOff>
    </xdr:from>
    <xdr:to>
      <xdr:col>113</xdr:col>
      <xdr:colOff>130175</xdr:colOff>
      <xdr:row>84</xdr:row>
      <xdr:rowOff>12700</xdr:rowOff>
    </xdr:to>
    <xdr:sp macro="" textlink="">
      <xdr:nvSpPr>
        <xdr:cNvPr id="393" name="正方形/長方形 392">
          <a:extLst>
            <a:ext uri="{FF2B5EF4-FFF2-40B4-BE49-F238E27FC236}">
              <a16:creationId xmlns:a16="http://schemas.microsoft.com/office/drawing/2014/main" id="{00000000-0008-0000-0400-000089010000}"/>
            </a:ext>
          </a:extLst>
        </xdr:cNvPr>
        <xdr:cNvSpPr/>
      </xdr:nvSpPr>
      <xdr:spPr>
        <a:xfrm>
          <a:off x="17399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70</xdr:row>
      <xdr:rowOff>127000</xdr:rowOff>
    </xdr:from>
    <xdr:to>
      <xdr:col>106</xdr:col>
      <xdr:colOff>69850</xdr:colOff>
      <xdr:row>72</xdr:row>
      <xdr:rowOff>38100</xdr:rowOff>
    </xdr:to>
    <xdr:sp macro="" textlink="">
      <xdr:nvSpPr>
        <xdr:cNvPr id="394" name="正方形/長方形 393">
          <a:extLst>
            <a:ext uri="{FF2B5EF4-FFF2-40B4-BE49-F238E27FC236}">
              <a16:creationId xmlns:a16="http://schemas.microsoft.com/office/drawing/2014/main" id="{00000000-0008-0000-0400-00008A010000}"/>
            </a:ext>
          </a:extLst>
        </xdr:cNvPr>
        <xdr:cNvSpPr/>
      </xdr:nvSpPr>
      <xdr:spPr>
        <a:xfrm>
          <a:off x="17462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公債費以外の分析欄</a:t>
          </a:r>
        </a:p>
      </xdr:txBody>
    </xdr:sp>
    <xdr:clientData/>
  </xdr:twoCellAnchor>
  <xdr:twoCellAnchor>
    <xdr:from>
      <xdr:col>87</xdr:col>
      <xdr:colOff>98425</xdr:colOff>
      <xdr:row>72</xdr:row>
      <xdr:rowOff>101600</xdr:rowOff>
    </xdr:from>
    <xdr:to>
      <xdr:col>112</xdr:col>
      <xdr:colOff>177800</xdr:colOff>
      <xdr:row>83</xdr:row>
      <xdr:rowOff>120650</xdr:rowOff>
    </xdr:to>
    <xdr:sp macro="" textlink="" fLocksText="0">
      <xdr:nvSpPr>
        <xdr:cNvPr id="395" name="テキスト ボックス 394">
          <a:extLst>
            <a:ext uri="{FF2B5EF4-FFF2-40B4-BE49-F238E27FC236}">
              <a16:creationId xmlns:a16="http://schemas.microsoft.com/office/drawing/2014/main" id="{00000000-0008-0000-0400-00008B010000}"/>
            </a:ext>
          </a:extLst>
        </xdr:cNvPr>
        <xdr:cNvSpPr txBox="1"/>
      </xdr:nvSpPr>
      <xdr:spPr>
        <a:xfrm>
          <a:off x="17500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200">
              <a:latin typeface="ＭＳ Ｐゴシック" panose="020B0600070205080204" pitchFamily="50" charset="-128"/>
              <a:ea typeface="ＭＳ Ｐゴシック" panose="020B0600070205080204" pitchFamily="50" charset="-128"/>
            </a:rPr>
            <a:t>　類似団体平均と同様に推移していたが、令和</a:t>
          </a:r>
          <a:r>
            <a:rPr kumimoji="1" lang="en-US" altLang="ja-JP" sz="1200">
              <a:latin typeface="ＭＳ Ｐゴシック" panose="020B0600070205080204" pitchFamily="50" charset="-128"/>
              <a:ea typeface="ＭＳ Ｐゴシック" panose="020B0600070205080204" pitchFamily="50" charset="-128"/>
            </a:rPr>
            <a:t>4</a:t>
          </a:r>
          <a:r>
            <a:rPr kumimoji="1" lang="ja-JP" altLang="en-US" sz="1200">
              <a:latin typeface="ＭＳ Ｐゴシック" panose="020B0600070205080204" pitchFamily="50" charset="-128"/>
              <a:ea typeface="ＭＳ Ｐゴシック" panose="020B0600070205080204" pitchFamily="50" charset="-128"/>
            </a:rPr>
            <a:t>年度を境に上回っている。令和</a:t>
          </a:r>
          <a:r>
            <a:rPr kumimoji="1" lang="en-US" altLang="ja-JP" sz="1200">
              <a:latin typeface="ＭＳ Ｐゴシック" panose="020B0600070205080204" pitchFamily="50" charset="-128"/>
              <a:ea typeface="ＭＳ Ｐゴシック" panose="020B0600070205080204" pitchFamily="50" charset="-128"/>
            </a:rPr>
            <a:t>5</a:t>
          </a:r>
          <a:r>
            <a:rPr kumimoji="1" lang="ja-JP" altLang="en-US" sz="1200">
              <a:latin typeface="ＭＳ Ｐゴシック" panose="020B0600070205080204" pitchFamily="50" charset="-128"/>
              <a:ea typeface="ＭＳ Ｐゴシック" panose="020B0600070205080204" pitchFamily="50" charset="-128"/>
            </a:rPr>
            <a:t>年度については、特に物件費及び維持補修費が増えており、物件費については、令和</a:t>
          </a:r>
          <a:r>
            <a:rPr kumimoji="1" lang="en-US" altLang="ja-JP" sz="1200">
              <a:latin typeface="ＭＳ Ｐゴシック" panose="020B0600070205080204" pitchFamily="50" charset="-128"/>
              <a:ea typeface="ＭＳ Ｐゴシック" panose="020B0600070205080204" pitchFamily="50" charset="-128"/>
            </a:rPr>
            <a:t>5</a:t>
          </a:r>
          <a:r>
            <a:rPr kumimoji="1" lang="ja-JP" altLang="en-US" sz="1200">
              <a:latin typeface="ＭＳ Ｐゴシック" panose="020B0600070205080204" pitchFamily="50" charset="-128"/>
              <a:ea typeface="ＭＳ Ｐゴシック" panose="020B0600070205080204" pitchFamily="50" charset="-128"/>
            </a:rPr>
            <a:t>年度より新庁舎での稼働となり、消耗品等の管理体制が変更となったため、前年度比</a:t>
          </a:r>
          <a:r>
            <a:rPr kumimoji="1" lang="en-US" altLang="ja-JP" sz="1200">
              <a:latin typeface="ＭＳ Ｐゴシック" panose="020B0600070205080204" pitchFamily="50" charset="-128"/>
              <a:ea typeface="ＭＳ Ｐゴシック" panose="020B0600070205080204" pitchFamily="50" charset="-128"/>
            </a:rPr>
            <a:t>2,655</a:t>
          </a:r>
          <a:r>
            <a:rPr kumimoji="1" lang="ja-JP" altLang="en-US" sz="1200">
              <a:latin typeface="ＭＳ Ｐゴシック" panose="020B0600070205080204" pitchFamily="50" charset="-128"/>
              <a:ea typeface="ＭＳ Ｐゴシック" panose="020B0600070205080204" pitchFamily="50" charset="-128"/>
            </a:rPr>
            <a:t>千円の増加となっている。維持補修費については、除雪車等の維持補修が前年度費</a:t>
          </a:r>
          <a:r>
            <a:rPr kumimoji="1" lang="en-US" altLang="ja-JP" sz="1200">
              <a:latin typeface="ＭＳ Ｐゴシック" panose="020B0600070205080204" pitchFamily="50" charset="-128"/>
              <a:ea typeface="ＭＳ Ｐゴシック" panose="020B0600070205080204" pitchFamily="50" charset="-128"/>
            </a:rPr>
            <a:t>3,409</a:t>
          </a:r>
          <a:r>
            <a:rPr kumimoji="1" lang="ja-JP" altLang="en-US" sz="1200">
              <a:latin typeface="ＭＳ Ｐゴシック" panose="020B0600070205080204" pitchFamily="50" charset="-128"/>
              <a:ea typeface="ＭＳ Ｐゴシック" panose="020B0600070205080204" pitchFamily="50" charset="-128"/>
            </a:rPr>
            <a:t>千円増加したが、特定財源となる県道除雪作業委託金は降雪量減少に伴い減少したため、一般財源が増加した。</a:t>
          </a: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62</xdr:col>
      <xdr:colOff>6350</xdr:colOff>
      <xdr:row>69</xdr:row>
      <xdr:rowOff>107950</xdr:rowOff>
    </xdr:from>
    <xdr:ext cx="298543" cy="225703"/>
    <xdr:sp macro="" textlink="">
      <xdr:nvSpPr>
        <xdr:cNvPr id="396" name="テキスト ボックス 395">
          <a:extLst>
            <a:ext uri="{FF2B5EF4-FFF2-40B4-BE49-F238E27FC236}">
              <a16:creationId xmlns:a16="http://schemas.microsoft.com/office/drawing/2014/main" id="{00000000-0008-0000-0400-00008C010000}"/>
            </a:ext>
          </a:extLst>
        </xdr:cNvPr>
        <xdr:cNvSpPr txBox="1"/>
      </xdr:nvSpPr>
      <xdr:spPr>
        <a:xfrm>
          <a:off x="12407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84</xdr:row>
      <xdr:rowOff>12700</xdr:rowOff>
    </xdr:from>
    <xdr:to>
      <xdr:col>85</xdr:col>
      <xdr:colOff>66675</xdr:colOff>
      <xdr:row>84</xdr:row>
      <xdr:rowOff>12700</xdr:rowOff>
    </xdr:to>
    <xdr:cxnSp macro="">
      <xdr:nvCxnSpPr>
        <xdr:cNvPr id="397" name="直線コネクタ 396">
          <a:extLst>
            <a:ext uri="{FF2B5EF4-FFF2-40B4-BE49-F238E27FC236}">
              <a16:creationId xmlns:a16="http://schemas.microsoft.com/office/drawing/2014/main" id="{00000000-0008-0000-0400-00008D010000}"/>
            </a:ext>
          </a:extLst>
        </xdr:cNvPr>
        <xdr:cNvCxnSpPr/>
      </xdr:nvCxnSpPr>
      <xdr:spPr>
        <a:xfrm>
          <a:off x="12446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83</xdr:row>
      <xdr:rowOff>41927</xdr:rowOff>
    </xdr:from>
    <xdr:ext cx="508000" cy="259045"/>
    <xdr:sp macro="" textlink="">
      <xdr:nvSpPr>
        <xdr:cNvPr id="398" name="テキスト ボックス 397">
          <a:extLst>
            <a:ext uri="{FF2B5EF4-FFF2-40B4-BE49-F238E27FC236}">
              <a16:creationId xmlns:a16="http://schemas.microsoft.com/office/drawing/2014/main" id="{00000000-0008-0000-0400-00008E010000}"/>
            </a:ext>
          </a:extLst>
        </xdr:cNvPr>
        <xdr:cNvSpPr txBox="1"/>
      </xdr:nvSpPr>
      <xdr:spPr>
        <a:xfrm>
          <a:off x="11938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81</xdr:row>
      <xdr:rowOff>146050</xdr:rowOff>
    </xdr:from>
    <xdr:to>
      <xdr:col>85</xdr:col>
      <xdr:colOff>66675</xdr:colOff>
      <xdr:row>81</xdr:row>
      <xdr:rowOff>146050</xdr:rowOff>
    </xdr:to>
    <xdr:cxnSp macro="">
      <xdr:nvCxnSpPr>
        <xdr:cNvPr id="399" name="直線コネクタ 398">
          <a:extLst>
            <a:ext uri="{FF2B5EF4-FFF2-40B4-BE49-F238E27FC236}">
              <a16:creationId xmlns:a16="http://schemas.microsoft.com/office/drawing/2014/main" id="{00000000-0008-0000-0400-00008F010000}"/>
            </a:ext>
          </a:extLst>
        </xdr:cNvPr>
        <xdr:cNvCxnSpPr/>
      </xdr:nvCxnSpPr>
      <xdr:spPr>
        <a:xfrm>
          <a:off x="12446000" y="1403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81</xdr:row>
      <xdr:rowOff>3827</xdr:rowOff>
    </xdr:from>
    <xdr:ext cx="508000" cy="259045"/>
    <xdr:sp macro="" textlink="">
      <xdr:nvSpPr>
        <xdr:cNvPr id="400" name="テキスト ボックス 399">
          <a:extLst>
            <a:ext uri="{FF2B5EF4-FFF2-40B4-BE49-F238E27FC236}">
              <a16:creationId xmlns:a16="http://schemas.microsoft.com/office/drawing/2014/main" id="{00000000-0008-0000-0400-000090010000}"/>
            </a:ext>
          </a:extLst>
        </xdr:cNvPr>
        <xdr:cNvSpPr txBox="1"/>
      </xdr:nvSpPr>
      <xdr:spPr>
        <a:xfrm>
          <a:off x="11938000" y="1389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79</xdr:row>
      <xdr:rowOff>107950</xdr:rowOff>
    </xdr:from>
    <xdr:to>
      <xdr:col>85</xdr:col>
      <xdr:colOff>66675</xdr:colOff>
      <xdr:row>79</xdr:row>
      <xdr:rowOff>107950</xdr:rowOff>
    </xdr:to>
    <xdr:cxnSp macro="">
      <xdr:nvCxnSpPr>
        <xdr:cNvPr id="401" name="直線コネクタ 400">
          <a:extLst>
            <a:ext uri="{FF2B5EF4-FFF2-40B4-BE49-F238E27FC236}">
              <a16:creationId xmlns:a16="http://schemas.microsoft.com/office/drawing/2014/main" id="{00000000-0008-0000-0400-000091010000}"/>
            </a:ext>
          </a:extLst>
        </xdr:cNvPr>
        <xdr:cNvCxnSpPr/>
      </xdr:nvCxnSpPr>
      <xdr:spPr>
        <a:xfrm>
          <a:off x="12446000" y="1365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78</xdr:row>
      <xdr:rowOff>137177</xdr:rowOff>
    </xdr:from>
    <xdr:ext cx="508000" cy="259045"/>
    <xdr:sp macro="" textlink="">
      <xdr:nvSpPr>
        <xdr:cNvPr id="402" name="テキスト ボックス 401">
          <a:extLst>
            <a:ext uri="{FF2B5EF4-FFF2-40B4-BE49-F238E27FC236}">
              <a16:creationId xmlns:a16="http://schemas.microsoft.com/office/drawing/2014/main" id="{00000000-0008-0000-0400-000092010000}"/>
            </a:ext>
          </a:extLst>
        </xdr:cNvPr>
        <xdr:cNvSpPr txBox="1"/>
      </xdr:nvSpPr>
      <xdr:spPr>
        <a:xfrm>
          <a:off x="11938000" y="1351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77</xdr:row>
      <xdr:rowOff>69850</xdr:rowOff>
    </xdr:from>
    <xdr:to>
      <xdr:col>85</xdr:col>
      <xdr:colOff>66675</xdr:colOff>
      <xdr:row>77</xdr:row>
      <xdr:rowOff>69850</xdr:rowOff>
    </xdr:to>
    <xdr:cxnSp macro="">
      <xdr:nvCxnSpPr>
        <xdr:cNvPr id="403" name="直線コネクタ 402">
          <a:extLst>
            <a:ext uri="{FF2B5EF4-FFF2-40B4-BE49-F238E27FC236}">
              <a16:creationId xmlns:a16="http://schemas.microsoft.com/office/drawing/2014/main" id="{00000000-0008-0000-0400-000093010000}"/>
            </a:ext>
          </a:extLst>
        </xdr:cNvPr>
        <xdr:cNvCxnSpPr/>
      </xdr:nvCxnSpPr>
      <xdr:spPr>
        <a:xfrm>
          <a:off x="12446000" y="1327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76</xdr:row>
      <xdr:rowOff>99077</xdr:rowOff>
    </xdr:from>
    <xdr:ext cx="508000" cy="259045"/>
    <xdr:sp macro="" textlink="">
      <xdr:nvSpPr>
        <xdr:cNvPr id="404" name="テキスト ボックス 403">
          <a:extLst>
            <a:ext uri="{FF2B5EF4-FFF2-40B4-BE49-F238E27FC236}">
              <a16:creationId xmlns:a16="http://schemas.microsoft.com/office/drawing/2014/main" id="{00000000-0008-0000-0400-000094010000}"/>
            </a:ext>
          </a:extLst>
        </xdr:cNvPr>
        <xdr:cNvSpPr txBox="1"/>
      </xdr:nvSpPr>
      <xdr:spPr>
        <a:xfrm>
          <a:off x="11938000" y="1312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75</xdr:row>
      <xdr:rowOff>31750</xdr:rowOff>
    </xdr:from>
    <xdr:to>
      <xdr:col>85</xdr:col>
      <xdr:colOff>66675</xdr:colOff>
      <xdr:row>75</xdr:row>
      <xdr:rowOff>31750</xdr:rowOff>
    </xdr:to>
    <xdr:cxnSp macro="">
      <xdr:nvCxnSpPr>
        <xdr:cNvPr id="405" name="直線コネクタ 404">
          <a:extLst>
            <a:ext uri="{FF2B5EF4-FFF2-40B4-BE49-F238E27FC236}">
              <a16:creationId xmlns:a16="http://schemas.microsoft.com/office/drawing/2014/main" id="{00000000-0008-0000-0400-000095010000}"/>
            </a:ext>
          </a:extLst>
        </xdr:cNvPr>
        <xdr:cNvCxnSpPr/>
      </xdr:nvCxnSpPr>
      <xdr:spPr>
        <a:xfrm>
          <a:off x="12446000" y="1289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74</xdr:row>
      <xdr:rowOff>60977</xdr:rowOff>
    </xdr:from>
    <xdr:ext cx="508000" cy="259045"/>
    <xdr:sp macro="" textlink="">
      <xdr:nvSpPr>
        <xdr:cNvPr id="406" name="テキスト ボックス 405">
          <a:extLst>
            <a:ext uri="{FF2B5EF4-FFF2-40B4-BE49-F238E27FC236}">
              <a16:creationId xmlns:a16="http://schemas.microsoft.com/office/drawing/2014/main" id="{00000000-0008-0000-0400-000096010000}"/>
            </a:ext>
          </a:extLst>
        </xdr:cNvPr>
        <xdr:cNvSpPr txBox="1"/>
      </xdr:nvSpPr>
      <xdr:spPr>
        <a:xfrm>
          <a:off x="11938000" y="1274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72</xdr:row>
      <xdr:rowOff>165100</xdr:rowOff>
    </xdr:from>
    <xdr:to>
      <xdr:col>85</xdr:col>
      <xdr:colOff>66675</xdr:colOff>
      <xdr:row>72</xdr:row>
      <xdr:rowOff>165100</xdr:rowOff>
    </xdr:to>
    <xdr:cxnSp macro="">
      <xdr:nvCxnSpPr>
        <xdr:cNvPr id="407" name="直線コネクタ 406">
          <a:extLst>
            <a:ext uri="{FF2B5EF4-FFF2-40B4-BE49-F238E27FC236}">
              <a16:creationId xmlns:a16="http://schemas.microsoft.com/office/drawing/2014/main" id="{00000000-0008-0000-0400-000097010000}"/>
            </a:ext>
          </a:extLst>
        </xdr:cNvPr>
        <xdr:cNvCxnSpPr/>
      </xdr:nvCxnSpPr>
      <xdr:spPr>
        <a:xfrm>
          <a:off x="12446000" y="1250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72</xdr:row>
      <xdr:rowOff>22877</xdr:rowOff>
    </xdr:from>
    <xdr:ext cx="508000" cy="259045"/>
    <xdr:sp macro="" textlink="">
      <xdr:nvSpPr>
        <xdr:cNvPr id="408" name="テキスト ボックス 407">
          <a:extLst>
            <a:ext uri="{FF2B5EF4-FFF2-40B4-BE49-F238E27FC236}">
              <a16:creationId xmlns:a16="http://schemas.microsoft.com/office/drawing/2014/main" id="{00000000-0008-0000-0400-000098010000}"/>
            </a:ext>
          </a:extLst>
        </xdr:cNvPr>
        <xdr:cNvSpPr txBox="1"/>
      </xdr:nvSpPr>
      <xdr:spPr>
        <a:xfrm>
          <a:off x="11938000" y="12367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70</xdr:row>
      <xdr:rowOff>127000</xdr:rowOff>
    </xdr:to>
    <xdr:cxnSp macro="">
      <xdr:nvCxnSpPr>
        <xdr:cNvPr id="409" name="直線コネクタ 408">
          <a:extLst>
            <a:ext uri="{FF2B5EF4-FFF2-40B4-BE49-F238E27FC236}">
              <a16:creationId xmlns:a16="http://schemas.microsoft.com/office/drawing/2014/main" id="{00000000-0008-0000-0400-000099010000}"/>
            </a:ext>
          </a:extLst>
        </xdr:cNvPr>
        <xdr:cNvCxnSpPr/>
      </xdr:nvCxnSpPr>
      <xdr:spPr>
        <a:xfrm>
          <a:off x="12446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69</xdr:row>
      <xdr:rowOff>156227</xdr:rowOff>
    </xdr:from>
    <xdr:ext cx="508000" cy="259045"/>
    <xdr:sp macro="" textlink="">
      <xdr:nvSpPr>
        <xdr:cNvPr id="410" name="テキスト ボックス 409">
          <a:extLst>
            <a:ext uri="{FF2B5EF4-FFF2-40B4-BE49-F238E27FC236}">
              <a16:creationId xmlns:a16="http://schemas.microsoft.com/office/drawing/2014/main" id="{00000000-0008-0000-0400-00009A010000}"/>
            </a:ext>
          </a:extLst>
        </xdr:cNvPr>
        <xdr:cNvSpPr txBox="1"/>
      </xdr:nvSpPr>
      <xdr:spPr>
        <a:xfrm>
          <a:off x="11938000" y="11986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84</xdr:row>
      <xdr:rowOff>12700</xdr:rowOff>
    </xdr:to>
    <xdr:sp macro="" textlink="">
      <xdr:nvSpPr>
        <xdr:cNvPr id="411" name="公債費以外グラフ枠">
          <a:extLst>
            <a:ext uri="{FF2B5EF4-FFF2-40B4-BE49-F238E27FC236}">
              <a16:creationId xmlns:a16="http://schemas.microsoft.com/office/drawing/2014/main" id="{00000000-0008-0000-0400-00009B010000}"/>
            </a:ext>
          </a:extLst>
        </xdr:cNvPr>
        <xdr:cNvSpPr/>
      </xdr:nvSpPr>
      <xdr:spPr>
        <a:xfrm>
          <a:off x="12446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74</xdr:row>
      <xdr:rowOff>73660</xdr:rowOff>
    </xdr:from>
    <xdr:to>
      <xdr:col>82</xdr:col>
      <xdr:colOff>107950</xdr:colOff>
      <xdr:row>82</xdr:row>
      <xdr:rowOff>58420</xdr:rowOff>
    </xdr:to>
    <xdr:cxnSp macro="">
      <xdr:nvCxnSpPr>
        <xdr:cNvPr id="412" name="直線コネクタ 411">
          <a:extLst>
            <a:ext uri="{FF2B5EF4-FFF2-40B4-BE49-F238E27FC236}">
              <a16:creationId xmlns:a16="http://schemas.microsoft.com/office/drawing/2014/main" id="{00000000-0008-0000-0400-00009C010000}"/>
            </a:ext>
          </a:extLst>
        </xdr:cNvPr>
        <xdr:cNvCxnSpPr/>
      </xdr:nvCxnSpPr>
      <xdr:spPr>
        <a:xfrm flipV="1">
          <a:off x="16510000" y="12760960"/>
          <a:ext cx="0" cy="135636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82</xdr:row>
      <xdr:rowOff>30497</xdr:rowOff>
    </xdr:from>
    <xdr:ext cx="762000" cy="259045"/>
    <xdr:sp macro="" textlink="">
      <xdr:nvSpPr>
        <xdr:cNvPr id="413" name="公債費以外最小値テキスト">
          <a:extLst>
            <a:ext uri="{FF2B5EF4-FFF2-40B4-BE49-F238E27FC236}">
              <a16:creationId xmlns:a16="http://schemas.microsoft.com/office/drawing/2014/main" id="{00000000-0008-0000-0400-00009D010000}"/>
            </a:ext>
          </a:extLst>
        </xdr:cNvPr>
        <xdr:cNvSpPr txBox="1"/>
      </xdr:nvSpPr>
      <xdr:spPr>
        <a:xfrm>
          <a:off x="16598900" y="140893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82.2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82</xdr:row>
      <xdr:rowOff>58420</xdr:rowOff>
    </xdr:from>
    <xdr:to>
      <xdr:col>82</xdr:col>
      <xdr:colOff>196850</xdr:colOff>
      <xdr:row>82</xdr:row>
      <xdr:rowOff>58420</xdr:rowOff>
    </xdr:to>
    <xdr:cxnSp macro="">
      <xdr:nvCxnSpPr>
        <xdr:cNvPr id="414" name="直線コネクタ 413">
          <a:extLst>
            <a:ext uri="{FF2B5EF4-FFF2-40B4-BE49-F238E27FC236}">
              <a16:creationId xmlns:a16="http://schemas.microsoft.com/office/drawing/2014/main" id="{00000000-0008-0000-0400-00009E010000}"/>
            </a:ext>
          </a:extLst>
        </xdr:cNvPr>
        <xdr:cNvCxnSpPr/>
      </xdr:nvCxnSpPr>
      <xdr:spPr>
        <a:xfrm>
          <a:off x="16421100" y="141173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72</xdr:row>
      <xdr:rowOff>160037</xdr:rowOff>
    </xdr:from>
    <xdr:ext cx="762000" cy="259045"/>
    <xdr:sp macro="" textlink="">
      <xdr:nvSpPr>
        <xdr:cNvPr id="415" name="公債費以外最大値テキスト">
          <a:extLst>
            <a:ext uri="{FF2B5EF4-FFF2-40B4-BE49-F238E27FC236}">
              <a16:creationId xmlns:a16="http://schemas.microsoft.com/office/drawing/2014/main" id="{00000000-0008-0000-0400-00009F010000}"/>
            </a:ext>
          </a:extLst>
        </xdr:cNvPr>
        <xdr:cNvSpPr txBox="1"/>
      </xdr:nvSpPr>
      <xdr:spPr>
        <a:xfrm>
          <a:off x="16598900" y="125044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46.6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74</xdr:row>
      <xdr:rowOff>73660</xdr:rowOff>
    </xdr:from>
    <xdr:to>
      <xdr:col>82</xdr:col>
      <xdr:colOff>196850</xdr:colOff>
      <xdr:row>74</xdr:row>
      <xdr:rowOff>73660</xdr:rowOff>
    </xdr:to>
    <xdr:cxnSp macro="">
      <xdr:nvCxnSpPr>
        <xdr:cNvPr id="416" name="直線コネクタ 415">
          <a:extLst>
            <a:ext uri="{FF2B5EF4-FFF2-40B4-BE49-F238E27FC236}">
              <a16:creationId xmlns:a16="http://schemas.microsoft.com/office/drawing/2014/main" id="{00000000-0008-0000-0400-0000A0010000}"/>
            </a:ext>
          </a:extLst>
        </xdr:cNvPr>
        <xdr:cNvCxnSpPr/>
      </xdr:nvCxnSpPr>
      <xdr:spPr>
        <a:xfrm>
          <a:off x="16421100" y="1276096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79</xdr:row>
      <xdr:rowOff>43180</xdr:rowOff>
    </xdr:from>
    <xdr:to>
      <xdr:col>82</xdr:col>
      <xdr:colOff>107950</xdr:colOff>
      <xdr:row>80</xdr:row>
      <xdr:rowOff>104139</xdr:rowOff>
    </xdr:to>
    <xdr:cxnSp macro="">
      <xdr:nvCxnSpPr>
        <xdr:cNvPr id="417" name="直線コネクタ 416">
          <a:extLst>
            <a:ext uri="{FF2B5EF4-FFF2-40B4-BE49-F238E27FC236}">
              <a16:creationId xmlns:a16="http://schemas.microsoft.com/office/drawing/2014/main" id="{00000000-0008-0000-0400-0000A1010000}"/>
            </a:ext>
          </a:extLst>
        </xdr:cNvPr>
        <xdr:cNvCxnSpPr/>
      </xdr:nvCxnSpPr>
      <xdr:spPr>
        <a:xfrm>
          <a:off x="15671800" y="13587730"/>
          <a:ext cx="838200" cy="2324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77</xdr:row>
      <xdr:rowOff>96538</xdr:rowOff>
    </xdr:from>
    <xdr:ext cx="762000" cy="259045"/>
    <xdr:sp macro="" textlink="">
      <xdr:nvSpPr>
        <xdr:cNvPr id="418" name="公債費以外平均値テキスト">
          <a:extLst>
            <a:ext uri="{FF2B5EF4-FFF2-40B4-BE49-F238E27FC236}">
              <a16:creationId xmlns:a16="http://schemas.microsoft.com/office/drawing/2014/main" id="{00000000-0008-0000-0400-0000A2010000}"/>
            </a:ext>
          </a:extLst>
        </xdr:cNvPr>
        <xdr:cNvSpPr txBox="1"/>
      </xdr:nvSpPr>
      <xdr:spPr>
        <a:xfrm>
          <a:off x="16598900" y="13298188"/>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78</xdr:row>
      <xdr:rowOff>80011</xdr:rowOff>
    </xdr:from>
    <xdr:to>
      <xdr:col>82</xdr:col>
      <xdr:colOff>158750</xdr:colOff>
      <xdr:row>79</xdr:row>
      <xdr:rowOff>10161</xdr:rowOff>
    </xdr:to>
    <xdr:sp macro="" textlink="">
      <xdr:nvSpPr>
        <xdr:cNvPr id="419" name="フローチャート: 判断 418">
          <a:extLst>
            <a:ext uri="{FF2B5EF4-FFF2-40B4-BE49-F238E27FC236}">
              <a16:creationId xmlns:a16="http://schemas.microsoft.com/office/drawing/2014/main" id="{00000000-0008-0000-0400-0000A3010000}"/>
            </a:ext>
          </a:extLst>
        </xdr:cNvPr>
        <xdr:cNvSpPr/>
      </xdr:nvSpPr>
      <xdr:spPr>
        <a:xfrm>
          <a:off x="16459200" y="134531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76</xdr:row>
      <xdr:rowOff>165100</xdr:rowOff>
    </xdr:from>
    <xdr:to>
      <xdr:col>78</xdr:col>
      <xdr:colOff>69850</xdr:colOff>
      <xdr:row>79</xdr:row>
      <xdr:rowOff>43180</xdr:rowOff>
    </xdr:to>
    <xdr:cxnSp macro="">
      <xdr:nvCxnSpPr>
        <xdr:cNvPr id="420" name="直線コネクタ 419">
          <a:extLst>
            <a:ext uri="{FF2B5EF4-FFF2-40B4-BE49-F238E27FC236}">
              <a16:creationId xmlns:a16="http://schemas.microsoft.com/office/drawing/2014/main" id="{00000000-0008-0000-0400-0000A4010000}"/>
            </a:ext>
          </a:extLst>
        </xdr:cNvPr>
        <xdr:cNvCxnSpPr/>
      </xdr:nvCxnSpPr>
      <xdr:spPr>
        <a:xfrm>
          <a:off x="14782800" y="13195300"/>
          <a:ext cx="889000" cy="3924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78</xdr:row>
      <xdr:rowOff>38100</xdr:rowOff>
    </xdr:from>
    <xdr:to>
      <xdr:col>78</xdr:col>
      <xdr:colOff>120650</xdr:colOff>
      <xdr:row>78</xdr:row>
      <xdr:rowOff>139700</xdr:rowOff>
    </xdr:to>
    <xdr:sp macro="" textlink="">
      <xdr:nvSpPr>
        <xdr:cNvPr id="421" name="フローチャート: 判断 420">
          <a:extLst>
            <a:ext uri="{FF2B5EF4-FFF2-40B4-BE49-F238E27FC236}">
              <a16:creationId xmlns:a16="http://schemas.microsoft.com/office/drawing/2014/main" id="{00000000-0008-0000-0400-0000A5010000}"/>
            </a:ext>
          </a:extLst>
        </xdr:cNvPr>
        <xdr:cNvSpPr/>
      </xdr:nvSpPr>
      <xdr:spPr>
        <a:xfrm>
          <a:off x="15621000" y="13411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76</xdr:row>
      <xdr:rowOff>149877</xdr:rowOff>
    </xdr:from>
    <xdr:ext cx="736600" cy="259045"/>
    <xdr:sp macro="" textlink="">
      <xdr:nvSpPr>
        <xdr:cNvPr id="422" name="テキスト ボックス 421">
          <a:extLst>
            <a:ext uri="{FF2B5EF4-FFF2-40B4-BE49-F238E27FC236}">
              <a16:creationId xmlns:a16="http://schemas.microsoft.com/office/drawing/2014/main" id="{00000000-0008-0000-0400-0000A6010000}"/>
            </a:ext>
          </a:extLst>
        </xdr:cNvPr>
        <xdr:cNvSpPr txBox="1"/>
      </xdr:nvSpPr>
      <xdr:spPr>
        <a:xfrm>
          <a:off x="15290800" y="131800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76</xdr:row>
      <xdr:rowOff>165100</xdr:rowOff>
    </xdr:from>
    <xdr:to>
      <xdr:col>73</xdr:col>
      <xdr:colOff>180975</xdr:colOff>
      <xdr:row>78</xdr:row>
      <xdr:rowOff>66039</xdr:rowOff>
    </xdr:to>
    <xdr:cxnSp macro="">
      <xdr:nvCxnSpPr>
        <xdr:cNvPr id="423" name="直線コネクタ 422">
          <a:extLst>
            <a:ext uri="{FF2B5EF4-FFF2-40B4-BE49-F238E27FC236}">
              <a16:creationId xmlns:a16="http://schemas.microsoft.com/office/drawing/2014/main" id="{00000000-0008-0000-0400-0000A7010000}"/>
            </a:ext>
          </a:extLst>
        </xdr:cNvPr>
        <xdr:cNvCxnSpPr/>
      </xdr:nvCxnSpPr>
      <xdr:spPr>
        <a:xfrm flipV="1">
          <a:off x="13893800" y="13195300"/>
          <a:ext cx="889000" cy="24383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77</xdr:row>
      <xdr:rowOff>106680</xdr:rowOff>
    </xdr:from>
    <xdr:to>
      <xdr:col>74</xdr:col>
      <xdr:colOff>31750</xdr:colOff>
      <xdr:row>78</xdr:row>
      <xdr:rowOff>36830</xdr:rowOff>
    </xdr:to>
    <xdr:sp macro="" textlink="">
      <xdr:nvSpPr>
        <xdr:cNvPr id="424" name="フローチャート: 判断 423">
          <a:extLst>
            <a:ext uri="{FF2B5EF4-FFF2-40B4-BE49-F238E27FC236}">
              <a16:creationId xmlns:a16="http://schemas.microsoft.com/office/drawing/2014/main" id="{00000000-0008-0000-0400-0000A8010000}"/>
            </a:ext>
          </a:extLst>
        </xdr:cNvPr>
        <xdr:cNvSpPr/>
      </xdr:nvSpPr>
      <xdr:spPr>
        <a:xfrm>
          <a:off x="14732000" y="133083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78</xdr:row>
      <xdr:rowOff>21607</xdr:rowOff>
    </xdr:from>
    <xdr:ext cx="762000" cy="259045"/>
    <xdr:sp macro="" textlink="">
      <xdr:nvSpPr>
        <xdr:cNvPr id="425" name="テキスト ボックス 424">
          <a:extLst>
            <a:ext uri="{FF2B5EF4-FFF2-40B4-BE49-F238E27FC236}">
              <a16:creationId xmlns:a16="http://schemas.microsoft.com/office/drawing/2014/main" id="{00000000-0008-0000-0400-0000A9010000}"/>
            </a:ext>
          </a:extLst>
        </xdr:cNvPr>
        <xdr:cNvSpPr txBox="1"/>
      </xdr:nvSpPr>
      <xdr:spPr>
        <a:xfrm>
          <a:off x="14401800" y="133947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78</xdr:row>
      <xdr:rowOff>66039</xdr:rowOff>
    </xdr:from>
    <xdr:to>
      <xdr:col>69</xdr:col>
      <xdr:colOff>92075</xdr:colOff>
      <xdr:row>79</xdr:row>
      <xdr:rowOff>62230</xdr:rowOff>
    </xdr:to>
    <xdr:cxnSp macro="">
      <xdr:nvCxnSpPr>
        <xdr:cNvPr id="426" name="直線コネクタ 425">
          <a:extLst>
            <a:ext uri="{FF2B5EF4-FFF2-40B4-BE49-F238E27FC236}">
              <a16:creationId xmlns:a16="http://schemas.microsoft.com/office/drawing/2014/main" id="{00000000-0008-0000-0400-0000AA010000}"/>
            </a:ext>
          </a:extLst>
        </xdr:cNvPr>
        <xdr:cNvCxnSpPr/>
      </xdr:nvCxnSpPr>
      <xdr:spPr>
        <a:xfrm flipV="1">
          <a:off x="13004800" y="13439139"/>
          <a:ext cx="889000" cy="16764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78</xdr:row>
      <xdr:rowOff>87630</xdr:rowOff>
    </xdr:from>
    <xdr:to>
      <xdr:col>69</xdr:col>
      <xdr:colOff>142875</xdr:colOff>
      <xdr:row>79</xdr:row>
      <xdr:rowOff>17780</xdr:rowOff>
    </xdr:to>
    <xdr:sp macro="" textlink="">
      <xdr:nvSpPr>
        <xdr:cNvPr id="427" name="フローチャート: 判断 426">
          <a:extLst>
            <a:ext uri="{FF2B5EF4-FFF2-40B4-BE49-F238E27FC236}">
              <a16:creationId xmlns:a16="http://schemas.microsoft.com/office/drawing/2014/main" id="{00000000-0008-0000-0400-0000AB010000}"/>
            </a:ext>
          </a:extLst>
        </xdr:cNvPr>
        <xdr:cNvSpPr/>
      </xdr:nvSpPr>
      <xdr:spPr>
        <a:xfrm>
          <a:off x="13843000" y="134607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79</xdr:row>
      <xdr:rowOff>2557</xdr:rowOff>
    </xdr:from>
    <xdr:ext cx="762000" cy="259045"/>
    <xdr:sp macro="" textlink="">
      <xdr:nvSpPr>
        <xdr:cNvPr id="428" name="テキスト ボックス 427">
          <a:extLst>
            <a:ext uri="{FF2B5EF4-FFF2-40B4-BE49-F238E27FC236}">
              <a16:creationId xmlns:a16="http://schemas.microsoft.com/office/drawing/2014/main" id="{00000000-0008-0000-0400-0000AC010000}"/>
            </a:ext>
          </a:extLst>
        </xdr:cNvPr>
        <xdr:cNvSpPr txBox="1"/>
      </xdr:nvSpPr>
      <xdr:spPr>
        <a:xfrm>
          <a:off x="13512800" y="135471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78</xdr:row>
      <xdr:rowOff>129539</xdr:rowOff>
    </xdr:from>
    <xdr:to>
      <xdr:col>65</xdr:col>
      <xdr:colOff>53975</xdr:colOff>
      <xdr:row>79</xdr:row>
      <xdr:rowOff>59689</xdr:rowOff>
    </xdr:to>
    <xdr:sp macro="" textlink="">
      <xdr:nvSpPr>
        <xdr:cNvPr id="429" name="フローチャート: 判断 428">
          <a:extLst>
            <a:ext uri="{FF2B5EF4-FFF2-40B4-BE49-F238E27FC236}">
              <a16:creationId xmlns:a16="http://schemas.microsoft.com/office/drawing/2014/main" id="{00000000-0008-0000-0400-0000AD010000}"/>
            </a:ext>
          </a:extLst>
        </xdr:cNvPr>
        <xdr:cNvSpPr/>
      </xdr:nvSpPr>
      <xdr:spPr>
        <a:xfrm>
          <a:off x="12954000" y="135026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77</xdr:row>
      <xdr:rowOff>69866</xdr:rowOff>
    </xdr:from>
    <xdr:ext cx="762000" cy="259045"/>
    <xdr:sp macro="" textlink="">
      <xdr:nvSpPr>
        <xdr:cNvPr id="430" name="テキスト ボックス 429">
          <a:extLst>
            <a:ext uri="{FF2B5EF4-FFF2-40B4-BE49-F238E27FC236}">
              <a16:creationId xmlns:a16="http://schemas.microsoft.com/office/drawing/2014/main" id="{00000000-0008-0000-0400-0000AE010000}"/>
            </a:ext>
          </a:extLst>
        </xdr:cNvPr>
        <xdr:cNvSpPr txBox="1"/>
      </xdr:nvSpPr>
      <xdr:spPr>
        <a:xfrm>
          <a:off x="12623800" y="1327151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84</xdr:row>
      <xdr:rowOff>10177</xdr:rowOff>
    </xdr:from>
    <xdr:ext cx="762000" cy="259045"/>
    <xdr:sp macro="" textlink="">
      <xdr:nvSpPr>
        <xdr:cNvPr id="431" name="テキスト ボックス 430">
          <a:extLst>
            <a:ext uri="{FF2B5EF4-FFF2-40B4-BE49-F238E27FC236}">
              <a16:creationId xmlns:a16="http://schemas.microsoft.com/office/drawing/2014/main" id="{00000000-0008-0000-0400-0000AF010000}"/>
            </a:ext>
          </a:extLst>
        </xdr:cNvPr>
        <xdr:cNvSpPr txBox="1"/>
      </xdr:nvSpPr>
      <xdr:spPr>
        <a:xfrm>
          <a:off x="16294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84</xdr:row>
      <xdr:rowOff>10177</xdr:rowOff>
    </xdr:from>
    <xdr:ext cx="762000" cy="259045"/>
    <xdr:sp macro="" textlink="">
      <xdr:nvSpPr>
        <xdr:cNvPr id="432" name="テキスト ボックス 431">
          <a:extLst>
            <a:ext uri="{FF2B5EF4-FFF2-40B4-BE49-F238E27FC236}">
              <a16:creationId xmlns:a16="http://schemas.microsoft.com/office/drawing/2014/main" id="{00000000-0008-0000-0400-0000B0010000}"/>
            </a:ext>
          </a:extLst>
        </xdr:cNvPr>
        <xdr:cNvSpPr txBox="1"/>
      </xdr:nvSpPr>
      <xdr:spPr>
        <a:xfrm>
          <a:off x="15455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84</xdr:row>
      <xdr:rowOff>10177</xdr:rowOff>
    </xdr:from>
    <xdr:ext cx="762000" cy="259045"/>
    <xdr:sp macro="" textlink="">
      <xdr:nvSpPr>
        <xdr:cNvPr id="433" name="テキスト ボックス 432">
          <a:extLst>
            <a:ext uri="{FF2B5EF4-FFF2-40B4-BE49-F238E27FC236}">
              <a16:creationId xmlns:a16="http://schemas.microsoft.com/office/drawing/2014/main" id="{00000000-0008-0000-0400-0000B1010000}"/>
            </a:ext>
          </a:extLst>
        </xdr:cNvPr>
        <xdr:cNvSpPr txBox="1"/>
      </xdr:nvSpPr>
      <xdr:spPr>
        <a:xfrm>
          <a:off x="14566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84</xdr:row>
      <xdr:rowOff>10177</xdr:rowOff>
    </xdr:from>
    <xdr:ext cx="762000" cy="259045"/>
    <xdr:sp macro="" textlink="">
      <xdr:nvSpPr>
        <xdr:cNvPr id="434" name="テキスト ボックス 433">
          <a:extLst>
            <a:ext uri="{FF2B5EF4-FFF2-40B4-BE49-F238E27FC236}">
              <a16:creationId xmlns:a16="http://schemas.microsoft.com/office/drawing/2014/main" id="{00000000-0008-0000-0400-0000B2010000}"/>
            </a:ext>
          </a:extLst>
        </xdr:cNvPr>
        <xdr:cNvSpPr txBox="1"/>
      </xdr:nvSpPr>
      <xdr:spPr>
        <a:xfrm>
          <a:off x="13677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84</xdr:row>
      <xdr:rowOff>10177</xdr:rowOff>
    </xdr:from>
    <xdr:ext cx="762000" cy="259045"/>
    <xdr:sp macro="" textlink="">
      <xdr:nvSpPr>
        <xdr:cNvPr id="435" name="テキスト ボックス 434">
          <a:extLst>
            <a:ext uri="{FF2B5EF4-FFF2-40B4-BE49-F238E27FC236}">
              <a16:creationId xmlns:a16="http://schemas.microsoft.com/office/drawing/2014/main" id="{00000000-0008-0000-0400-0000B3010000}"/>
            </a:ext>
          </a:extLst>
        </xdr:cNvPr>
        <xdr:cNvSpPr txBox="1"/>
      </xdr:nvSpPr>
      <xdr:spPr>
        <a:xfrm>
          <a:off x="12788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80</xdr:row>
      <xdr:rowOff>53339</xdr:rowOff>
    </xdr:from>
    <xdr:to>
      <xdr:col>82</xdr:col>
      <xdr:colOff>158750</xdr:colOff>
      <xdr:row>80</xdr:row>
      <xdr:rowOff>154939</xdr:rowOff>
    </xdr:to>
    <xdr:sp macro="" textlink="">
      <xdr:nvSpPr>
        <xdr:cNvPr id="436" name="楕円 435">
          <a:extLst>
            <a:ext uri="{FF2B5EF4-FFF2-40B4-BE49-F238E27FC236}">
              <a16:creationId xmlns:a16="http://schemas.microsoft.com/office/drawing/2014/main" id="{00000000-0008-0000-0400-0000B4010000}"/>
            </a:ext>
          </a:extLst>
        </xdr:cNvPr>
        <xdr:cNvSpPr/>
      </xdr:nvSpPr>
      <xdr:spPr>
        <a:xfrm>
          <a:off x="16459200" y="137693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80</xdr:row>
      <xdr:rowOff>25416</xdr:rowOff>
    </xdr:from>
    <xdr:ext cx="762000" cy="259045"/>
    <xdr:sp macro="" textlink="">
      <xdr:nvSpPr>
        <xdr:cNvPr id="437" name="公債費以外該当値テキスト">
          <a:extLst>
            <a:ext uri="{FF2B5EF4-FFF2-40B4-BE49-F238E27FC236}">
              <a16:creationId xmlns:a16="http://schemas.microsoft.com/office/drawing/2014/main" id="{00000000-0008-0000-0400-0000B5010000}"/>
            </a:ext>
          </a:extLst>
        </xdr:cNvPr>
        <xdr:cNvSpPr txBox="1"/>
      </xdr:nvSpPr>
      <xdr:spPr>
        <a:xfrm>
          <a:off x="16598900" y="1374141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78</xdr:row>
      <xdr:rowOff>163830</xdr:rowOff>
    </xdr:from>
    <xdr:to>
      <xdr:col>78</xdr:col>
      <xdr:colOff>120650</xdr:colOff>
      <xdr:row>79</xdr:row>
      <xdr:rowOff>93980</xdr:rowOff>
    </xdr:to>
    <xdr:sp macro="" textlink="">
      <xdr:nvSpPr>
        <xdr:cNvPr id="438" name="楕円 437">
          <a:extLst>
            <a:ext uri="{FF2B5EF4-FFF2-40B4-BE49-F238E27FC236}">
              <a16:creationId xmlns:a16="http://schemas.microsoft.com/office/drawing/2014/main" id="{00000000-0008-0000-0400-0000B6010000}"/>
            </a:ext>
          </a:extLst>
        </xdr:cNvPr>
        <xdr:cNvSpPr/>
      </xdr:nvSpPr>
      <xdr:spPr>
        <a:xfrm>
          <a:off x="15621000" y="135369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79</xdr:row>
      <xdr:rowOff>78757</xdr:rowOff>
    </xdr:from>
    <xdr:ext cx="736600" cy="259045"/>
    <xdr:sp macro="" textlink="">
      <xdr:nvSpPr>
        <xdr:cNvPr id="439" name="テキスト ボックス 438">
          <a:extLst>
            <a:ext uri="{FF2B5EF4-FFF2-40B4-BE49-F238E27FC236}">
              <a16:creationId xmlns:a16="http://schemas.microsoft.com/office/drawing/2014/main" id="{00000000-0008-0000-0400-0000B7010000}"/>
            </a:ext>
          </a:extLst>
        </xdr:cNvPr>
        <xdr:cNvSpPr txBox="1"/>
      </xdr:nvSpPr>
      <xdr:spPr>
        <a:xfrm>
          <a:off x="15290800" y="1362330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76</xdr:row>
      <xdr:rowOff>114300</xdr:rowOff>
    </xdr:from>
    <xdr:to>
      <xdr:col>74</xdr:col>
      <xdr:colOff>31750</xdr:colOff>
      <xdr:row>77</xdr:row>
      <xdr:rowOff>44450</xdr:rowOff>
    </xdr:to>
    <xdr:sp macro="" textlink="">
      <xdr:nvSpPr>
        <xdr:cNvPr id="440" name="楕円 439">
          <a:extLst>
            <a:ext uri="{FF2B5EF4-FFF2-40B4-BE49-F238E27FC236}">
              <a16:creationId xmlns:a16="http://schemas.microsoft.com/office/drawing/2014/main" id="{00000000-0008-0000-0400-0000B8010000}"/>
            </a:ext>
          </a:extLst>
        </xdr:cNvPr>
        <xdr:cNvSpPr/>
      </xdr:nvSpPr>
      <xdr:spPr>
        <a:xfrm>
          <a:off x="14732000" y="131445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75</xdr:row>
      <xdr:rowOff>54627</xdr:rowOff>
    </xdr:from>
    <xdr:ext cx="762000" cy="259045"/>
    <xdr:sp macro="" textlink="">
      <xdr:nvSpPr>
        <xdr:cNvPr id="441" name="テキスト ボックス 440">
          <a:extLst>
            <a:ext uri="{FF2B5EF4-FFF2-40B4-BE49-F238E27FC236}">
              <a16:creationId xmlns:a16="http://schemas.microsoft.com/office/drawing/2014/main" id="{00000000-0008-0000-0400-0000B9010000}"/>
            </a:ext>
          </a:extLst>
        </xdr:cNvPr>
        <xdr:cNvSpPr txBox="1"/>
      </xdr:nvSpPr>
      <xdr:spPr>
        <a:xfrm>
          <a:off x="14401800" y="12913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78</xdr:row>
      <xdr:rowOff>15239</xdr:rowOff>
    </xdr:from>
    <xdr:to>
      <xdr:col>69</xdr:col>
      <xdr:colOff>142875</xdr:colOff>
      <xdr:row>78</xdr:row>
      <xdr:rowOff>116839</xdr:rowOff>
    </xdr:to>
    <xdr:sp macro="" textlink="">
      <xdr:nvSpPr>
        <xdr:cNvPr id="442" name="楕円 441">
          <a:extLst>
            <a:ext uri="{FF2B5EF4-FFF2-40B4-BE49-F238E27FC236}">
              <a16:creationId xmlns:a16="http://schemas.microsoft.com/office/drawing/2014/main" id="{00000000-0008-0000-0400-0000BA010000}"/>
            </a:ext>
          </a:extLst>
        </xdr:cNvPr>
        <xdr:cNvSpPr/>
      </xdr:nvSpPr>
      <xdr:spPr>
        <a:xfrm>
          <a:off x="13843000" y="133883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76</xdr:row>
      <xdr:rowOff>127016</xdr:rowOff>
    </xdr:from>
    <xdr:ext cx="762000" cy="259045"/>
    <xdr:sp macro="" textlink="">
      <xdr:nvSpPr>
        <xdr:cNvPr id="443" name="テキスト ボックス 442">
          <a:extLst>
            <a:ext uri="{FF2B5EF4-FFF2-40B4-BE49-F238E27FC236}">
              <a16:creationId xmlns:a16="http://schemas.microsoft.com/office/drawing/2014/main" id="{00000000-0008-0000-0400-0000BB010000}"/>
            </a:ext>
          </a:extLst>
        </xdr:cNvPr>
        <xdr:cNvSpPr txBox="1"/>
      </xdr:nvSpPr>
      <xdr:spPr>
        <a:xfrm>
          <a:off x="13512800" y="1315721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79</xdr:row>
      <xdr:rowOff>11430</xdr:rowOff>
    </xdr:from>
    <xdr:to>
      <xdr:col>65</xdr:col>
      <xdr:colOff>53975</xdr:colOff>
      <xdr:row>79</xdr:row>
      <xdr:rowOff>113030</xdr:rowOff>
    </xdr:to>
    <xdr:sp macro="" textlink="">
      <xdr:nvSpPr>
        <xdr:cNvPr id="444" name="楕円 443">
          <a:extLst>
            <a:ext uri="{FF2B5EF4-FFF2-40B4-BE49-F238E27FC236}">
              <a16:creationId xmlns:a16="http://schemas.microsoft.com/office/drawing/2014/main" id="{00000000-0008-0000-0400-0000BC010000}"/>
            </a:ext>
          </a:extLst>
        </xdr:cNvPr>
        <xdr:cNvSpPr/>
      </xdr:nvSpPr>
      <xdr:spPr>
        <a:xfrm>
          <a:off x="12954000" y="135559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79</xdr:row>
      <xdr:rowOff>97807</xdr:rowOff>
    </xdr:from>
    <xdr:ext cx="762000" cy="259045"/>
    <xdr:sp macro="" textlink="">
      <xdr:nvSpPr>
        <xdr:cNvPr id="445" name="テキスト ボックス 444">
          <a:extLst>
            <a:ext uri="{FF2B5EF4-FFF2-40B4-BE49-F238E27FC236}">
              <a16:creationId xmlns:a16="http://schemas.microsoft.com/office/drawing/2014/main" id="{00000000-0008-0000-0400-0000BD010000}"/>
            </a:ext>
          </a:extLst>
        </xdr:cNvPr>
        <xdr:cNvSpPr txBox="1"/>
      </xdr:nvSpPr>
      <xdr:spPr>
        <a:xfrm>
          <a:off x="12623800" y="136423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4.xml><?xml version="1.0" encoding="utf-8"?>
<xdr:wsDr xmlns:xdr="http://schemas.openxmlformats.org/drawingml/2006/spreadsheetDrawing" xmlns:a="http://schemas.openxmlformats.org/drawingml/2006/main">
  <xdr:twoCellAnchor>
    <xdr:from>
      <xdr:col>6</xdr:col>
      <xdr:colOff>76200</xdr:colOff>
      <xdr:row>47</xdr:row>
      <xdr:rowOff>114300</xdr:rowOff>
    </xdr:from>
    <xdr:to>
      <xdr:col>34</xdr:col>
      <xdr:colOff>19050</xdr:colOff>
      <xdr:row>64</xdr:row>
      <xdr:rowOff>114300</xdr:rowOff>
    </xdr:to>
    <xdr:graphicFrame macro="">
      <xdr:nvGraphicFramePr>
        <xdr:cNvPr id="2" name="グラフ3">
          <a:extLst>
            <a:ext uri="{FF2B5EF4-FFF2-40B4-BE49-F238E27FC236}">
              <a16:creationId xmlns:a16="http://schemas.microsoft.com/office/drawing/2014/main" id="{00000000-0008-0000-05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0</xdr:row>
      <xdr:rowOff>88900</xdr:rowOff>
    </xdr:from>
    <xdr:to>
      <xdr:col>40</xdr:col>
      <xdr:colOff>279400</xdr:colOff>
      <xdr:row>3</xdr:row>
      <xdr:rowOff>19050</xdr:rowOff>
    </xdr:to>
    <xdr:sp macro="" textlink="">
      <xdr:nvSpPr>
        <xdr:cNvPr id="3" name="表題ボックス">
          <a:extLst>
            <a:ext uri="{FF2B5EF4-FFF2-40B4-BE49-F238E27FC236}">
              <a16:creationId xmlns:a16="http://schemas.microsoft.com/office/drawing/2014/main" id="{00000000-0008-0000-0500-000003000000}"/>
            </a:ext>
          </a:extLst>
        </xdr:cNvPr>
        <xdr:cNvSpPr/>
      </xdr:nvSpPr>
      <xdr:spPr bwMode="auto">
        <a:xfrm>
          <a:off x="0" y="88900"/>
          <a:ext cx="12319000" cy="4445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ctr" upright="1"/>
        <a:lstStyle/>
        <a:p>
          <a:pPr algn="l"/>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4</a:t>
          </a:r>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-2 </a:t>
          </a:r>
          <a:r>
            <a:rPr kumimoji="1" lang="ja-JP" altLang="en-US" sz="2500" b="1">
              <a:latin typeface="ＭＳ Ｐゴシック" panose="020B0600070205080204" pitchFamily="50" charset="-128"/>
              <a:ea typeface="ＭＳ Ｐゴシック" panose="020B0600070205080204" pitchFamily="50" charset="-128"/>
            </a:rPr>
            <a:t>市町村経常経費分析表</a:t>
          </a:r>
          <a:r>
            <a:rPr kumimoji="1" lang="en-US" altLang="ja-JP" sz="2500" b="1">
              <a:latin typeface="ＭＳ Ｐゴシック" panose="020B0600070205080204" pitchFamily="50" charset="-128"/>
              <a:ea typeface="ＭＳ Ｐゴシック" panose="020B0600070205080204" pitchFamily="50" charset="-128"/>
            </a:rPr>
            <a:t>(</a:t>
          </a:r>
          <a:r>
            <a:rPr kumimoji="1" lang="ja-JP" altLang="en-US" sz="2500" b="1">
              <a:latin typeface="ＭＳ Ｐゴシック" panose="020B0600070205080204" pitchFamily="50" charset="-128"/>
              <a:ea typeface="ＭＳ Ｐゴシック" panose="020B0600070205080204" pitchFamily="50" charset="-128"/>
            </a:rPr>
            <a:t>普通会計決算</a:t>
          </a:r>
          <a:r>
            <a:rPr kumimoji="1" lang="en-US" altLang="ja-JP" sz="2500" b="1">
              <a:latin typeface="ＭＳ Ｐゴシック" panose="020B0600070205080204" pitchFamily="50" charset="-128"/>
              <a:ea typeface="ＭＳ Ｐゴシック" panose="020B0600070205080204" pitchFamily="50" charset="-128"/>
            </a:rPr>
            <a:t>)</a:t>
          </a:r>
          <a:endParaRPr kumimoji="1" lang="ja-JP" altLang="en-US" sz="2500" b="1">
            <a:latin typeface="ＭＳ Ｐゴシック" panose="020B0600070205080204" pitchFamily="50" charset="-128"/>
            <a:ea typeface="ＭＳ Ｐゴシック" panose="020B0600070205080204" pitchFamily="50" charset="-128"/>
          </a:endParaRPr>
        </a:p>
      </xdr:txBody>
    </xdr:sp>
    <xdr:clientData/>
  </xdr:twoCellAnchor>
  <xdr:twoCellAnchor>
    <xdr:from>
      <xdr:col>41</xdr:col>
      <xdr:colOff>698500</xdr:colOff>
      <xdr:row>0</xdr:row>
      <xdr:rowOff>0</xdr:rowOff>
    </xdr:from>
    <xdr:to>
      <xdr:col>43</xdr:col>
      <xdr:colOff>1092200</xdr:colOff>
      <xdr:row>2</xdr:row>
      <xdr:rowOff>38100</xdr:rowOff>
    </xdr:to>
    <xdr:sp macro="" textlink="">
      <xdr:nvSpPr>
        <xdr:cNvPr id="4" name="団体名称ボックス1">
          <a:extLst>
            <a:ext uri="{FF2B5EF4-FFF2-40B4-BE49-F238E27FC236}">
              <a16:creationId xmlns:a16="http://schemas.microsoft.com/office/drawing/2014/main" id="{00000000-0008-0000-0500-000004000000}"/>
            </a:ext>
          </a:extLst>
        </xdr:cNvPr>
        <xdr:cNvSpPr/>
      </xdr:nvSpPr>
      <xdr:spPr bwMode="auto">
        <a:xfrm>
          <a:off x="14033500" y="0"/>
          <a:ext cx="298450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708025</xdr:colOff>
      <xdr:row>0</xdr:row>
      <xdr:rowOff>12700</xdr:rowOff>
    </xdr:from>
    <xdr:to>
      <xdr:col>43</xdr:col>
      <xdr:colOff>1076325</xdr:colOff>
      <xdr:row>2</xdr:row>
      <xdr:rowOff>25400</xdr:rowOff>
    </xdr:to>
    <xdr:sp macro="" textlink="">
      <xdr:nvSpPr>
        <xdr:cNvPr id="5" name="団体名称ボックス2">
          <a:extLst>
            <a:ext uri="{FF2B5EF4-FFF2-40B4-BE49-F238E27FC236}">
              <a16:creationId xmlns:a16="http://schemas.microsoft.com/office/drawing/2014/main" id="{00000000-0008-0000-0500-000005000000}"/>
            </a:ext>
          </a:extLst>
        </xdr:cNvPr>
        <xdr:cNvSpPr/>
      </xdr:nvSpPr>
      <xdr:spPr bwMode="auto">
        <a:xfrm>
          <a:off x="14043025" y="12700"/>
          <a:ext cx="29591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720725</xdr:colOff>
      <xdr:row>0</xdr:row>
      <xdr:rowOff>31750</xdr:rowOff>
    </xdr:from>
    <xdr:to>
      <xdr:col>43</xdr:col>
      <xdr:colOff>1056639</xdr:colOff>
      <xdr:row>2</xdr:row>
      <xdr:rowOff>12700</xdr:rowOff>
    </xdr:to>
    <xdr:sp macro="" textlink="">
      <xdr:nvSpPr>
        <xdr:cNvPr id="6" name="団体名称ボックス3">
          <a:extLst>
            <a:ext uri="{FF2B5EF4-FFF2-40B4-BE49-F238E27FC236}">
              <a16:creationId xmlns:a16="http://schemas.microsoft.com/office/drawing/2014/main" id="{00000000-0008-0000-0500-000006000000}"/>
            </a:ext>
          </a:extLst>
        </xdr:cNvPr>
        <xdr:cNvSpPr/>
      </xdr:nvSpPr>
      <xdr:spPr bwMode="auto">
        <a:xfrm>
          <a:off x="14055725" y="31750"/>
          <a:ext cx="2926714" cy="32385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岡山県新庄村</a:t>
          </a:r>
        </a:p>
      </xdr:txBody>
    </xdr:sp>
    <xdr:clientData/>
  </xdr:twoCellAnchor>
  <xdr:twoCellAnchor>
    <xdr:from>
      <xdr:col>39</xdr:col>
      <xdr:colOff>1066800</xdr:colOff>
      <xdr:row>0</xdr:row>
      <xdr:rowOff>0</xdr:rowOff>
    </xdr:from>
    <xdr:to>
      <xdr:col>41</xdr:col>
      <xdr:colOff>501650</xdr:colOff>
      <xdr:row>2</xdr:row>
      <xdr:rowOff>38100</xdr:rowOff>
    </xdr:to>
    <xdr:sp macro="" textlink="">
      <xdr:nvSpPr>
        <xdr:cNvPr id="7" name="正方形/長方形 6">
          <a:extLst>
            <a:ext uri="{FF2B5EF4-FFF2-40B4-BE49-F238E27FC236}">
              <a16:creationId xmlns:a16="http://schemas.microsoft.com/office/drawing/2014/main" id="{00000000-0008-0000-0500-000007000000}"/>
            </a:ext>
          </a:extLst>
        </xdr:cNvPr>
        <xdr:cNvSpPr/>
      </xdr:nvSpPr>
      <xdr:spPr bwMode="auto">
        <a:xfrm>
          <a:off x="11811000" y="0"/>
          <a:ext cx="202565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1092200</xdr:colOff>
      <xdr:row>0</xdr:row>
      <xdr:rowOff>12700</xdr:rowOff>
    </xdr:from>
    <xdr:to>
      <xdr:col>41</xdr:col>
      <xdr:colOff>482600</xdr:colOff>
      <xdr:row>2</xdr:row>
      <xdr:rowOff>25400</xdr:rowOff>
    </xdr:to>
    <xdr:sp macro="" textlink="">
      <xdr:nvSpPr>
        <xdr:cNvPr id="8" name="正方形/長方形 7">
          <a:extLst>
            <a:ext uri="{FF2B5EF4-FFF2-40B4-BE49-F238E27FC236}">
              <a16:creationId xmlns:a16="http://schemas.microsoft.com/office/drawing/2014/main" id="{00000000-0008-0000-0500-000008000000}"/>
            </a:ext>
          </a:extLst>
        </xdr:cNvPr>
        <xdr:cNvSpPr/>
      </xdr:nvSpPr>
      <xdr:spPr bwMode="auto">
        <a:xfrm>
          <a:off x="11836400" y="12700"/>
          <a:ext cx="19812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1117600</xdr:colOff>
      <xdr:row>0</xdr:row>
      <xdr:rowOff>31750</xdr:rowOff>
    </xdr:from>
    <xdr:to>
      <xdr:col>41</xdr:col>
      <xdr:colOff>450850</xdr:colOff>
      <xdr:row>2</xdr:row>
      <xdr:rowOff>12700</xdr:rowOff>
    </xdr:to>
    <xdr:sp macro="" textlink="">
      <xdr:nvSpPr>
        <xdr:cNvPr id="9" name="正方形/長方形 8">
          <a:extLst>
            <a:ext uri="{FF2B5EF4-FFF2-40B4-BE49-F238E27FC236}">
              <a16:creationId xmlns:a16="http://schemas.microsoft.com/office/drawing/2014/main" id="{00000000-0008-0000-0500-000009000000}"/>
            </a:ext>
          </a:extLst>
        </xdr:cNvPr>
        <xdr:cNvSpPr/>
      </xdr:nvSpPr>
      <xdr:spPr bwMode="auto">
        <a:xfrm>
          <a:off x="11861800" y="31750"/>
          <a:ext cx="1924050" cy="323850"/>
        </a:xfrm>
        <a:prstGeom prst="rect">
          <a:avLst/>
        </a:prstGeom>
        <a:solidFill>
          <a:srgbClr val="FF0000"/>
        </a:solidFill>
        <a:ln w="317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令和</a:t>
          </a:r>
          <a:r>
            <a:rPr kumimoji="1" lang="en-US" altLang="ja-JP" sz="1250" b="1">
              <a:solidFill>
                <a:srgbClr val="FFFFFF"/>
              </a:solidFill>
              <a:latin typeface="ＭＳ ゴシック" panose="020B0609070205080204" pitchFamily="49" charset="-128"/>
              <a:ea typeface="ＭＳ ゴシック" panose="020B0609070205080204" pitchFamily="49" charset="-128"/>
            </a:rPr>
            <a:t>5</a:t>
          </a:r>
          <a:r>
            <a:rPr kumimoji="1" lang="ja-JP" altLang="en-US" sz="125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11</xdr:col>
      <xdr:colOff>63500</xdr:colOff>
      <xdr:row>63</xdr:row>
      <xdr:rowOff>28575</xdr:rowOff>
    </xdr:from>
    <xdr:to>
      <xdr:col>33</xdr:col>
      <xdr:colOff>114300</xdr:colOff>
      <xdr:row>64</xdr:row>
      <xdr:rowOff>111125</xdr:rowOff>
    </xdr:to>
    <xdr:sp macro="" textlink="">
      <xdr:nvSpPr>
        <xdr:cNvPr id="10" name="角丸四角形 9">
          <a:extLst>
            <a:ext uri="{FF2B5EF4-FFF2-40B4-BE49-F238E27FC236}">
              <a16:creationId xmlns:a16="http://schemas.microsoft.com/office/drawing/2014/main" id="{00000000-0008-0000-0500-00000A000000}"/>
            </a:ext>
          </a:extLst>
        </xdr:cNvPr>
        <xdr:cNvSpPr/>
      </xdr:nvSpPr>
      <xdr:spPr bwMode="auto">
        <a:xfrm>
          <a:off x="2159000" y="12001500"/>
          <a:ext cx="4241800" cy="254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14</xdr:col>
      <xdr:colOff>63500</xdr:colOff>
      <xdr:row>63</xdr:row>
      <xdr:rowOff>66675</xdr:rowOff>
    </xdr:from>
    <xdr:to>
      <xdr:col>21</xdr:col>
      <xdr:colOff>0</xdr:colOff>
      <xdr:row>64</xdr:row>
      <xdr:rowOff>149225</xdr:rowOff>
    </xdr:to>
    <xdr:sp macro="" textlink="">
      <xdr:nvSpPr>
        <xdr:cNvPr id="11" name="正方形/長方形 10">
          <a:extLst>
            <a:ext uri="{FF2B5EF4-FFF2-40B4-BE49-F238E27FC236}">
              <a16:creationId xmlns:a16="http://schemas.microsoft.com/office/drawing/2014/main" id="{00000000-0008-0000-0500-00000B000000}"/>
            </a:ext>
          </a:extLst>
        </xdr:cNvPr>
        <xdr:cNvSpPr/>
      </xdr:nvSpPr>
      <xdr:spPr bwMode="auto">
        <a:xfrm>
          <a:off x="27305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当該団体値</a:t>
          </a:r>
        </a:p>
      </xdr:txBody>
    </xdr:sp>
    <xdr:clientData/>
  </xdr:twoCellAnchor>
  <xdr:twoCellAnchor>
    <xdr:from>
      <xdr:col>12</xdr:col>
      <xdr:colOff>127000</xdr:colOff>
      <xdr:row>63</xdr:row>
      <xdr:rowOff>155575</xdr:rowOff>
    </xdr:from>
    <xdr:to>
      <xdr:col>14</xdr:col>
      <xdr:colOff>38100</xdr:colOff>
      <xdr:row>63</xdr:row>
      <xdr:rowOff>155575</xdr:rowOff>
    </xdr:to>
    <xdr:cxnSp macro="">
      <xdr:nvCxnSpPr>
        <xdr:cNvPr id="12" name="直線コネクタ 11">
          <a:extLst>
            <a:ext uri="{FF2B5EF4-FFF2-40B4-BE49-F238E27FC236}">
              <a16:creationId xmlns:a16="http://schemas.microsoft.com/office/drawing/2014/main" id="{00000000-0008-0000-0500-00000C000000}"/>
            </a:ext>
          </a:extLst>
        </xdr:cNvPr>
        <xdr:cNvCxnSpPr/>
      </xdr:nvCxnSpPr>
      <xdr:spPr bwMode="auto">
        <a:xfrm>
          <a:off x="2413000" y="12128500"/>
          <a:ext cx="29210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13</xdr:col>
      <xdr:colOff>38100</xdr:colOff>
      <xdr:row>63</xdr:row>
      <xdr:rowOff>104775</xdr:rowOff>
    </xdr:from>
    <xdr:to>
      <xdr:col>13</xdr:col>
      <xdr:colOff>139700</xdr:colOff>
      <xdr:row>64</xdr:row>
      <xdr:rowOff>34925</xdr:rowOff>
    </xdr:to>
    <xdr:sp macro="" textlink="">
      <xdr:nvSpPr>
        <xdr:cNvPr id="13" name="楕円 12">
          <a:extLst>
            <a:ext uri="{FF2B5EF4-FFF2-40B4-BE49-F238E27FC236}">
              <a16:creationId xmlns:a16="http://schemas.microsoft.com/office/drawing/2014/main" id="{00000000-0008-0000-0500-00000D000000}"/>
            </a:ext>
          </a:extLst>
        </xdr:cNvPr>
        <xdr:cNvSpPr/>
      </xdr:nvSpPr>
      <xdr:spPr bwMode="auto">
        <a:xfrm>
          <a:off x="2514600" y="120777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23</xdr:col>
      <xdr:colOff>101600</xdr:colOff>
      <xdr:row>63</xdr:row>
      <xdr:rowOff>104775</xdr:rowOff>
    </xdr:from>
    <xdr:to>
      <xdr:col>24</xdr:col>
      <xdr:colOff>12700</xdr:colOff>
      <xdr:row>64</xdr:row>
      <xdr:rowOff>34925</xdr:rowOff>
    </xdr:to>
    <xdr:sp macro="" textlink="">
      <xdr:nvSpPr>
        <xdr:cNvPr id="14" name="フローチャート: 判断 13">
          <a:extLst>
            <a:ext uri="{FF2B5EF4-FFF2-40B4-BE49-F238E27FC236}">
              <a16:creationId xmlns:a16="http://schemas.microsoft.com/office/drawing/2014/main" id="{00000000-0008-0000-0500-00000E000000}"/>
            </a:ext>
          </a:extLst>
        </xdr:cNvPr>
        <xdr:cNvSpPr/>
      </xdr:nvSpPr>
      <xdr:spPr bwMode="auto">
        <a:xfrm>
          <a:off x="4483100" y="12077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24</xdr:col>
      <xdr:colOff>139700</xdr:colOff>
      <xdr:row>63</xdr:row>
      <xdr:rowOff>66675</xdr:rowOff>
    </xdr:from>
    <xdr:to>
      <xdr:col>31</xdr:col>
      <xdr:colOff>76200</xdr:colOff>
      <xdr:row>64</xdr:row>
      <xdr:rowOff>149225</xdr:rowOff>
    </xdr:to>
    <xdr:sp macro="" textlink="">
      <xdr:nvSpPr>
        <xdr:cNvPr id="15" name="正方形/長方形 14">
          <a:extLst>
            <a:ext uri="{FF2B5EF4-FFF2-40B4-BE49-F238E27FC236}">
              <a16:creationId xmlns:a16="http://schemas.microsoft.com/office/drawing/2014/main" id="{00000000-0008-0000-0500-00000F000000}"/>
            </a:ext>
          </a:extLst>
        </xdr:cNvPr>
        <xdr:cNvSpPr/>
      </xdr:nvSpPr>
      <xdr:spPr bwMode="auto">
        <a:xfrm>
          <a:off x="47117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類似団体内平均値</a:t>
          </a:r>
        </a:p>
      </xdr:txBody>
    </xdr:sp>
    <xdr:clientData/>
  </xdr:twoCellAnchor>
  <xdr:twoCellAnchor>
    <xdr:from>
      <xdr:col>11</xdr:col>
      <xdr:colOff>63500</xdr:colOff>
      <xdr:row>6</xdr:row>
      <xdr:rowOff>3175</xdr:rowOff>
    </xdr:from>
    <xdr:to>
      <xdr:col>33</xdr:col>
      <xdr:colOff>114300</xdr:colOff>
      <xdr:row>7</xdr:row>
      <xdr:rowOff>85725</xdr:rowOff>
    </xdr:to>
    <xdr:sp macro="" textlink="">
      <xdr:nvSpPr>
        <xdr:cNvPr id="16" name="正方形/長方形 15">
          <a:extLst>
            <a:ext uri="{FF2B5EF4-FFF2-40B4-BE49-F238E27FC236}">
              <a16:creationId xmlns:a16="http://schemas.microsoft.com/office/drawing/2014/main" id="{00000000-0008-0000-0500-000010000000}"/>
            </a:ext>
          </a:extLst>
        </xdr:cNvPr>
        <xdr:cNvSpPr/>
      </xdr:nvSpPr>
      <xdr:spPr bwMode="auto">
        <a:xfrm>
          <a:off x="2159000" y="10795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6</xdr:row>
      <xdr:rowOff>3175</xdr:rowOff>
    </xdr:from>
    <xdr:to>
      <xdr:col>7</xdr:col>
      <xdr:colOff>127000</xdr:colOff>
      <xdr:row>12</xdr:row>
      <xdr:rowOff>117475</xdr:rowOff>
    </xdr:to>
    <xdr:sp macro="" textlink="">
      <xdr:nvSpPr>
        <xdr:cNvPr id="17" name="角丸四角形 16">
          <a:extLst>
            <a:ext uri="{FF2B5EF4-FFF2-40B4-BE49-F238E27FC236}">
              <a16:creationId xmlns:a16="http://schemas.microsoft.com/office/drawing/2014/main" id="{00000000-0008-0000-0500-000011000000}"/>
            </a:ext>
          </a:extLst>
        </xdr:cNvPr>
        <xdr:cNvSpPr/>
      </xdr:nvSpPr>
      <xdr:spPr bwMode="auto">
        <a:xfrm>
          <a:off x="127000" y="10795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6</xdr:row>
      <xdr:rowOff>117475</xdr:rowOff>
    </xdr:from>
    <xdr:to>
      <xdr:col>9</xdr:col>
      <xdr:colOff>12700</xdr:colOff>
      <xdr:row>8</xdr:row>
      <xdr:rowOff>28575</xdr:rowOff>
    </xdr:to>
    <xdr:sp macro="" textlink="">
      <xdr:nvSpPr>
        <xdr:cNvPr id="18" name="正方形/長方形 17">
          <a:extLst>
            <a:ext uri="{FF2B5EF4-FFF2-40B4-BE49-F238E27FC236}">
              <a16:creationId xmlns:a16="http://schemas.microsoft.com/office/drawing/2014/main" id="{00000000-0008-0000-0500-000012000000}"/>
            </a:ext>
          </a:extLst>
        </xdr:cNvPr>
        <xdr:cNvSpPr/>
      </xdr:nvSpPr>
      <xdr:spPr bwMode="auto">
        <a:xfrm>
          <a:off x="457200" y="11938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8</xdr:row>
      <xdr:rowOff>41275</xdr:rowOff>
    </xdr:from>
    <xdr:to>
      <xdr:col>9</xdr:col>
      <xdr:colOff>12700</xdr:colOff>
      <xdr:row>9</xdr:row>
      <xdr:rowOff>123825</xdr:rowOff>
    </xdr:to>
    <xdr:sp macro="" textlink="">
      <xdr:nvSpPr>
        <xdr:cNvPr id="19" name="正方形/長方形 18">
          <a:extLst>
            <a:ext uri="{FF2B5EF4-FFF2-40B4-BE49-F238E27FC236}">
              <a16:creationId xmlns:a16="http://schemas.microsoft.com/office/drawing/2014/main" id="{00000000-0008-0000-0500-000013000000}"/>
            </a:ext>
          </a:extLst>
        </xdr:cNvPr>
        <xdr:cNvSpPr/>
      </xdr:nvSpPr>
      <xdr:spPr bwMode="auto">
        <a:xfrm>
          <a:off x="457200" y="14605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10</xdr:row>
      <xdr:rowOff>3175</xdr:rowOff>
    </xdr:from>
    <xdr:to>
      <xdr:col>9</xdr:col>
      <xdr:colOff>12700</xdr:colOff>
      <xdr:row>13</xdr:row>
      <xdr:rowOff>123825</xdr:rowOff>
    </xdr:to>
    <xdr:sp macro="" textlink="">
      <xdr:nvSpPr>
        <xdr:cNvPr id="20" name="正方形/長方形 19">
          <a:extLst>
            <a:ext uri="{FF2B5EF4-FFF2-40B4-BE49-F238E27FC236}">
              <a16:creationId xmlns:a16="http://schemas.microsoft.com/office/drawing/2014/main" id="{00000000-0008-0000-0500-000014000000}"/>
            </a:ext>
          </a:extLst>
        </xdr:cNvPr>
        <xdr:cNvSpPr/>
      </xdr:nvSpPr>
      <xdr:spPr bwMode="auto">
        <a:xfrm>
          <a:off x="457200" y="17653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7</xdr:row>
      <xdr:rowOff>9525</xdr:rowOff>
    </xdr:from>
    <xdr:to>
      <xdr:col>1</xdr:col>
      <xdr:colOff>177800</xdr:colOff>
      <xdr:row>7</xdr:row>
      <xdr:rowOff>9525</xdr:rowOff>
    </xdr:to>
    <xdr:cxnSp macro="">
      <xdr:nvCxnSpPr>
        <xdr:cNvPr id="21" name="直線コネクタ 20">
          <a:extLst>
            <a:ext uri="{FF2B5EF4-FFF2-40B4-BE49-F238E27FC236}">
              <a16:creationId xmlns:a16="http://schemas.microsoft.com/office/drawing/2014/main" id="{00000000-0008-0000-0500-000015000000}"/>
            </a:ext>
          </a:extLst>
        </xdr:cNvPr>
        <xdr:cNvCxnSpPr/>
      </xdr:nvCxnSpPr>
      <xdr:spPr bwMode="auto">
        <a:xfrm flipH="1">
          <a:off x="196850" y="12573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9</xdr:row>
      <xdr:rowOff>123825</xdr:rowOff>
    </xdr:from>
    <xdr:to>
      <xdr:col>1</xdr:col>
      <xdr:colOff>92075</xdr:colOff>
      <xdr:row>10</xdr:row>
      <xdr:rowOff>92075</xdr:rowOff>
    </xdr:to>
    <xdr:cxnSp macro="">
      <xdr:nvCxnSpPr>
        <xdr:cNvPr id="22" name="直線コネクタ 21">
          <a:extLst>
            <a:ext uri="{FF2B5EF4-FFF2-40B4-BE49-F238E27FC236}">
              <a16:creationId xmlns:a16="http://schemas.microsoft.com/office/drawing/2014/main" id="{00000000-0008-0000-0500-000016000000}"/>
            </a:ext>
          </a:extLst>
        </xdr:cNvPr>
        <xdr:cNvCxnSpPr/>
      </xdr:nvCxnSpPr>
      <xdr:spPr bwMode="auto">
        <a:xfrm>
          <a:off x="282575" y="17145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9</xdr:row>
      <xdr:rowOff>123825</xdr:rowOff>
    </xdr:from>
    <xdr:to>
      <xdr:col>1</xdr:col>
      <xdr:colOff>177800</xdr:colOff>
      <xdr:row>9</xdr:row>
      <xdr:rowOff>123825</xdr:rowOff>
    </xdr:to>
    <xdr:cxnSp macro="">
      <xdr:nvCxnSpPr>
        <xdr:cNvPr id="23" name="直線コネクタ 22">
          <a:extLst>
            <a:ext uri="{FF2B5EF4-FFF2-40B4-BE49-F238E27FC236}">
              <a16:creationId xmlns:a16="http://schemas.microsoft.com/office/drawing/2014/main" id="{00000000-0008-0000-0500-000017000000}"/>
            </a:ext>
          </a:extLst>
        </xdr:cNvPr>
        <xdr:cNvCxnSpPr/>
      </xdr:nvCxnSpPr>
      <xdr:spPr bwMode="auto">
        <a:xfrm flipH="1">
          <a:off x="196850" y="1714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11</xdr:row>
      <xdr:rowOff>19050</xdr:rowOff>
    </xdr:from>
    <xdr:to>
      <xdr:col>1</xdr:col>
      <xdr:colOff>92075</xdr:colOff>
      <xdr:row>11</xdr:row>
      <xdr:rowOff>158750</xdr:rowOff>
    </xdr:to>
    <xdr:cxnSp macro="">
      <xdr:nvCxnSpPr>
        <xdr:cNvPr id="24" name="直線コネクタ 23">
          <a:extLst>
            <a:ext uri="{FF2B5EF4-FFF2-40B4-BE49-F238E27FC236}">
              <a16:creationId xmlns:a16="http://schemas.microsoft.com/office/drawing/2014/main" id="{00000000-0008-0000-0500-000018000000}"/>
            </a:ext>
          </a:extLst>
        </xdr:cNvPr>
        <xdr:cNvCxnSpPr/>
      </xdr:nvCxnSpPr>
      <xdr:spPr bwMode="auto">
        <a:xfrm flipV="1">
          <a:off x="282575" y="19526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11</xdr:row>
      <xdr:rowOff>161925</xdr:rowOff>
    </xdr:from>
    <xdr:to>
      <xdr:col>1</xdr:col>
      <xdr:colOff>177800</xdr:colOff>
      <xdr:row>11</xdr:row>
      <xdr:rowOff>161925</xdr:rowOff>
    </xdr:to>
    <xdr:cxnSp macro="">
      <xdr:nvCxnSpPr>
        <xdr:cNvPr id="25" name="直線コネクタ 24">
          <a:extLst>
            <a:ext uri="{FF2B5EF4-FFF2-40B4-BE49-F238E27FC236}">
              <a16:creationId xmlns:a16="http://schemas.microsoft.com/office/drawing/2014/main" id="{00000000-0008-0000-0500-000019000000}"/>
            </a:ext>
          </a:extLst>
        </xdr:cNvPr>
        <xdr:cNvCxnSpPr/>
      </xdr:nvCxnSpPr>
      <xdr:spPr bwMode="auto">
        <a:xfrm flipH="1">
          <a:off x="196850" y="2095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6</xdr:row>
      <xdr:rowOff>130175</xdr:rowOff>
    </xdr:from>
    <xdr:to>
      <xdr:col>1</xdr:col>
      <xdr:colOff>142875</xdr:colOff>
      <xdr:row>7</xdr:row>
      <xdr:rowOff>60325</xdr:rowOff>
    </xdr:to>
    <xdr:sp macro="" textlink="">
      <xdr:nvSpPr>
        <xdr:cNvPr id="26" name="楕円 25">
          <a:extLst>
            <a:ext uri="{FF2B5EF4-FFF2-40B4-BE49-F238E27FC236}">
              <a16:creationId xmlns:a16="http://schemas.microsoft.com/office/drawing/2014/main" id="{00000000-0008-0000-0500-00001A000000}"/>
            </a:ext>
          </a:extLst>
        </xdr:cNvPr>
        <xdr:cNvSpPr/>
      </xdr:nvSpPr>
      <xdr:spPr bwMode="auto">
        <a:xfrm>
          <a:off x="231775" y="12065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8</xdr:row>
      <xdr:rowOff>53975</xdr:rowOff>
    </xdr:from>
    <xdr:to>
      <xdr:col>1</xdr:col>
      <xdr:colOff>142875</xdr:colOff>
      <xdr:row>8</xdr:row>
      <xdr:rowOff>155575</xdr:rowOff>
    </xdr:to>
    <xdr:sp macro="" textlink="">
      <xdr:nvSpPr>
        <xdr:cNvPr id="27" name="フローチャート: 判断 26">
          <a:extLst>
            <a:ext uri="{FF2B5EF4-FFF2-40B4-BE49-F238E27FC236}">
              <a16:creationId xmlns:a16="http://schemas.microsoft.com/office/drawing/2014/main" id="{00000000-0008-0000-0500-00001B000000}"/>
            </a:ext>
          </a:extLst>
        </xdr:cNvPr>
        <xdr:cNvSpPr/>
      </xdr:nvSpPr>
      <xdr:spPr bwMode="auto">
        <a:xfrm>
          <a:off x="231775" y="14732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9</xdr:row>
      <xdr:rowOff>60325</xdr:rowOff>
    </xdr:from>
    <xdr:to>
      <xdr:col>33</xdr:col>
      <xdr:colOff>114300</xdr:colOff>
      <xdr:row>22</xdr:row>
      <xdr:rowOff>117475</xdr:rowOff>
    </xdr:to>
    <xdr:sp macro="" textlink="">
      <xdr:nvSpPr>
        <xdr:cNvPr id="28" name="正方形/長方形 27">
          <a:extLst>
            <a:ext uri="{FF2B5EF4-FFF2-40B4-BE49-F238E27FC236}">
              <a16:creationId xmlns:a16="http://schemas.microsoft.com/office/drawing/2014/main" id="{00000000-0008-0000-0500-00001C000000}"/>
            </a:ext>
          </a:extLst>
        </xdr:cNvPr>
        <xdr:cNvSpPr/>
      </xdr:nvSpPr>
      <xdr:spPr bwMode="auto">
        <a:xfrm>
          <a:off x="2159000" y="16510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7</xdr:row>
      <xdr:rowOff>22225</xdr:rowOff>
    </xdr:from>
    <xdr:ext cx="411266" cy="275717"/>
    <xdr:sp macro="" textlink="">
      <xdr:nvSpPr>
        <xdr:cNvPr id="29" name="テキスト ボックス 28">
          <a:extLst>
            <a:ext uri="{FF2B5EF4-FFF2-40B4-BE49-F238E27FC236}">
              <a16:creationId xmlns:a16="http://schemas.microsoft.com/office/drawing/2014/main" id="{00000000-0008-0000-0500-00001D000000}"/>
            </a:ext>
          </a:extLst>
        </xdr:cNvPr>
        <xdr:cNvSpPr txBox="1"/>
      </xdr:nvSpPr>
      <xdr:spPr>
        <a:xfrm>
          <a:off x="1676400" y="12700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22</xdr:row>
      <xdr:rowOff>117475</xdr:rowOff>
    </xdr:from>
    <xdr:to>
      <xdr:col>33</xdr:col>
      <xdr:colOff>114300</xdr:colOff>
      <xdr:row>22</xdr:row>
      <xdr:rowOff>117475</xdr:rowOff>
    </xdr:to>
    <xdr:cxnSp macro="">
      <xdr:nvCxnSpPr>
        <xdr:cNvPr id="30" name="直線コネクタ 29">
          <a:extLst>
            <a:ext uri="{FF2B5EF4-FFF2-40B4-BE49-F238E27FC236}">
              <a16:creationId xmlns:a16="http://schemas.microsoft.com/office/drawing/2014/main" id="{00000000-0008-0000-0500-00001E000000}"/>
            </a:ext>
          </a:extLst>
        </xdr:cNvPr>
        <xdr:cNvCxnSpPr/>
      </xdr:nvCxnSpPr>
      <xdr:spPr bwMode="auto">
        <a:xfrm>
          <a:off x="2159000" y="3937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dr:col>11</xdr:col>
      <xdr:colOff>63500</xdr:colOff>
      <xdr:row>20</xdr:row>
      <xdr:rowOff>79375</xdr:rowOff>
    </xdr:from>
    <xdr:to>
      <xdr:col>33</xdr:col>
      <xdr:colOff>114300</xdr:colOff>
      <xdr:row>20</xdr:row>
      <xdr:rowOff>79375</xdr:rowOff>
    </xdr:to>
    <xdr:cxnSp macro="">
      <xdr:nvCxnSpPr>
        <xdr:cNvPr id="31" name="直線コネクタ 30">
          <a:extLst>
            <a:ext uri="{FF2B5EF4-FFF2-40B4-BE49-F238E27FC236}">
              <a16:creationId xmlns:a16="http://schemas.microsoft.com/office/drawing/2014/main" id="{00000000-0008-0000-0500-00001F000000}"/>
            </a:ext>
          </a:extLst>
        </xdr:cNvPr>
        <xdr:cNvCxnSpPr/>
      </xdr:nvCxnSpPr>
      <xdr:spPr bwMode="auto">
        <a:xfrm>
          <a:off x="2159000" y="3556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19</xdr:row>
      <xdr:rowOff>108602</xdr:rowOff>
    </xdr:from>
    <xdr:ext cx="762000" cy="259045"/>
    <xdr:sp macro="" textlink="">
      <xdr:nvSpPr>
        <xdr:cNvPr id="32" name="テキスト ボックス 31">
          <a:extLst>
            <a:ext uri="{FF2B5EF4-FFF2-40B4-BE49-F238E27FC236}">
              <a16:creationId xmlns:a16="http://schemas.microsoft.com/office/drawing/2014/main" id="{00000000-0008-0000-0500-000020000000}"/>
            </a:ext>
          </a:extLst>
        </xdr:cNvPr>
        <xdr:cNvSpPr txBox="1"/>
      </xdr:nvSpPr>
      <xdr:spPr>
        <a:xfrm>
          <a:off x="1384300" y="3413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18</xdr:row>
      <xdr:rowOff>41275</xdr:rowOff>
    </xdr:from>
    <xdr:to>
      <xdr:col>33</xdr:col>
      <xdr:colOff>114300</xdr:colOff>
      <xdr:row>18</xdr:row>
      <xdr:rowOff>41275</xdr:rowOff>
    </xdr:to>
    <xdr:cxnSp macro="">
      <xdr:nvCxnSpPr>
        <xdr:cNvPr id="33" name="直線コネクタ 32">
          <a:extLst>
            <a:ext uri="{FF2B5EF4-FFF2-40B4-BE49-F238E27FC236}">
              <a16:creationId xmlns:a16="http://schemas.microsoft.com/office/drawing/2014/main" id="{00000000-0008-0000-0500-000021000000}"/>
            </a:ext>
          </a:extLst>
        </xdr:cNvPr>
        <xdr:cNvCxnSpPr/>
      </xdr:nvCxnSpPr>
      <xdr:spPr bwMode="auto">
        <a:xfrm>
          <a:off x="2159000" y="3175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17</xdr:row>
      <xdr:rowOff>70502</xdr:rowOff>
    </xdr:from>
    <xdr:ext cx="762000" cy="259045"/>
    <xdr:sp macro="" textlink="">
      <xdr:nvSpPr>
        <xdr:cNvPr id="34" name="テキスト ボックス 33">
          <a:extLst>
            <a:ext uri="{FF2B5EF4-FFF2-40B4-BE49-F238E27FC236}">
              <a16:creationId xmlns:a16="http://schemas.microsoft.com/office/drawing/2014/main" id="{00000000-0008-0000-0500-000022000000}"/>
            </a:ext>
          </a:extLst>
        </xdr:cNvPr>
        <xdr:cNvSpPr txBox="1"/>
      </xdr:nvSpPr>
      <xdr:spPr>
        <a:xfrm>
          <a:off x="1384300" y="303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16</xdr:row>
      <xdr:rowOff>3175</xdr:rowOff>
    </xdr:from>
    <xdr:to>
      <xdr:col>33</xdr:col>
      <xdr:colOff>114300</xdr:colOff>
      <xdr:row>16</xdr:row>
      <xdr:rowOff>3175</xdr:rowOff>
    </xdr:to>
    <xdr:cxnSp macro="">
      <xdr:nvCxnSpPr>
        <xdr:cNvPr id="35" name="直線コネクタ 34">
          <a:extLst>
            <a:ext uri="{FF2B5EF4-FFF2-40B4-BE49-F238E27FC236}">
              <a16:creationId xmlns:a16="http://schemas.microsoft.com/office/drawing/2014/main" id="{00000000-0008-0000-0500-000023000000}"/>
            </a:ext>
          </a:extLst>
        </xdr:cNvPr>
        <xdr:cNvCxnSpPr/>
      </xdr:nvCxnSpPr>
      <xdr:spPr bwMode="auto">
        <a:xfrm>
          <a:off x="2159000" y="2794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15</xdr:row>
      <xdr:rowOff>32402</xdr:rowOff>
    </xdr:from>
    <xdr:ext cx="762000" cy="259045"/>
    <xdr:sp macro="" textlink="">
      <xdr:nvSpPr>
        <xdr:cNvPr id="36" name="テキスト ボックス 35">
          <a:extLst>
            <a:ext uri="{FF2B5EF4-FFF2-40B4-BE49-F238E27FC236}">
              <a16:creationId xmlns:a16="http://schemas.microsoft.com/office/drawing/2014/main" id="{00000000-0008-0000-0500-000024000000}"/>
            </a:ext>
          </a:extLst>
        </xdr:cNvPr>
        <xdr:cNvSpPr txBox="1"/>
      </xdr:nvSpPr>
      <xdr:spPr>
        <a:xfrm>
          <a:off x="1384300" y="2651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13</xdr:row>
      <xdr:rowOff>136525</xdr:rowOff>
    </xdr:from>
    <xdr:to>
      <xdr:col>33</xdr:col>
      <xdr:colOff>114300</xdr:colOff>
      <xdr:row>13</xdr:row>
      <xdr:rowOff>136525</xdr:rowOff>
    </xdr:to>
    <xdr:cxnSp macro="">
      <xdr:nvCxnSpPr>
        <xdr:cNvPr id="37" name="直線コネクタ 36">
          <a:extLst>
            <a:ext uri="{FF2B5EF4-FFF2-40B4-BE49-F238E27FC236}">
              <a16:creationId xmlns:a16="http://schemas.microsoft.com/office/drawing/2014/main" id="{00000000-0008-0000-0500-000025000000}"/>
            </a:ext>
          </a:extLst>
        </xdr:cNvPr>
        <xdr:cNvCxnSpPr/>
      </xdr:nvCxnSpPr>
      <xdr:spPr bwMode="auto">
        <a:xfrm>
          <a:off x="2159000" y="2413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12</xdr:row>
      <xdr:rowOff>165752</xdr:rowOff>
    </xdr:from>
    <xdr:ext cx="762000" cy="259045"/>
    <xdr:sp macro="" textlink="">
      <xdr:nvSpPr>
        <xdr:cNvPr id="38" name="テキスト ボックス 37">
          <a:extLst>
            <a:ext uri="{FF2B5EF4-FFF2-40B4-BE49-F238E27FC236}">
              <a16:creationId xmlns:a16="http://schemas.microsoft.com/office/drawing/2014/main" id="{00000000-0008-0000-0500-000026000000}"/>
            </a:ext>
          </a:extLst>
        </xdr:cNvPr>
        <xdr:cNvSpPr txBox="1"/>
      </xdr:nvSpPr>
      <xdr:spPr>
        <a:xfrm>
          <a:off x="1384300" y="2270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11</xdr:row>
      <xdr:rowOff>98425</xdr:rowOff>
    </xdr:from>
    <xdr:to>
      <xdr:col>33</xdr:col>
      <xdr:colOff>114300</xdr:colOff>
      <xdr:row>11</xdr:row>
      <xdr:rowOff>98425</xdr:rowOff>
    </xdr:to>
    <xdr:cxnSp macro="">
      <xdr:nvCxnSpPr>
        <xdr:cNvPr id="39" name="直線コネクタ 38">
          <a:extLst>
            <a:ext uri="{FF2B5EF4-FFF2-40B4-BE49-F238E27FC236}">
              <a16:creationId xmlns:a16="http://schemas.microsoft.com/office/drawing/2014/main" id="{00000000-0008-0000-0500-000027000000}"/>
            </a:ext>
          </a:extLst>
        </xdr:cNvPr>
        <xdr:cNvCxnSpPr/>
      </xdr:nvCxnSpPr>
      <xdr:spPr bwMode="auto">
        <a:xfrm>
          <a:off x="2159000" y="2032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10</xdr:row>
      <xdr:rowOff>127652</xdr:rowOff>
    </xdr:from>
    <xdr:ext cx="762000" cy="259045"/>
    <xdr:sp macro="" textlink="">
      <xdr:nvSpPr>
        <xdr:cNvPr id="40" name="テキスト ボックス 39">
          <a:extLst>
            <a:ext uri="{FF2B5EF4-FFF2-40B4-BE49-F238E27FC236}">
              <a16:creationId xmlns:a16="http://schemas.microsoft.com/office/drawing/2014/main" id="{00000000-0008-0000-0500-000028000000}"/>
            </a:ext>
          </a:extLst>
        </xdr:cNvPr>
        <xdr:cNvSpPr txBox="1"/>
      </xdr:nvSpPr>
      <xdr:spPr>
        <a:xfrm>
          <a:off x="1384300" y="1889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9</xdr:row>
      <xdr:rowOff>60325</xdr:rowOff>
    </xdr:to>
    <xdr:cxnSp macro="">
      <xdr:nvCxnSpPr>
        <xdr:cNvPr id="41" name="直線コネクタ 40">
          <a:extLst>
            <a:ext uri="{FF2B5EF4-FFF2-40B4-BE49-F238E27FC236}">
              <a16:creationId xmlns:a16="http://schemas.microsoft.com/office/drawing/2014/main" id="{00000000-0008-0000-0500-000029000000}"/>
            </a:ext>
          </a:extLst>
        </xdr:cNvPr>
        <xdr:cNvCxnSpPr/>
      </xdr:nvCxnSpPr>
      <xdr:spPr bwMode="auto">
        <a:xfrm>
          <a:off x="2159000" y="1651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8</xdr:row>
      <xdr:rowOff>89552</xdr:rowOff>
    </xdr:from>
    <xdr:ext cx="762000" cy="259045"/>
    <xdr:sp macro="" textlink="">
      <xdr:nvSpPr>
        <xdr:cNvPr id="42" name="テキスト ボックス 41">
          <a:extLst>
            <a:ext uri="{FF2B5EF4-FFF2-40B4-BE49-F238E27FC236}">
              <a16:creationId xmlns:a16="http://schemas.microsoft.com/office/drawing/2014/main" id="{00000000-0008-0000-0500-00002A000000}"/>
            </a:ext>
          </a:extLst>
        </xdr:cNvPr>
        <xdr:cNvSpPr txBox="1"/>
      </xdr:nvSpPr>
      <xdr:spPr>
        <a:xfrm>
          <a:off x="1384300" y="1508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22</xdr:row>
      <xdr:rowOff>117475</xdr:rowOff>
    </xdr:to>
    <xdr:sp macro="" textlink="">
      <xdr:nvSpPr>
        <xdr:cNvPr id="43" name="人口1人当たり決算額の推移グラフ枠130">
          <a:extLst>
            <a:ext uri="{FF2B5EF4-FFF2-40B4-BE49-F238E27FC236}">
              <a16:creationId xmlns:a16="http://schemas.microsoft.com/office/drawing/2014/main" id="{00000000-0008-0000-0500-00002B000000}"/>
            </a:ext>
          </a:extLst>
        </xdr:cNvPr>
        <xdr:cNvSpPr/>
      </xdr:nvSpPr>
      <xdr:spPr bwMode="auto">
        <a:xfrm>
          <a:off x="2159000" y="16510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11</xdr:row>
      <xdr:rowOff>154506</xdr:rowOff>
    </xdr:from>
    <xdr:to>
      <xdr:col>29</xdr:col>
      <xdr:colOff>127000</xdr:colOff>
      <xdr:row>18</xdr:row>
      <xdr:rowOff>139366</xdr:rowOff>
    </xdr:to>
    <xdr:cxnSp macro="">
      <xdr:nvCxnSpPr>
        <xdr:cNvPr id="44" name="直線コネクタ 43">
          <a:extLst>
            <a:ext uri="{FF2B5EF4-FFF2-40B4-BE49-F238E27FC236}">
              <a16:creationId xmlns:a16="http://schemas.microsoft.com/office/drawing/2014/main" id="{00000000-0008-0000-0500-00002C000000}"/>
            </a:ext>
          </a:extLst>
        </xdr:cNvPr>
        <xdr:cNvCxnSpPr/>
      </xdr:nvCxnSpPr>
      <xdr:spPr bwMode="auto">
        <a:xfrm flipV="1">
          <a:off x="5651500" y="2088081"/>
          <a:ext cx="0" cy="118501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18</xdr:row>
      <xdr:rowOff>111443</xdr:rowOff>
    </xdr:from>
    <xdr:ext cx="762000" cy="259045"/>
    <xdr:sp macro="" textlink="">
      <xdr:nvSpPr>
        <xdr:cNvPr id="45" name="人口1人当たり決算額の推移最小値テキスト130">
          <a:extLst>
            <a:ext uri="{FF2B5EF4-FFF2-40B4-BE49-F238E27FC236}">
              <a16:creationId xmlns:a16="http://schemas.microsoft.com/office/drawing/2014/main" id="{00000000-0008-0000-0500-00002D000000}"/>
            </a:ext>
          </a:extLst>
        </xdr:cNvPr>
        <xdr:cNvSpPr txBox="1"/>
      </xdr:nvSpPr>
      <xdr:spPr>
        <a:xfrm>
          <a:off x="5740400" y="324516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148,509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18</xdr:row>
      <xdr:rowOff>139366</xdr:rowOff>
    </xdr:from>
    <xdr:to>
      <xdr:col>30</xdr:col>
      <xdr:colOff>25400</xdr:colOff>
      <xdr:row>18</xdr:row>
      <xdr:rowOff>139366</xdr:rowOff>
    </xdr:to>
    <xdr:cxnSp macro="">
      <xdr:nvCxnSpPr>
        <xdr:cNvPr id="46" name="直線コネクタ 45">
          <a:extLst>
            <a:ext uri="{FF2B5EF4-FFF2-40B4-BE49-F238E27FC236}">
              <a16:creationId xmlns:a16="http://schemas.microsoft.com/office/drawing/2014/main" id="{00000000-0008-0000-0500-00002E000000}"/>
            </a:ext>
          </a:extLst>
        </xdr:cNvPr>
        <xdr:cNvCxnSpPr/>
      </xdr:nvCxnSpPr>
      <xdr:spPr bwMode="auto">
        <a:xfrm>
          <a:off x="5562600" y="3273091"/>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10</xdr:row>
      <xdr:rowOff>69433</xdr:rowOff>
    </xdr:from>
    <xdr:ext cx="762000" cy="259045"/>
    <xdr:sp macro="" textlink="">
      <xdr:nvSpPr>
        <xdr:cNvPr id="47" name="人口1人当たり決算額の推移最大値テキスト130">
          <a:extLst>
            <a:ext uri="{FF2B5EF4-FFF2-40B4-BE49-F238E27FC236}">
              <a16:creationId xmlns:a16="http://schemas.microsoft.com/office/drawing/2014/main" id="{00000000-0008-0000-0500-00002F000000}"/>
            </a:ext>
          </a:extLst>
        </xdr:cNvPr>
        <xdr:cNvSpPr txBox="1"/>
      </xdr:nvSpPr>
      <xdr:spPr>
        <a:xfrm>
          <a:off x="5740400" y="183155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770,561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11</xdr:row>
      <xdr:rowOff>154506</xdr:rowOff>
    </xdr:from>
    <xdr:to>
      <xdr:col>30</xdr:col>
      <xdr:colOff>25400</xdr:colOff>
      <xdr:row>11</xdr:row>
      <xdr:rowOff>154506</xdr:rowOff>
    </xdr:to>
    <xdr:cxnSp macro="">
      <xdr:nvCxnSpPr>
        <xdr:cNvPr id="48" name="直線コネクタ 47">
          <a:extLst>
            <a:ext uri="{FF2B5EF4-FFF2-40B4-BE49-F238E27FC236}">
              <a16:creationId xmlns:a16="http://schemas.microsoft.com/office/drawing/2014/main" id="{00000000-0008-0000-0500-000030000000}"/>
            </a:ext>
          </a:extLst>
        </xdr:cNvPr>
        <xdr:cNvCxnSpPr/>
      </xdr:nvCxnSpPr>
      <xdr:spPr bwMode="auto">
        <a:xfrm>
          <a:off x="5562600" y="2088081"/>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16</xdr:row>
      <xdr:rowOff>10675</xdr:rowOff>
    </xdr:from>
    <xdr:to>
      <xdr:col>29</xdr:col>
      <xdr:colOff>127000</xdr:colOff>
      <xdr:row>16</xdr:row>
      <xdr:rowOff>20368</xdr:rowOff>
    </xdr:to>
    <xdr:cxnSp macro="">
      <xdr:nvCxnSpPr>
        <xdr:cNvPr id="49" name="直線コネクタ 48">
          <a:extLst>
            <a:ext uri="{FF2B5EF4-FFF2-40B4-BE49-F238E27FC236}">
              <a16:creationId xmlns:a16="http://schemas.microsoft.com/office/drawing/2014/main" id="{00000000-0008-0000-0500-000031000000}"/>
            </a:ext>
          </a:extLst>
        </xdr:cNvPr>
        <xdr:cNvCxnSpPr/>
      </xdr:nvCxnSpPr>
      <xdr:spPr bwMode="auto">
        <a:xfrm flipV="1">
          <a:off x="5003800" y="2801500"/>
          <a:ext cx="647700" cy="9693"/>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16</xdr:row>
      <xdr:rowOff>141614</xdr:rowOff>
    </xdr:from>
    <xdr:ext cx="762000" cy="259045"/>
    <xdr:sp macro="" textlink="">
      <xdr:nvSpPr>
        <xdr:cNvPr id="50" name="人口1人当たり決算額の推移平均値テキスト130">
          <a:extLst>
            <a:ext uri="{FF2B5EF4-FFF2-40B4-BE49-F238E27FC236}">
              <a16:creationId xmlns:a16="http://schemas.microsoft.com/office/drawing/2014/main" id="{00000000-0008-0000-0500-000032000000}"/>
            </a:ext>
          </a:extLst>
        </xdr:cNvPr>
        <xdr:cNvSpPr txBox="1"/>
      </xdr:nvSpPr>
      <xdr:spPr>
        <a:xfrm>
          <a:off x="5740400" y="2932439"/>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286,004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16</xdr:row>
      <xdr:rowOff>169537</xdr:rowOff>
    </xdr:from>
    <xdr:to>
      <xdr:col>29</xdr:col>
      <xdr:colOff>177800</xdr:colOff>
      <xdr:row>17</xdr:row>
      <xdr:rowOff>99687</xdr:rowOff>
    </xdr:to>
    <xdr:sp macro="" textlink="">
      <xdr:nvSpPr>
        <xdr:cNvPr id="51" name="フローチャート: 判断 50">
          <a:extLst>
            <a:ext uri="{FF2B5EF4-FFF2-40B4-BE49-F238E27FC236}">
              <a16:creationId xmlns:a16="http://schemas.microsoft.com/office/drawing/2014/main" id="{00000000-0008-0000-0500-000033000000}"/>
            </a:ext>
          </a:extLst>
        </xdr:cNvPr>
        <xdr:cNvSpPr/>
      </xdr:nvSpPr>
      <xdr:spPr bwMode="auto">
        <a:xfrm>
          <a:off x="5600700" y="2960362"/>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16</xdr:row>
      <xdr:rowOff>20368</xdr:rowOff>
    </xdr:from>
    <xdr:to>
      <xdr:col>26</xdr:col>
      <xdr:colOff>50800</xdr:colOff>
      <xdr:row>16</xdr:row>
      <xdr:rowOff>61864</xdr:rowOff>
    </xdr:to>
    <xdr:cxnSp macro="">
      <xdr:nvCxnSpPr>
        <xdr:cNvPr id="52" name="直線コネクタ 51">
          <a:extLst>
            <a:ext uri="{FF2B5EF4-FFF2-40B4-BE49-F238E27FC236}">
              <a16:creationId xmlns:a16="http://schemas.microsoft.com/office/drawing/2014/main" id="{00000000-0008-0000-0500-000034000000}"/>
            </a:ext>
          </a:extLst>
        </xdr:cNvPr>
        <xdr:cNvCxnSpPr/>
      </xdr:nvCxnSpPr>
      <xdr:spPr bwMode="auto">
        <a:xfrm flipV="1">
          <a:off x="4305300" y="2811193"/>
          <a:ext cx="698500" cy="41496"/>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17</xdr:row>
      <xdr:rowOff>17775</xdr:rowOff>
    </xdr:from>
    <xdr:to>
      <xdr:col>26</xdr:col>
      <xdr:colOff>101600</xdr:colOff>
      <xdr:row>17</xdr:row>
      <xdr:rowOff>119375</xdr:rowOff>
    </xdr:to>
    <xdr:sp macro="" textlink="">
      <xdr:nvSpPr>
        <xdr:cNvPr id="53" name="フローチャート: 判断 52">
          <a:extLst>
            <a:ext uri="{FF2B5EF4-FFF2-40B4-BE49-F238E27FC236}">
              <a16:creationId xmlns:a16="http://schemas.microsoft.com/office/drawing/2014/main" id="{00000000-0008-0000-0500-000035000000}"/>
            </a:ext>
          </a:extLst>
        </xdr:cNvPr>
        <xdr:cNvSpPr/>
      </xdr:nvSpPr>
      <xdr:spPr bwMode="auto">
        <a:xfrm>
          <a:off x="4953000" y="298005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17</xdr:row>
      <xdr:rowOff>104152</xdr:rowOff>
    </xdr:from>
    <xdr:ext cx="736600" cy="259045"/>
    <xdr:sp macro="" textlink="">
      <xdr:nvSpPr>
        <xdr:cNvPr id="54" name="テキスト ボックス 53">
          <a:extLst>
            <a:ext uri="{FF2B5EF4-FFF2-40B4-BE49-F238E27FC236}">
              <a16:creationId xmlns:a16="http://schemas.microsoft.com/office/drawing/2014/main" id="{00000000-0008-0000-0500-000036000000}"/>
            </a:ext>
          </a:extLst>
        </xdr:cNvPr>
        <xdr:cNvSpPr txBox="1"/>
      </xdr:nvSpPr>
      <xdr:spPr>
        <a:xfrm>
          <a:off x="4622800" y="306642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275,669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16</xdr:row>
      <xdr:rowOff>61864</xdr:rowOff>
    </xdr:from>
    <xdr:to>
      <xdr:col>22</xdr:col>
      <xdr:colOff>114300</xdr:colOff>
      <xdr:row>16</xdr:row>
      <xdr:rowOff>129928</xdr:rowOff>
    </xdr:to>
    <xdr:cxnSp macro="">
      <xdr:nvCxnSpPr>
        <xdr:cNvPr id="55" name="直線コネクタ 54">
          <a:extLst>
            <a:ext uri="{FF2B5EF4-FFF2-40B4-BE49-F238E27FC236}">
              <a16:creationId xmlns:a16="http://schemas.microsoft.com/office/drawing/2014/main" id="{00000000-0008-0000-0500-000037000000}"/>
            </a:ext>
          </a:extLst>
        </xdr:cNvPr>
        <xdr:cNvCxnSpPr/>
      </xdr:nvCxnSpPr>
      <xdr:spPr bwMode="auto">
        <a:xfrm flipV="1">
          <a:off x="3606800" y="2852689"/>
          <a:ext cx="698500" cy="68064"/>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17</xdr:row>
      <xdr:rowOff>36776</xdr:rowOff>
    </xdr:from>
    <xdr:to>
      <xdr:col>22</xdr:col>
      <xdr:colOff>165100</xdr:colOff>
      <xdr:row>17</xdr:row>
      <xdr:rowOff>138376</xdr:rowOff>
    </xdr:to>
    <xdr:sp macro="" textlink="">
      <xdr:nvSpPr>
        <xdr:cNvPr id="56" name="フローチャート: 判断 55">
          <a:extLst>
            <a:ext uri="{FF2B5EF4-FFF2-40B4-BE49-F238E27FC236}">
              <a16:creationId xmlns:a16="http://schemas.microsoft.com/office/drawing/2014/main" id="{00000000-0008-0000-0500-000038000000}"/>
            </a:ext>
          </a:extLst>
        </xdr:cNvPr>
        <xdr:cNvSpPr/>
      </xdr:nvSpPr>
      <xdr:spPr bwMode="auto">
        <a:xfrm>
          <a:off x="4254500" y="2999051"/>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17</xdr:row>
      <xdr:rowOff>123153</xdr:rowOff>
    </xdr:from>
    <xdr:ext cx="762000" cy="259045"/>
    <xdr:sp macro="" textlink="">
      <xdr:nvSpPr>
        <xdr:cNvPr id="57" name="テキスト ボックス 56">
          <a:extLst>
            <a:ext uri="{FF2B5EF4-FFF2-40B4-BE49-F238E27FC236}">
              <a16:creationId xmlns:a16="http://schemas.microsoft.com/office/drawing/2014/main" id="{00000000-0008-0000-0500-000039000000}"/>
            </a:ext>
          </a:extLst>
        </xdr:cNvPr>
        <xdr:cNvSpPr txBox="1"/>
      </xdr:nvSpPr>
      <xdr:spPr>
        <a:xfrm>
          <a:off x="3924300" y="308542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265,695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16</xdr:row>
      <xdr:rowOff>129928</xdr:rowOff>
    </xdr:from>
    <xdr:to>
      <xdr:col>18</xdr:col>
      <xdr:colOff>177800</xdr:colOff>
      <xdr:row>16</xdr:row>
      <xdr:rowOff>144547</xdr:rowOff>
    </xdr:to>
    <xdr:cxnSp macro="">
      <xdr:nvCxnSpPr>
        <xdr:cNvPr id="58" name="直線コネクタ 57">
          <a:extLst>
            <a:ext uri="{FF2B5EF4-FFF2-40B4-BE49-F238E27FC236}">
              <a16:creationId xmlns:a16="http://schemas.microsoft.com/office/drawing/2014/main" id="{00000000-0008-0000-0500-00003A000000}"/>
            </a:ext>
          </a:extLst>
        </xdr:cNvPr>
        <xdr:cNvCxnSpPr/>
      </xdr:nvCxnSpPr>
      <xdr:spPr bwMode="auto">
        <a:xfrm flipV="1">
          <a:off x="2908300" y="2920753"/>
          <a:ext cx="698500" cy="14619"/>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17</xdr:row>
      <xdr:rowOff>50949</xdr:rowOff>
    </xdr:from>
    <xdr:to>
      <xdr:col>19</xdr:col>
      <xdr:colOff>38100</xdr:colOff>
      <xdr:row>17</xdr:row>
      <xdr:rowOff>152549</xdr:rowOff>
    </xdr:to>
    <xdr:sp macro="" textlink="">
      <xdr:nvSpPr>
        <xdr:cNvPr id="59" name="フローチャート: 判断 58">
          <a:extLst>
            <a:ext uri="{FF2B5EF4-FFF2-40B4-BE49-F238E27FC236}">
              <a16:creationId xmlns:a16="http://schemas.microsoft.com/office/drawing/2014/main" id="{00000000-0008-0000-0500-00003B000000}"/>
            </a:ext>
          </a:extLst>
        </xdr:cNvPr>
        <xdr:cNvSpPr/>
      </xdr:nvSpPr>
      <xdr:spPr bwMode="auto">
        <a:xfrm>
          <a:off x="3556000" y="3013224"/>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17</xdr:row>
      <xdr:rowOff>137326</xdr:rowOff>
    </xdr:from>
    <xdr:ext cx="762000" cy="259045"/>
    <xdr:sp macro="" textlink="">
      <xdr:nvSpPr>
        <xdr:cNvPr id="60" name="テキスト ボックス 59">
          <a:extLst>
            <a:ext uri="{FF2B5EF4-FFF2-40B4-BE49-F238E27FC236}">
              <a16:creationId xmlns:a16="http://schemas.microsoft.com/office/drawing/2014/main" id="{00000000-0008-0000-0500-00003C000000}"/>
            </a:ext>
          </a:extLst>
        </xdr:cNvPr>
        <xdr:cNvSpPr txBox="1"/>
      </xdr:nvSpPr>
      <xdr:spPr>
        <a:xfrm>
          <a:off x="3225800" y="30996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258,255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17</xdr:row>
      <xdr:rowOff>61724</xdr:rowOff>
    </xdr:from>
    <xdr:to>
      <xdr:col>15</xdr:col>
      <xdr:colOff>101600</xdr:colOff>
      <xdr:row>17</xdr:row>
      <xdr:rowOff>163324</xdr:rowOff>
    </xdr:to>
    <xdr:sp macro="" textlink="">
      <xdr:nvSpPr>
        <xdr:cNvPr id="61" name="フローチャート: 判断 60">
          <a:extLst>
            <a:ext uri="{FF2B5EF4-FFF2-40B4-BE49-F238E27FC236}">
              <a16:creationId xmlns:a16="http://schemas.microsoft.com/office/drawing/2014/main" id="{00000000-0008-0000-0500-00003D000000}"/>
            </a:ext>
          </a:extLst>
        </xdr:cNvPr>
        <xdr:cNvSpPr/>
      </xdr:nvSpPr>
      <xdr:spPr bwMode="auto">
        <a:xfrm>
          <a:off x="2857500" y="3023999"/>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17</xdr:row>
      <xdr:rowOff>148101</xdr:rowOff>
    </xdr:from>
    <xdr:ext cx="762000" cy="259045"/>
    <xdr:sp macro="" textlink="">
      <xdr:nvSpPr>
        <xdr:cNvPr id="62" name="テキスト ボックス 61">
          <a:extLst>
            <a:ext uri="{FF2B5EF4-FFF2-40B4-BE49-F238E27FC236}">
              <a16:creationId xmlns:a16="http://schemas.microsoft.com/office/drawing/2014/main" id="{00000000-0008-0000-0500-00003E000000}"/>
            </a:ext>
          </a:extLst>
        </xdr:cNvPr>
        <xdr:cNvSpPr txBox="1"/>
      </xdr:nvSpPr>
      <xdr:spPr>
        <a:xfrm>
          <a:off x="2527300" y="311037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252,599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22</xdr:row>
      <xdr:rowOff>140352</xdr:rowOff>
    </xdr:from>
    <xdr:ext cx="762000" cy="259045"/>
    <xdr:sp macro="" textlink="">
      <xdr:nvSpPr>
        <xdr:cNvPr id="63" name="テキスト ボックス 62">
          <a:extLst>
            <a:ext uri="{FF2B5EF4-FFF2-40B4-BE49-F238E27FC236}">
              <a16:creationId xmlns:a16="http://schemas.microsoft.com/office/drawing/2014/main" id="{00000000-0008-0000-0500-00003F000000}"/>
            </a:ext>
          </a:extLst>
        </xdr:cNvPr>
        <xdr:cNvSpPr txBox="1"/>
      </xdr:nvSpPr>
      <xdr:spPr>
        <a:xfrm>
          <a:off x="54737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22</xdr:row>
      <xdr:rowOff>140352</xdr:rowOff>
    </xdr:from>
    <xdr:ext cx="762000" cy="259045"/>
    <xdr:sp macro="" textlink="">
      <xdr:nvSpPr>
        <xdr:cNvPr id="64" name="テキスト ボックス 63">
          <a:extLst>
            <a:ext uri="{FF2B5EF4-FFF2-40B4-BE49-F238E27FC236}">
              <a16:creationId xmlns:a16="http://schemas.microsoft.com/office/drawing/2014/main" id="{00000000-0008-0000-0500-000040000000}"/>
            </a:ext>
          </a:extLst>
        </xdr:cNvPr>
        <xdr:cNvSpPr txBox="1"/>
      </xdr:nvSpPr>
      <xdr:spPr>
        <a:xfrm>
          <a:off x="4826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22</xdr:row>
      <xdr:rowOff>140352</xdr:rowOff>
    </xdr:from>
    <xdr:ext cx="762000" cy="259045"/>
    <xdr:sp macro="" textlink="">
      <xdr:nvSpPr>
        <xdr:cNvPr id="65" name="テキスト ボックス 64">
          <a:extLst>
            <a:ext uri="{FF2B5EF4-FFF2-40B4-BE49-F238E27FC236}">
              <a16:creationId xmlns:a16="http://schemas.microsoft.com/office/drawing/2014/main" id="{00000000-0008-0000-0500-000041000000}"/>
            </a:ext>
          </a:extLst>
        </xdr:cNvPr>
        <xdr:cNvSpPr txBox="1"/>
      </xdr:nvSpPr>
      <xdr:spPr>
        <a:xfrm>
          <a:off x="4127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22</xdr:row>
      <xdr:rowOff>140352</xdr:rowOff>
    </xdr:from>
    <xdr:ext cx="762000" cy="259045"/>
    <xdr:sp macro="" textlink="">
      <xdr:nvSpPr>
        <xdr:cNvPr id="66" name="テキスト ボックス 65">
          <a:extLst>
            <a:ext uri="{FF2B5EF4-FFF2-40B4-BE49-F238E27FC236}">
              <a16:creationId xmlns:a16="http://schemas.microsoft.com/office/drawing/2014/main" id="{00000000-0008-0000-0500-000042000000}"/>
            </a:ext>
          </a:extLst>
        </xdr:cNvPr>
        <xdr:cNvSpPr txBox="1"/>
      </xdr:nvSpPr>
      <xdr:spPr>
        <a:xfrm>
          <a:off x="3429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22</xdr:row>
      <xdr:rowOff>140352</xdr:rowOff>
    </xdr:from>
    <xdr:ext cx="762000" cy="259045"/>
    <xdr:sp macro="" textlink="">
      <xdr:nvSpPr>
        <xdr:cNvPr id="67" name="テキスト ボックス 66">
          <a:extLst>
            <a:ext uri="{FF2B5EF4-FFF2-40B4-BE49-F238E27FC236}">
              <a16:creationId xmlns:a16="http://schemas.microsoft.com/office/drawing/2014/main" id="{00000000-0008-0000-0500-000043000000}"/>
            </a:ext>
          </a:extLst>
        </xdr:cNvPr>
        <xdr:cNvSpPr txBox="1"/>
      </xdr:nvSpPr>
      <xdr:spPr>
        <a:xfrm>
          <a:off x="2730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15</xdr:row>
      <xdr:rowOff>131325</xdr:rowOff>
    </xdr:from>
    <xdr:to>
      <xdr:col>29</xdr:col>
      <xdr:colOff>177800</xdr:colOff>
      <xdr:row>16</xdr:row>
      <xdr:rowOff>61475</xdr:rowOff>
    </xdr:to>
    <xdr:sp macro="" textlink="">
      <xdr:nvSpPr>
        <xdr:cNvPr id="68" name="楕円 67">
          <a:extLst>
            <a:ext uri="{FF2B5EF4-FFF2-40B4-BE49-F238E27FC236}">
              <a16:creationId xmlns:a16="http://schemas.microsoft.com/office/drawing/2014/main" id="{00000000-0008-0000-0500-000044000000}"/>
            </a:ext>
          </a:extLst>
        </xdr:cNvPr>
        <xdr:cNvSpPr/>
      </xdr:nvSpPr>
      <xdr:spPr bwMode="auto">
        <a:xfrm>
          <a:off x="5600700" y="27507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14</xdr:row>
      <xdr:rowOff>147852</xdr:rowOff>
    </xdr:from>
    <xdr:ext cx="762000" cy="259045"/>
    <xdr:sp macro="" textlink="">
      <xdr:nvSpPr>
        <xdr:cNvPr id="69" name="人口1人当たり決算額の推移該当値テキスト130">
          <a:extLst>
            <a:ext uri="{FF2B5EF4-FFF2-40B4-BE49-F238E27FC236}">
              <a16:creationId xmlns:a16="http://schemas.microsoft.com/office/drawing/2014/main" id="{00000000-0008-0000-0500-000045000000}"/>
            </a:ext>
          </a:extLst>
        </xdr:cNvPr>
        <xdr:cNvSpPr txBox="1"/>
      </xdr:nvSpPr>
      <xdr:spPr>
        <a:xfrm>
          <a:off x="5740400" y="2595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396,063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15</xdr:row>
      <xdr:rowOff>141018</xdr:rowOff>
    </xdr:from>
    <xdr:to>
      <xdr:col>26</xdr:col>
      <xdr:colOff>101600</xdr:colOff>
      <xdr:row>16</xdr:row>
      <xdr:rowOff>71168</xdr:rowOff>
    </xdr:to>
    <xdr:sp macro="" textlink="">
      <xdr:nvSpPr>
        <xdr:cNvPr id="70" name="楕円 69">
          <a:extLst>
            <a:ext uri="{FF2B5EF4-FFF2-40B4-BE49-F238E27FC236}">
              <a16:creationId xmlns:a16="http://schemas.microsoft.com/office/drawing/2014/main" id="{00000000-0008-0000-0500-000046000000}"/>
            </a:ext>
          </a:extLst>
        </xdr:cNvPr>
        <xdr:cNvSpPr/>
      </xdr:nvSpPr>
      <xdr:spPr bwMode="auto">
        <a:xfrm>
          <a:off x="4953000" y="2760393"/>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14</xdr:row>
      <xdr:rowOff>81345</xdr:rowOff>
    </xdr:from>
    <xdr:ext cx="736600" cy="259045"/>
    <xdr:sp macro="" textlink="">
      <xdr:nvSpPr>
        <xdr:cNvPr id="71" name="テキスト ボックス 70">
          <a:extLst>
            <a:ext uri="{FF2B5EF4-FFF2-40B4-BE49-F238E27FC236}">
              <a16:creationId xmlns:a16="http://schemas.microsoft.com/office/drawing/2014/main" id="{00000000-0008-0000-0500-000047000000}"/>
            </a:ext>
          </a:extLst>
        </xdr:cNvPr>
        <xdr:cNvSpPr txBox="1"/>
      </xdr:nvSpPr>
      <xdr:spPr>
        <a:xfrm>
          <a:off x="4622800" y="252927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390,975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16</xdr:row>
      <xdr:rowOff>11064</xdr:rowOff>
    </xdr:from>
    <xdr:to>
      <xdr:col>22</xdr:col>
      <xdr:colOff>165100</xdr:colOff>
      <xdr:row>16</xdr:row>
      <xdr:rowOff>112664</xdr:rowOff>
    </xdr:to>
    <xdr:sp macro="" textlink="">
      <xdr:nvSpPr>
        <xdr:cNvPr id="72" name="楕円 71">
          <a:extLst>
            <a:ext uri="{FF2B5EF4-FFF2-40B4-BE49-F238E27FC236}">
              <a16:creationId xmlns:a16="http://schemas.microsoft.com/office/drawing/2014/main" id="{00000000-0008-0000-0500-000048000000}"/>
            </a:ext>
          </a:extLst>
        </xdr:cNvPr>
        <xdr:cNvSpPr/>
      </xdr:nvSpPr>
      <xdr:spPr bwMode="auto">
        <a:xfrm>
          <a:off x="4254500" y="2801889"/>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14</xdr:row>
      <xdr:rowOff>122841</xdr:rowOff>
    </xdr:from>
    <xdr:ext cx="762000" cy="259045"/>
    <xdr:sp macro="" textlink="">
      <xdr:nvSpPr>
        <xdr:cNvPr id="73" name="テキスト ボックス 72">
          <a:extLst>
            <a:ext uri="{FF2B5EF4-FFF2-40B4-BE49-F238E27FC236}">
              <a16:creationId xmlns:a16="http://schemas.microsoft.com/office/drawing/2014/main" id="{00000000-0008-0000-0500-000049000000}"/>
            </a:ext>
          </a:extLst>
        </xdr:cNvPr>
        <xdr:cNvSpPr txBox="1"/>
      </xdr:nvSpPr>
      <xdr:spPr>
        <a:xfrm>
          <a:off x="3924300" y="257076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369,192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16</xdr:row>
      <xdr:rowOff>79128</xdr:rowOff>
    </xdr:from>
    <xdr:to>
      <xdr:col>19</xdr:col>
      <xdr:colOff>38100</xdr:colOff>
      <xdr:row>17</xdr:row>
      <xdr:rowOff>9278</xdr:rowOff>
    </xdr:to>
    <xdr:sp macro="" textlink="">
      <xdr:nvSpPr>
        <xdr:cNvPr id="74" name="楕円 73">
          <a:extLst>
            <a:ext uri="{FF2B5EF4-FFF2-40B4-BE49-F238E27FC236}">
              <a16:creationId xmlns:a16="http://schemas.microsoft.com/office/drawing/2014/main" id="{00000000-0008-0000-0500-00004A000000}"/>
            </a:ext>
          </a:extLst>
        </xdr:cNvPr>
        <xdr:cNvSpPr/>
      </xdr:nvSpPr>
      <xdr:spPr bwMode="auto">
        <a:xfrm>
          <a:off x="3556000" y="2869953"/>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15</xdr:row>
      <xdr:rowOff>19455</xdr:rowOff>
    </xdr:from>
    <xdr:ext cx="762000" cy="259045"/>
    <xdr:sp macro="" textlink="">
      <xdr:nvSpPr>
        <xdr:cNvPr id="75" name="テキスト ボックス 74">
          <a:extLst>
            <a:ext uri="{FF2B5EF4-FFF2-40B4-BE49-F238E27FC236}">
              <a16:creationId xmlns:a16="http://schemas.microsoft.com/office/drawing/2014/main" id="{00000000-0008-0000-0500-00004B000000}"/>
            </a:ext>
          </a:extLst>
        </xdr:cNvPr>
        <xdr:cNvSpPr txBox="1"/>
      </xdr:nvSpPr>
      <xdr:spPr>
        <a:xfrm>
          <a:off x="3225800" y="263883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333,463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16</xdr:row>
      <xdr:rowOff>93747</xdr:rowOff>
    </xdr:from>
    <xdr:to>
      <xdr:col>15</xdr:col>
      <xdr:colOff>101600</xdr:colOff>
      <xdr:row>17</xdr:row>
      <xdr:rowOff>23897</xdr:rowOff>
    </xdr:to>
    <xdr:sp macro="" textlink="">
      <xdr:nvSpPr>
        <xdr:cNvPr id="76" name="楕円 75">
          <a:extLst>
            <a:ext uri="{FF2B5EF4-FFF2-40B4-BE49-F238E27FC236}">
              <a16:creationId xmlns:a16="http://schemas.microsoft.com/office/drawing/2014/main" id="{00000000-0008-0000-0500-00004C000000}"/>
            </a:ext>
          </a:extLst>
        </xdr:cNvPr>
        <xdr:cNvSpPr/>
      </xdr:nvSpPr>
      <xdr:spPr bwMode="auto">
        <a:xfrm>
          <a:off x="2857500" y="2884572"/>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15</xdr:row>
      <xdr:rowOff>34074</xdr:rowOff>
    </xdr:from>
    <xdr:ext cx="762000" cy="259045"/>
    <xdr:sp macro="" textlink="">
      <xdr:nvSpPr>
        <xdr:cNvPr id="77" name="テキスト ボックス 76">
          <a:extLst>
            <a:ext uri="{FF2B5EF4-FFF2-40B4-BE49-F238E27FC236}">
              <a16:creationId xmlns:a16="http://schemas.microsoft.com/office/drawing/2014/main" id="{00000000-0008-0000-0500-00004D000000}"/>
            </a:ext>
          </a:extLst>
        </xdr:cNvPr>
        <xdr:cNvSpPr txBox="1"/>
      </xdr:nvSpPr>
      <xdr:spPr>
        <a:xfrm>
          <a:off x="2527300" y="26534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325,789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29</xdr:row>
      <xdr:rowOff>12700</xdr:rowOff>
    </xdr:from>
    <xdr:to>
      <xdr:col>33</xdr:col>
      <xdr:colOff>114300</xdr:colOff>
      <xdr:row>30</xdr:row>
      <xdr:rowOff>95250</xdr:rowOff>
    </xdr:to>
    <xdr:sp macro="" textlink="">
      <xdr:nvSpPr>
        <xdr:cNvPr id="78" name="正方形/長方形 77">
          <a:extLst>
            <a:ext uri="{FF2B5EF4-FFF2-40B4-BE49-F238E27FC236}">
              <a16:creationId xmlns:a16="http://schemas.microsoft.com/office/drawing/2014/main" id="{00000000-0008-0000-0500-00004E000000}"/>
            </a:ext>
          </a:extLst>
        </xdr:cNvPr>
        <xdr:cNvSpPr/>
      </xdr:nvSpPr>
      <xdr:spPr bwMode="auto">
        <a:xfrm>
          <a:off x="2159000" y="50800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29</xdr:row>
      <xdr:rowOff>12700</xdr:rowOff>
    </xdr:from>
    <xdr:to>
      <xdr:col>7</xdr:col>
      <xdr:colOff>127000</xdr:colOff>
      <xdr:row>33</xdr:row>
      <xdr:rowOff>298450</xdr:rowOff>
    </xdr:to>
    <xdr:sp macro="" textlink="">
      <xdr:nvSpPr>
        <xdr:cNvPr id="79" name="角丸四角形 78">
          <a:extLst>
            <a:ext uri="{FF2B5EF4-FFF2-40B4-BE49-F238E27FC236}">
              <a16:creationId xmlns:a16="http://schemas.microsoft.com/office/drawing/2014/main" id="{00000000-0008-0000-0500-00004F000000}"/>
            </a:ext>
          </a:extLst>
        </xdr:cNvPr>
        <xdr:cNvSpPr/>
      </xdr:nvSpPr>
      <xdr:spPr bwMode="auto">
        <a:xfrm>
          <a:off x="127000" y="50800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29</xdr:row>
      <xdr:rowOff>127000</xdr:rowOff>
    </xdr:from>
    <xdr:to>
      <xdr:col>9</xdr:col>
      <xdr:colOff>12700</xdr:colOff>
      <xdr:row>31</xdr:row>
      <xdr:rowOff>38100</xdr:rowOff>
    </xdr:to>
    <xdr:sp macro="" textlink="">
      <xdr:nvSpPr>
        <xdr:cNvPr id="80" name="正方形/長方形 79">
          <a:extLst>
            <a:ext uri="{FF2B5EF4-FFF2-40B4-BE49-F238E27FC236}">
              <a16:creationId xmlns:a16="http://schemas.microsoft.com/office/drawing/2014/main" id="{00000000-0008-0000-0500-000050000000}"/>
            </a:ext>
          </a:extLst>
        </xdr:cNvPr>
        <xdr:cNvSpPr/>
      </xdr:nvSpPr>
      <xdr:spPr bwMode="auto">
        <a:xfrm>
          <a:off x="457200" y="51943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31</xdr:row>
      <xdr:rowOff>50800</xdr:rowOff>
    </xdr:from>
    <xdr:to>
      <xdr:col>9</xdr:col>
      <xdr:colOff>12700</xdr:colOff>
      <xdr:row>31</xdr:row>
      <xdr:rowOff>304800</xdr:rowOff>
    </xdr:to>
    <xdr:sp macro="" textlink="">
      <xdr:nvSpPr>
        <xdr:cNvPr id="81" name="正方形/長方形 80">
          <a:extLst>
            <a:ext uri="{FF2B5EF4-FFF2-40B4-BE49-F238E27FC236}">
              <a16:creationId xmlns:a16="http://schemas.microsoft.com/office/drawing/2014/main" id="{00000000-0008-0000-0500-000051000000}"/>
            </a:ext>
          </a:extLst>
        </xdr:cNvPr>
        <xdr:cNvSpPr/>
      </xdr:nvSpPr>
      <xdr:spPr bwMode="auto">
        <a:xfrm>
          <a:off x="457200" y="54610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32</xdr:row>
      <xdr:rowOff>12700</xdr:rowOff>
    </xdr:from>
    <xdr:to>
      <xdr:col>9</xdr:col>
      <xdr:colOff>12700</xdr:colOff>
      <xdr:row>34</xdr:row>
      <xdr:rowOff>133350</xdr:rowOff>
    </xdr:to>
    <xdr:sp macro="" textlink="">
      <xdr:nvSpPr>
        <xdr:cNvPr id="82" name="正方形/長方形 81">
          <a:extLst>
            <a:ext uri="{FF2B5EF4-FFF2-40B4-BE49-F238E27FC236}">
              <a16:creationId xmlns:a16="http://schemas.microsoft.com/office/drawing/2014/main" id="{00000000-0008-0000-0500-000052000000}"/>
            </a:ext>
          </a:extLst>
        </xdr:cNvPr>
        <xdr:cNvSpPr/>
      </xdr:nvSpPr>
      <xdr:spPr bwMode="auto">
        <a:xfrm>
          <a:off x="457200" y="57658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30</xdr:row>
      <xdr:rowOff>19050</xdr:rowOff>
    </xdr:from>
    <xdr:to>
      <xdr:col>1</xdr:col>
      <xdr:colOff>177800</xdr:colOff>
      <xdr:row>30</xdr:row>
      <xdr:rowOff>19050</xdr:rowOff>
    </xdr:to>
    <xdr:cxnSp macro="">
      <xdr:nvCxnSpPr>
        <xdr:cNvPr id="83" name="直線コネクタ 82">
          <a:extLst>
            <a:ext uri="{FF2B5EF4-FFF2-40B4-BE49-F238E27FC236}">
              <a16:creationId xmlns:a16="http://schemas.microsoft.com/office/drawing/2014/main" id="{00000000-0008-0000-0500-000053000000}"/>
            </a:ext>
          </a:extLst>
        </xdr:cNvPr>
        <xdr:cNvCxnSpPr/>
      </xdr:nvCxnSpPr>
      <xdr:spPr bwMode="auto">
        <a:xfrm flipH="1">
          <a:off x="196850" y="52578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31</xdr:row>
      <xdr:rowOff>304800</xdr:rowOff>
    </xdr:from>
    <xdr:to>
      <xdr:col>1</xdr:col>
      <xdr:colOff>92075</xdr:colOff>
      <xdr:row>32</xdr:row>
      <xdr:rowOff>101600</xdr:rowOff>
    </xdr:to>
    <xdr:cxnSp macro="">
      <xdr:nvCxnSpPr>
        <xdr:cNvPr id="84" name="直線コネクタ 83">
          <a:extLst>
            <a:ext uri="{FF2B5EF4-FFF2-40B4-BE49-F238E27FC236}">
              <a16:creationId xmlns:a16="http://schemas.microsoft.com/office/drawing/2014/main" id="{00000000-0008-0000-0500-000054000000}"/>
            </a:ext>
          </a:extLst>
        </xdr:cNvPr>
        <xdr:cNvCxnSpPr/>
      </xdr:nvCxnSpPr>
      <xdr:spPr bwMode="auto">
        <a:xfrm>
          <a:off x="282575" y="57150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31</xdr:row>
      <xdr:rowOff>304800</xdr:rowOff>
    </xdr:from>
    <xdr:to>
      <xdr:col>1</xdr:col>
      <xdr:colOff>177800</xdr:colOff>
      <xdr:row>31</xdr:row>
      <xdr:rowOff>304800</xdr:rowOff>
    </xdr:to>
    <xdr:cxnSp macro="">
      <xdr:nvCxnSpPr>
        <xdr:cNvPr id="85" name="直線コネクタ 84">
          <a:extLst>
            <a:ext uri="{FF2B5EF4-FFF2-40B4-BE49-F238E27FC236}">
              <a16:creationId xmlns:a16="http://schemas.microsoft.com/office/drawing/2014/main" id="{00000000-0008-0000-0500-000055000000}"/>
            </a:ext>
          </a:extLst>
        </xdr:cNvPr>
        <xdr:cNvCxnSpPr/>
      </xdr:nvCxnSpPr>
      <xdr:spPr bwMode="auto">
        <a:xfrm flipH="1">
          <a:off x="196850" y="5715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33</xdr:row>
      <xdr:rowOff>28575</xdr:rowOff>
    </xdr:from>
    <xdr:to>
      <xdr:col>1</xdr:col>
      <xdr:colOff>92075</xdr:colOff>
      <xdr:row>33</xdr:row>
      <xdr:rowOff>168275</xdr:rowOff>
    </xdr:to>
    <xdr:cxnSp macro="">
      <xdr:nvCxnSpPr>
        <xdr:cNvPr id="86" name="直線コネクタ 85">
          <a:extLst>
            <a:ext uri="{FF2B5EF4-FFF2-40B4-BE49-F238E27FC236}">
              <a16:creationId xmlns:a16="http://schemas.microsoft.com/office/drawing/2014/main" id="{00000000-0008-0000-0500-000056000000}"/>
            </a:ext>
          </a:extLst>
        </xdr:cNvPr>
        <xdr:cNvCxnSpPr/>
      </xdr:nvCxnSpPr>
      <xdr:spPr bwMode="auto">
        <a:xfrm flipV="1">
          <a:off x="282575" y="59531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33</xdr:row>
      <xdr:rowOff>171450</xdr:rowOff>
    </xdr:from>
    <xdr:to>
      <xdr:col>1</xdr:col>
      <xdr:colOff>177800</xdr:colOff>
      <xdr:row>33</xdr:row>
      <xdr:rowOff>171450</xdr:rowOff>
    </xdr:to>
    <xdr:cxnSp macro="">
      <xdr:nvCxnSpPr>
        <xdr:cNvPr id="87" name="直線コネクタ 86">
          <a:extLst>
            <a:ext uri="{FF2B5EF4-FFF2-40B4-BE49-F238E27FC236}">
              <a16:creationId xmlns:a16="http://schemas.microsoft.com/office/drawing/2014/main" id="{00000000-0008-0000-0500-000057000000}"/>
            </a:ext>
          </a:extLst>
        </xdr:cNvPr>
        <xdr:cNvCxnSpPr/>
      </xdr:nvCxnSpPr>
      <xdr:spPr bwMode="auto">
        <a:xfrm flipH="1">
          <a:off x="196850" y="6096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29</xdr:row>
      <xdr:rowOff>139700</xdr:rowOff>
    </xdr:from>
    <xdr:to>
      <xdr:col>1</xdr:col>
      <xdr:colOff>142875</xdr:colOff>
      <xdr:row>30</xdr:row>
      <xdr:rowOff>69850</xdr:rowOff>
    </xdr:to>
    <xdr:sp macro="" textlink="">
      <xdr:nvSpPr>
        <xdr:cNvPr id="88" name="楕円 87">
          <a:extLst>
            <a:ext uri="{FF2B5EF4-FFF2-40B4-BE49-F238E27FC236}">
              <a16:creationId xmlns:a16="http://schemas.microsoft.com/office/drawing/2014/main" id="{00000000-0008-0000-0500-000058000000}"/>
            </a:ext>
          </a:extLst>
        </xdr:cNvPr>
        <xdr:cNvSpPr/>
      </xdr:nvSpPr>
      <xdr:spPr bwMode="auto">
        <a:xfrm>
          <a:off x="231775" y="52070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31</xdr:row>
      <xdr:rowOff>63500</xdr:rowOff>
    </xdr:from>
    <xdr:to>
      <xdr:col>1</xdr:col>
      <xdr:colOff>142875</xdr:colOff>
      <xdr:row>31</xdr:row>
      <xdr:rowOff>165100</xdr:rowOff>
    </xdr:to>
    <xdr:sp macro="" textlink="">
      <xdr:nvSpPr>
        <xdr:cNvPr id="89" name="フローチャート: 判断 88">
          <a:extLst>
            <a:ext uri="{FF2B5EF4-FFF2-40B4-BE49-F238E27FC236}">
              <a16:creationId xmlns:a16="http://schemas.microsoft.com/office/drawing/2014/main" id="{00000000-0008-0000-0500-000059000000}"/>
            </a:ext>
          </a:extLst>
        </xdr:cNvPr>
        <xdr:cNvSpPr/>
      </xdr:nvSpPr>
      <xdr:spPr bwMode="auto">
        <a:xfrm>
          <a:off x="231775" y="5473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31</xdr:row>
      <xdr:rowOff>241300</xdr:rowOff>
    </xdr:from>
    <xdr:to>
      <xdr:col>33</xdr:col>
      <xdr:colOff>114300</xdr:colOff>
      <xdr:row>39</xdr:row>
      <xdr:rowOff>298450</xdr:rowOff>
    </xdr:to>
    <xdr:sp macro="" textlink="">
      <xdr:nvSpPr>
        <xdr:cNvPr id="90" name="正方形/長方形 89">
          <a:extLst>
            <a:ext uri="{FF2B5EF4-FFF2-40B4-BE49-F238E27FC236}">
              <a16:creationId xmlns:a16="http://schemas.microsoft.com/office/drawing/2014/main" id="{00000000-0008-0000-0500-00005A000000}"/>
            </a:ext>
          </a:extLst>
        </xdr:cNvPr>
        <xdr:cNvSpPr/>
      </xdr:nvSpPr>
      <xdr:spPr bwMode="auto">
        <a:xfrm>
          <a:off x="2159000" y="56515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30</xdr:row>
      <xdr:rowOff>31750</xdr:rowOff>
    </xdr:from>
    <xdr:ext cx="411266" cy="275717"/>
    <xdr:sp macro="" textlink="">
      <xdr:nvSpPr>
        <xdr:cNvPr id="91" name="テキスト ボックス 90">
          <a:extLst>
            <a:ext uri="{FF2B5EF4-FFF2-40B4-BE49-F238E27FC236}">
              <a16:creationId xmlns:a16="http://schemas.microsoft.com/office/drawing/2014/main" id="{00000000-0008-0000-0500-00005B000000}"/>
            </a:ext>
          </a:extLst>
        </xdr:cNvPr>
        <xdr:cNvSpPr txBox="1"/>
      </xdr:nvSpPr>
      <xdr:spPr>
        <a:xfrm>
          <a:off x="1676400" y="52705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39</xdr:row>
      <xdr:rowOff>298450</xdr:rowOff>
    </xdr:from>
    <xdr:to>
      <xdr:col>33</xdr:col>
      <xdr:colOff>114300</xdr:colOff>
      <xdr:row>39</xdr:row>
      <xdr:rowOff>298450</xdr:rowOff>
    </xdr:to>
    <xdr:cxnSp macro="">
      <xdr:nvCxnSpPr>
        <xdr:cNvPr id="92" name="直線コネクタ 91">
          <a:extLst>
            <a:ext uri="{FF2B5EF4-FFF2-40B4-BE49-F238E27FC236}">
              <a16:creationId xmlns:a16="http://schemas.microsoft.com/office/drawing/2014/main" id="{00000000-0008-0000-0500-00005C000000}"/>
            </a:ext>
          </a:extLst>
        </xdr:cNvPr>
        <xdr:cNvCxnSpPr/>
      </xdr:nvCxnSpPr>
      <xdr:spPr bwMode="auto">
        <a:xfrm>
          <a:off x="2159000" y="7937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dr:col>11</xdr:col>
      <xdr:colOff>63500</xdr:colOff>
      <xdr:row>38</xdr:row>
      <xdr:rowOff>12700</xdr:rowOff>
    </xdr:from>
    <xdr:to>
      <xdr:col>33</xdr:col>
      <xdr:colOff>114300</xdr:colOff>
      <xdr:row>38</xdr:row>
      <xdr:rowOff>12700</xdr:rowOff>
    </xdr:to>
    <xdr:cxnSp macro="">
      <xdr:nvCxnSpPr>
        <xdr:cNvPr id="93" name="直線コネクタ 92">
          <a:extLst>
            <a:ext uri="{FF2B5EF4-FFF2-40B4-BE49-F238E27FC236}">
              <a16:creationId xmlns:a16="http://schemas.microsoft.com/office/drawing/2014/main" id="{00000000-0008-0000-0500-00005D000000}"/>
            </a:ext>
          </a:extLst>
        </xdr:cNvPr>
        <xdr:cNvCxnSpPr/>
      </xdr:nvCxnSpPr>
      <xdr:spPr bwMode="auto">
        <a:xfrm>
          <a:off x="2159000" y="74803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dr:col>11</xdr:col>
      <xdr:colOff>63500</xdr:colOff>
      <xdr:row>36</xdr:row>
      <xdr:rowOff>69850</xdr:rowOff>
    </xdr:from>
    <xdr:to>
      <xdr:col>33</xdr:col>
      <xdr:colOff>114300</xdr:colOff>
      <xdr:row>36</xdr:row>
      <xdr:rowOff>69850</xdr:rowOff>
    </xdr:to>
    <xdr:cxnSp macro="">
      <xdr:nvCxnSpPr>
        <xdr:cNvPr id="94" name="直線コネクタ 93">
          <a:extLst>
            <a:ext uri="{FF2B5EF4-FFF2-40B4-BE49-F238E27FC236}">
              <a16:creationId xmlns:a16="http://schemas.microsoft.com/office/drawing/2014/main" id="{00000000-0008-0000-0500-00005E000000}"/>
            </a:ext>
          </a:extLst>
        </xdr:cNvPr>
        <xdr:cNvCxnSpPr/>
      </xdr:nvCxnSpPr>
      <xdr:spPr bwMode="auto">
        <a:xfrm>
          <a:off x="2159000" y="70231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35</xdr:row>
      <xdr:rowOff>270527</xdr:rowOff>
    </xdr:from>
    <xdr:ext cx="762000" cy="259045"/>
    <xdr:sp macro="" textlink="">
      <xdr:nvSpPr>
        <xdr:cNvPr id="95" name="テキスト ボックス 94">
          <a:extLst>
            <a:ext uri="{FF2B5EF4-FFF2-40B4-BE49-F238E27FC236}">
              <a16:creationId xmlns:a16="http://schemas.microsoft.com/office/drawing/2014/main" id="{00000000-0008-0000-0500-00005F000000}"/>
            </a:ext>
          </a:extLst>
        </xdr:cNvPr>
        <xdr:cNvSpPr txBox="1"/>
      </xdr:nvSpPr>
      <xdr:spPr>
        <a:xfrm>
          <a:off x="1384300" y="6880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34</xdr:row>
      <xdr:rowOff>298450</xdr:rowOff>
    </xdr:from>
    <xdr:to>
      <xdr:col>33</xdr:col>
      <xdr:colOff>114300</xdr:colOff>
      <xdr:row>34</xdr:row>
      <xdr:rowOff>298450</xdr:rowOff>
    </xdr:to>
    <xdr:cxnSp macro="">
      <xdr:nvCxnSpPr>
        <xdr:cNvPr id="96" name="直線コネクタ 95">
          <a:extLst>
            <a:ext uri="{FF2B5EF4-FFF2-40B4-BE49-F238E27FC236}">
              <a16:creationId xmlns:a16="http://schemas.microsoft.com/office/drawing/2014/main" id="{00000000-0008-0000-0500-000060000000}"/>
            </a:ext>
          </a:extLst>
        </xdr:cNvPr>
        <xdr:cNvCxnSpPr/>
      </xdr:nvCxnSpPr>
      <xdr:spPr bwMode="auto">
        <a:xfrm>
          <a:off x="2159000" y="65659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34</xdr:row>
      <xdr:rowOff>156227</xdr:rowOff>
    </xdr:from>
    <xdr:ext cx="762000" cy="259045"/>
    <xdr:sp macro="" textlink="">
      <xdr:nvSpPr>
        <xdr:cNvPr id="97" name="テキスト ボックス 96">
          <a:extLst>
            <a:ext uri="{FF2B5EF4-FFF2-40B4-BE49-F238E27FC236}">
              <a16:creationId xmlns:a16="http://schemas.microsoft.com/office/drawing/2014/main" id="{00000000-0008-0000-0500-000061000000}"/>
            </a:ext>
          </a:extLst>
        </xdr:cNvPr>
        <xdr:cNvSpPr txBox="1"/>
      </xdr:nvSpPr>
      <xdr:spPr>
        <a:xfrm>
          <a:off x="1384300" y="6423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33</xdr:row>
      <xdr:rowOff>184150</xdr:rowOff>
    </xdr:from>
    <xdr:to>
      <xdr:col>33</xdr:col>
      <xdr:colOff>114300</xdr:colOff>
      <xdr:row>33</xdr:row>
      <xdr:rowOff>184150</xdr:rowOff>
    </xdr:to>
    <xdr:cxnSp macro="">
      <xdr:nvCxnSpPr>
        <xdr:cNvPr id="98" name="直線コネクタ 97">
          <a:extLst>
            <a:ext uri="{FF2B5EF4-FFF2-40B4-BE49-F238E27FC236}">
              <a16:creationId xmlns:a16="http://schemas.microsoft.com/office/drawing/2014/main" id="{00000000-0008-0000-0500-000062000000}"/>
            </a:ext>
          </a:extLst>
        </xdr:cNvPr>
        <xdr:cNvCxnSpPr/>
      </xdr:nvCxnSpPr>
      <xdr:spPr bwMode="auto">
        <a:xfrm>
          <a:off x="2159000" y="61087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33</xdr:row>
      <xdr:rowOff>41927</xdr:rowOff>
    </xdr:from>
    <xdr:ext cx="762000" cy="259045"/>
    <xdr:sp macro="" textlink="">
      <xdr:nvSpPr>
        <xdr:cNvPr id="99" name="テキスト ボックス 98">
          <a:extLst>
            <a:ext uri="{FF2B5EF4-FFF2-40B4-BE49-F238E27FC236}">
              <a16:creationId xmlns:a16="http://schemas.microsoft.com/office/drawing/2014/main" id="{00000000-0008-0000-0500-000063000000}"/>
            </a:ext>
          </a:extLst>
        </xdr:cNvPr>
        <xdr:cNvSpPr txBox="1"/>
      </xdr:nvSpPr>
      <xdr:spPr>
        <a:xfrm>
          <a:off x="1384300" y="596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31</xdr:row>
      <xdr:rowOff>241300</xdr:rowOff>
    </xdr:to>
    <xdr:cxnSp macro="">
      <xdr:nvCxnSpPr>
        <xdr:cNvPr id="100" name="直線コネクタ 99">
          <a:extLst>
            <a:ext uri="{FF2B5EF4-FFF2-40B4-BE49-F238E27FC236}">
              <a16:creationId xmlns:a16="http://schemas.microsoft.com/office/drawing/2014/main" id="{00000000-0008-0000-0500-000064000000}"/>
            </a:ext>
          </a:extLst>
        </xdr:cNvPr>
        <xdr:cNvCxnSpPr/>
      </xdr:nvCxnSpPr>
      <xdr:spPr bwMode="auto">
        <a:xfrm>
          <a:off x="2159000" y="5651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31</xdr:row>
      <xdr:rowOff>99077</xdr:rowOff>
    </xdr:from>
    <xdr:ext cx="762000" cy="259045"/>
    <xdr:sp macro="" textlink="">
      <xdr:nvSpPr>
        <xdr:cNvPr id="101" name="テキスト ボックス 100">
          <a:extLst>
            <a:ext uri="{FF2B5EF4-FFF2-40B4-BE49-F238E27FC236}">
              <a16:creationId xmlns:a16="http://schemas.microsoft.com/office/drawing/2014/main" id="{00000000-0008-0000-0500-000065000000}"/>
            </a:ext>
          </a:extLst>
        </xdr:cNvPr>
        <xdr:cNvSpPr txBox="1"/>
      </xdr:nvSpPr>
      <xdr:spPr>
        <a:xfrm>
          <a:off x="1384300" y="550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39</xdr:row>
      <xdr:rowOff>298450</xdr:rowOff>
    </xdr:to>
    <xdr:sp macro="" textlink="">
      <xdr:nvSpPr>
        <xdr:cNvPr id="102" name="人口1人当たり決算額の推移グラフ枠445">
          <a:extLst>
            <a:ext uri="{FF2B5EF4-FFF2-40B4-BE49-F238E27FC236}">
              <a16:creationId xmlns:a16="http://schemas.microsoft.com/office/drawing/2014/main" id="{00000000-0008-0000-0500-000066000000}"/>
            </a:ext>
          </a:extLst>
        </xdr:cNvPr>
        <xdr:cNvSpPr/>
      </xdr:nvSpPr>
      <xdr:spPr bwMode="auto">
        <a:xfrm>
          <a:off x="2159000" y="56515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33</xdr:row>
      <xdr:rowOff>208903</xdr:rowOff>
    </xdr:from>
    <xdr:to>
      <xdr:col>29</xdr:col>
      <xdr:colOff>127000</xdr:colOff>
      <xdr:row>37</xdr:row>
      <xdr:rowOff>18466</xdr:rowOff>
    </xdr:to>
    <xdr:cxnSp macro="">
      <xdr:nvCxnSpPr>
        <xdr:cNvPr id="103" name="直線コネクタ 102">
          <a:extLst>
            <a:ext uri="{FF2B5EF4-FFF2-40B4-BE49-F238E27FC236}">
              <a16:creationId xmlns:a16="http://schemas.microsoft.com/office/drawing/2014/main" id="{00000000-0008-0000-0500-000067000000}"/>
            </a:ext>
          </a:extLst>
        </xdr:cNvPr>
        <xdr:cNvCxnSpPr/>
      </xdr:nvCxnSpPr>
      <xdr:spPr bwMode="auto">
        <a:xfrm flipV="1">
          <a:off x="5651500" y="6133453"/>
          <a:ext cx="0" cy="1009713"/>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36</xdr:row>
      <xdr:rowOff>161993</xdr:rowOff>
    </xdr:from>
    <xdr:ext cx="762000" cy="259045"/>
    <xdr:sp macro="" textlink="">
      <xdr:nvSpPr>
        <xdr:cNvPr id="104" name="人口1人当たり決算額の推移最小値テキスト445">
          <a:extLst>
            <a:ext uri="{FF2B5EF4-FFF2-40B4-BE49-F238E27FC236}">
              <a16:creationId xmlns:a16="http://schemas.microsoft.com/office/drawing/2014/main" id="{00000000-0008-0000-0500-000068000000}"/>
            </a:ext>
          </a:extLst>
        </xdr:cNvPr>
        <xdr:cNvSpPr txBox="1"/>
      </xdr:nvSpPr>
      <xdr:spPr>
        <a:xfrm>
          <a:off x="5740400" y="71152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-26,261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37</xdr:row>
      <xdr:rowOff>18466</xdr:rowOff>
    </xdr:from>
    <xdr:to>
      <xdr:col>30</xdr:col>
      <xdr:colOff>25400</xdr:colOff>
      <xdr:row>37</xdr:row>
      <xdr:rowOff>18466</xdr:rowOff>
    </xdr:to>
    <xdr:cxnSp macro="">
      <xdr:nvCxnSpPr>
        <xdr:cNvPr id="105" name="直線コネクタ 104">
          <a:extLst>
            <a:ext uri="{FF2B5EF4-FFF2-40B4-BE49-F238E27FC236}">
              <a16:creationId xmlns:a16="http://schemas.microsoft.com/office/drawing/2014/main" id="{00000000-0008-0000-0500-000069000000}"/>
            </a:ext>
          </a:extLst>
        </xdr:cNvPr>
        <xdr:cNvCxnSpPr/>
      </xdr:nvCxnSpPr>
      <xdr:spPr bwMode="auto">
        <a:xfrm>
          <a:off x="5562600" y="7143166"/>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32</xdr:row>
      <xdr:rowOff>123830</xdr:rowOff>
    </xdr:from>
    <xdr:ext cx="762000" cy="259045"/>
    <xdr:sp macro="" textlink="">
      <xdr:nvSpPr>
        <xdr:cNvPr id="106" name="人口1人当たり決算額の推移最大値テキスト445">
          <a:extLst>
            <a:ext uri="{FF2B5EF4-FFF2-40B4-BE49-F238E27FC236}">
              <a16:creationId xmlns:a16="http://schemas.microsoft.com/office/drawing/2014/main" id="{00000000-0008-0000-0500-00006A000000}"/>
            </a:ext>
          </a:extLst>
        </xdr:cNvPr>
        <xdr:cNvSpPr txBox="1"/>
      </xdr:nvSpPr>
      <xdr:spPr>
        <a:xfrm>
          <a:off x="5740400" y="587693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194,586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33</xdr:row>
      <xdr:rowOff>208903</xdr:rowOff>
    </xdr:from>
    <xdr:to>
      <xdr:col>30</xdr:col>
      <xdr:colOff>25400</xdr:colOff>
      <xdr:row>33</xdr:row>
      <xdr:rowOff>208903</xdr:rowOff>
    </xdr:to>
    <xdr:cxnSp macro="">
      <xdr:nvCxnSpPr>
        <xdr:cNvPr id="107" name="直線コネクタ 106">
          <a:extLst>
            <a:ext uri="{FF2B5EF4-FFF2-40B4-BE49-F238E27FC236}">
              <a16:creationId xmlns:a16="http://schemas.microsoft.com/office/drawing/2014/main" id="{00000000-0008-0000-0500-00006B000000}"/>
            </a:ext>
          </a:extLst>
        </xdr:cNvPr>
        <xdr:cNvCxnSpPr/>
      </xdr:nvCxnSpPr>
      <xdr:spPr bwMode="auto">
        <a:xfrm>
          <a:off x="5562600" y="6133453"/>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35</xdr:row>
      <xdr:rowOff>19764</xdr:rowOff>
    </xdr:from>
    <xdr:to>
      <xdr:col>29</xdr:col>
      <xdr:colOff>127000</xdr:colOff>
      <xdr:row>35</xdr:row>
      <xdr:rowOff>83625</xdr:rowOff>
    </xdr:to>
    <xdr:cxnSp macro="">
      <xdr:nvCxnSpPr>
        <xdr:cNvPr id="108" name="直線コネクタ 107">
          <a:extLst>
            <a:ext uri="{FF2B5EF4-FFF2-40B4-BE49-F238E27FC236}">
              <a16:creationId xmlns:a16="http://schemas.microsoft.com/office/drawing/2014/main" id="{00000000-0008-0000-0500-00006C000000}"/>
            </a:ext>
          </a:extLst>
        </xdr:cNvPr>
        <xdr:cNvCxnSpPr/>
      </xdr:nvCxnSpPr>
      <xdr:spPr bwMode="auto">
        <a:xfrm>
          <a:off x="5003800" y="6630114"/>
          <a:ext cx="647700" cy="63861"/>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35</xdr:row>
      <xdr:rowOff>68403</xdr:rowOff>
    </xdr:from>
    <xdr:ext cx="762000" cy="259045"/>
    <xdr:sp macro="" textlink="">
      <xdr:nvSpPr>
        <xdr:cNvPr id="109" name="人口1人当たり決算額の推移平均値テキスト445">
          <a:extLst>
            <a:ext uri="{FF2B5EF4-FFF2-40B4-BE49-F238E27FC236}">
              <a16:creationId xmlns:a16="http://schemas.microsoft.com/office/drawing/2014/main" id="{00000000-0008-0000-0500-00006D000000}"/>
            </a:ext>
          </a:extLst>
        </xdr:cNvPr>
        <xdr:cNvSpPr txBox="1"/>
      </xdr:nvSpPr>
      <xdr:spPr>
        <a:xfrm>
          <a:off x="5740400" y="6678753"/>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59,636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35</xdr:row>
      <xdr:rowOff>89295</xdr:rowOff>
    </xdr:from>
    <xdr:to>
      <xdr:col>29</xdr:col>
      <xdr:colOff>177800</xdr:colOff>
      <xdr:row>35</xdr:row>
      <xdr:rowOff>190895</xdr:rowOff>
    </xdr:to>
    <xdr:sp macro="" textlink="">
      <xdr:nvSpPr>
        <xdr:cNvPr id="110" name="フローチャート: 判断 109">
          <a:extLst>
            <a:ext uri="{FF2B5EF4-FFF2-40B4-BE49-F238E27FC236}">
              <a16:creationId xmlns:a16="http://schemas.microsoft.com/office/drawing/2014/main" id="{00000000-0008-0000-0500-00006E000000}"/>
            </a:ext>
          </a:extLst>
        </xdr:cNvPr>
        <xdr:cNvSpPr/>
      </xdr:nvSpPr>
      <xdr:spPr bwMode="auto">
        <a:xfrm>
          <a:off x="5600700" y="6699645"/>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35</xdr:row>
      <xdr:rowOff>19764</xdr:rowOff>
    </xdr:from>
    <xdr:to>
      <xdr:col>26</xdr:col>
      <xdr:colOff>50800</xdr:colOff>
      <xdr:row>35</xdr:row>
      <xdr:rowOff>178343</xdr:rowOff>
    </xdr:to>
    <xdr:cxnSp macro="">
      <xdr:nvCxnSpPr>
        <xdr:cNvPr id="111" name="直線コネクタ 110">
          <a:extLst>
            <a:ext uri="{FF2B5EF4-FFF2-40B4-BE49-F238E27FC236}">
              <a16:creationId xmlns:a16="http://schemas.microsoft.com/office/drawing/2014/main" id="{00000000-0008-0000-0500-00006F000000}"/>
            </a:ext>
          </a:extLst>
        </xdr:cNvPr>
        <xdr:cNvCxnSpPr/>
      </xdr:nvCxnSpPr>
      <xdr:spPr bwMode="auto">
        <a:xfrm flipV="1">
          <a:off x="4305300" y="6630114"/>
          <a:ext cx="698500" cy="158579"/>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35</xdr:row>
      <xdr:rowOff>104570</xdr:rowOff>
    </xdr:from>
    <xdr:to>
      <xdr:col>26</xdr:col>
      <xdr:colOff>101600</xdr:colOff>
      <xdr:row>35</xdr:row>
      <xdr:rowOff>206170</xdr:rowOff>
    </xdr:to>
    <xdr:sp macro="" textlink="">
      <xdr:nvSpPr>
        <xdr:cNvPr id="112" name="フローチャート: 判断 111">
          <a:extLst>
            <a:ext uri="{FF2B5EF4-FFF2-40B4-BE49-F238E27FC236}">
              <a16:creationId xmlns:a16="http://schemas.microsoft.com/office/drawing/2014/main" id="{00000000-0008-0000-0500-000070000000}"/>
            </a:ext>
          </a:extLst>
        </xdr:cNvPr>
        <xdr:cNvSpPr/>
      </xdr:nvSpPr>
      <xdr:spPr bwMode="auto">
        <a:xfrm>
          <a:off x="4953000" y="671492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35</xdr:row>
      <xdr:rowOff>190947</xdr:rowOff>
    </xdr:from>
    <xdr:ext cx="736600" cy="259045"/>
    <xdr:sp macro="" textlink="">
      <xdr:nvSpPr>
        <xdr:cNvPr id="113" name="テキスト ボックス 112">
          <a:extLst>
            <a:ext uri="{FF2B5EF4-FFF2-40B4-BE49-F238E27FC236}">
              <a16:creationId xmlns:a16="http://schemas.microsoft.com/office/drawing/2014/main" id="{00000000-0008-0000-0500-000071000000}"/>
            </a:ext>
          </a:extLst>
        </xdr:cNvPr>
        <xdr:cNvSpPr txBox="1"/>
      </xdr:nvSpPr>
      <xdr:spPr>
        <a:xfrm>
          <a:off x="4622800" y="680129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56,295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35</xdr:row>
      <xdr:rowOff>178343</xdr:rowOff>
    </xdr:from>
    <xdr:to>
      <xdr:col>22</xdr:col>
      <xdr:colOff>114300</xdr:colOff>
      <xdr:row>35</xdr:row>
      <xdr:rowOff>222559</xdr:rowOff>
    </xdr:to>
    <xdr:cxnSp macro="">
      <xdr:nvCxnSpPr>
        <xdr:cNvPr id="114" name="直線コネクタ 113">
          <a:extLst>
            <a:ext uri="{FF2B5EF4-FFF2-40B4-BE49-F238E27FC236}">
              <a16:creationId xmlns:a16="http://schemas.microsoft.com/office/drawing/2014/main" id="{00000000-0008-0000-0500-000072000000}"/>
            </a:ext>
          </a:extLst>
        </xdr:cNvPr>
        <xdr:cNvCxnSpPr/>
      </xdr:nvCxnSpPr>
      <xdr:spPr bwMode="auto">
        <a:xfrm flipV="1">
          <a:off x="3606800" y="6788693"/>
          <a:ext cx="698500" cy="44216"/>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35</xdr:row>
      <xdr:rowOff>123630</xdr:rowOff>
    </xdr:from>
    <xdr:to>
      <xdr:col>22</xdr:col>
      <xdr:colOff>165100</xdr:colOff>
      <xdr:row>35</xdr:row>
      <xdr:rowOff>225230</xdr:rowOff>
    </xdr:to>
    <xdr:sp macro="" textlink="">
      <xdr:nvSpPr>
        <xdr:cNvPr id="115" name="フローチャート: 判断 114">
          <a:extLst>
            <a:ext uri="{FF2B5EF4-FFF2-40B4-BE49-F238E27FC236}">
              <a16:creationId xmlns:a16="http://schemas.microsoft.com/office/drawing/2014/main" id="{00000000-0008-0000-0500-000073000000}"/>
            </a:ext>
          </a:extLst>
        </xdr:cNvPr>
        <xdr:cNvSpPr/>
      </xdr:nvSpPr>
      <xdr:spPr bwMode="auto">
        <a:xfrm>
          <a:off x="4254500" y="673398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34</xdr:row>
      <xdr:rowOff>235407</xdr:rowOff>
    </xdr:from>
    <xdr:ext cx="762000" cy="259045"/>
    <xdr:sp macro="" textlink="">
      <xdr:nvSpPr>
        <xdr:cNvPr id="116" name="テキスト ボックス 115">
          <a:extLst>
            <a:ext uri="{FF2B5EF4-FFF2-40B4-BE49-F238E27FC236}">
              <a16:creationId xmlns:a16="http://schemas.microsoft.com/office/drawing/2014/main" id="{00000000-0008-0000-0500-000074000000}"/>
            </a:ext>
          </a:extLst>
        </xdr:cNvPr>
        <xdr:cNvSpPr txBox="1"/>
      </xdr:nvSpPr>
      <xdr:spPr>
        <a:xfrm>
          <a:off x="3924300" y="65028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52,126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35</xdr:row>
      <xdr:rowOff>222559</xdr:rowOff>
    </xdr:from>
    <xdr:to>
      <xdr:col>18</xdr:col>
      <xdr:colOff>177800</xdr:colOff>
      <xdr:row>35</xdr:row>
      <xdr:rowOff>226409</xdr:rowOff>
    </xdr:to>
    <xdr:cxnSp macro="">
      <xdr:nvCxnSpPr>
        <xdr:cNvPr id="117" name="直線コネクタ 116">
          <a:extLst>
            <a:ext uri="{FF2B5EF4-FFF2-40B4-BE49-F238E27FC236}">
              <a16:creationId xmlns:a16="http://schemas.microsoft.com/office/drawing/2014/main" id="{00000000-0008-0000-0500-000075000000}"/>
            </a:ext>
          </a:extLst>
        </xdr:cNvPr>
        <xdr:cNvCxnSpPr/>
      </xdr:nvCxnSpPr>
      <xdr:spPr bwMode="auto">
        <a:xfrm flipV="1">
          <a:off x="2908300" y="6832909"/>
          <a:ext cx="698500" cy="385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35</xdr:row>
      <xdr:rowOff>145763</xdr:rowOff>
    </xdr:from>
    <xdr:to>
      <xdr:col>19</xdr:col>
      <xdr:colOff>38100</xdr:colOff>
      <xdr:row>35</xdr:row>
      <xdr:rowOff>247363</xdr:rowOff>
    </xdr:to>
    <xdr:sp macro="" textlink="">
      <xdr:nvSpPr>
        <xdr:cNvPr id="118" name="フローチャート: 判断 117">
          <a:extLst>
            <a:ext uri="{FF2B5EF4-FFF2-40B4-BE49-F238E27FC236}">
              <a16:creationId xmlns:a16="http://schemas.microsoft.com/office/drawing/2014/main" id="{00000000-0008-0000-0500-000076000000}"/>
            </a:ext>
          </a:extLst>
        </xdr:cNvPr>
        <xdr:cNvSpPr/>
      </xdr:nvSpPr>
      <xdr:spPr bwMode="auto">
        <a:xfrm>
          <a:off x="3556000" y="6756113"/>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34</xdr:row>
      <xdr:rowOff>257540</xdr:rowOff>
    </xdr:from>
    <xdr:ext cx="762000" cy="259045"/>
    <xdr:sp macro="" textlink="">
      <xdr:nvSpPr>
        <xdr:cNvPr id="119" name="テキスト ボックス 118">
          <a:extLst>
            <a:ext uri="{FF2B5EF4-FFF2-40B4-BE49-F238E27FC236}">
              <a16:creationId xmlns:a16="http://schemas.microsoft.com/office/drawing/2014/main" id="{00000000-0008-0000-0500-000077000000}"/>
            </a:ext>
          </a:extLst>
        </xdr:cNvPr>
        <xdr:cNvSpPr txBox="1"/>
      </xdr:nvSpPr>
      <xdr:spPr>
        <a:xfrm>
          <a:off x="3225800" y="652499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47,285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35</xdr:row>
      <xdr:rowOff>157033</xdr:rowOff>
    </xdr:from>
    <xdr:to>
      <xdr:col>15</xdr:col>
      <xdr:colOff>101600</xdr:colOff>
      <xdr:row>35</xdr:row>
      <xdr:rowOff>258633</xdr:rowOff>
    </xdr:to>
    <xdr:sp macro="" textlink="">
      <xdr:nvSpPr>
        <xdr:cNvPr id="120" name="フローチャート: 判断 119">
          <a:extLst>
            <a:ext uri="{FF2B5EF4-FFF2-40B4-BE49-F238E27FC236}">
              <a16:creationId xmlns:a16="http://schemas.microsoft.com/office/drawing/2014/main" id="{00000000-0008-0000-0500-000078000000}"/>
            </a:ext>
          </a:extLst>
        </xdr:cNvPr>
        <xdr:cNvSpPr/>
      </xdr:nvSpPr>
      <xdr:spPr bwMode="auto">
        <a:xfrm>
          <a:off x="2857500" y="6767383"/>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34</xdr:row>
      <xdr:rowOff>268810</xdr:rowOff>
    </xdr:from>
    <xdr:ext cx="762000" cy="259045"/>
    <xdr:sp macro="" textlink="">
      <xdr:nvSpPr>
        <xdr:cNvPr id="121" name="テキスト ボックス 120">
          <a:extLst>
            <a:ext uri="{FF2B5EF4-FFF2-40B4-BE49-F238E27FC236}">
              <a16:creationId xmlns:a16="http://schemas.microsoft.com/office/drawing/2014/main" id="{00000000-0008-0000-0500-000079000000}"/>
            </a:ext>
          </a:extLst>
        </xdr:cNvPr>
        <xdr:cNvSpPr txBox="1"/>
      </xdr:nvSpPr>
      <xdr:spPr>
        <a:xfrm>
          <a:off x="2527300" y="653626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44,820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39</xdr:row>
      <xdr:rowOff>321327</xdr:rowOff>
    </xdr:from>
    <xdr:ext cx="762000" cy="259045"/>
    <xdr:sp macro="" textlink="">
      <xdr:nvSpPr>
        <xdr:cNvPr id="122" name="テキスト ボックス 121">
          <a:extLst>
            <a:ext uri="{FF2B5EF4-FFF2-40B4-BE49-F238E27FC236}">
              <a16:creationId xmlns:a16="http://schemas.microsoft.com/office/drawing/2014/main" id="{00000000-0008-0000-0500-00007A000000}"/>
            </a:ext>
          </a:extLst>
        </xdr:cNvPr>
        <xdr:cNvSpPr txBox="1"/>
      </xdr:nvSpPr>
      <xdr:spPr>
        <a:xfrm>
          <a:off x="54737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39</xdr:row>
      <xdr:rowOff>321327</xdr:rowOff>
    </xdr:from>
    <xdr:ext cx="762000" cy="259045"/>
    <xdr:sp macro="" textlink="">
      <xdr:nvSpPr>
        <xdr:cNvPr id="123" name="テキスト ボックス 122">
          <a:extLst>
            <a:ext uri="{FF2B5EF4-FFF2-40B4-BE49-F238E27FC236}">
              <a16:creationId xmlns:a16="http://schemas.microsoft.com/office/drawing/2014/main" id="{00000000-0008-0000-0500-00007B000000}"/>
            </a:ext>
          </a:extLst>
        </xdr:cNvPr>
        <xdr:cNvSpPr txBox="1"/>
      </xdr:nvSpPr>
      <xdr:spPr>
        <a:xfrm>
          <a:off x="4826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39</xdr:row>
      <xdr:rowOff>321327</xdr:rowOff>
    </xdr:from>
    <xdr:ext cx="762000" cy="259045"/>
    <xdr:sp macro="" textlink="">
      <xdr:nvSpPr>
        <xdr:cNvPr id="124" name="テキスト ボックス 123">
          <a:extLst>
            <a:ext uri="{FF2B5EF4-FFF2-40B4-BE49-F238E27FC236}">
              <a16:creationId xmlns:a16="http://schemas.microsoft.com/office/drawing/2014/main" id="{00000000-0008-0000-0500-00007C000000}"/>
            </a:ext>
          </a:extLst>
        </xdr:cNvPr>
        <xdr:cNvSpPr txBox="1"/>
      </xdr:nvSpPr>
      <xdr:spPr>
        <a:xfrm>
          <a:off x="4127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39</xdr:row>
      <xdr:rowOff>321327</xdr:rowOff>
    </xdr:from>
    <xdr:ext cx="762000" cy="259045"/>
    <xdr:sp macro="" textlink="">
      <xdr:nvSpPr>
        <xdr:cNvPr id="125" name="テキスト ボックス 124">
          <a:extLst>
            <a:ext uri="{FF2B5EF4-FFF2-40B4-BE49-F238E27FC236}">
              <a16:creationId xmlns:a16="http://schemas.microsoft.com/office/drawing/2014/main" id="{00000000-0008-0000-0500-00007D000000}"/>
            </a:ext>
          </a:extLst>
        </xdr:cNvPr>
        <xdr:cNvSpPr txBox="1"/>
      </xdr:nvSpPr>
      <xdr:spPr>
        <a:xfrm>
          <a:off x="3429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39</xdr:row>
      <xdr:rowOff>321327</xdr:rowOff>
    </xdr:from>
    <xdr:ext cx="762000" cy="259045"/>
    <xdr:sp macro="" textlink="">
      <xdr:nvSpPr>
        <xdr:cNvPr id="126" name="テキスト ボックス 125">
          <a:extLst>
            <a:ext uri="{FF2B5EF4-FFF2-40B4-BE49-F238E27FC236}">
              <a16:creationId xmlns:a16="http://schemas.microsoft.com/office/drawing/2014/main" id="{00000000-0008-0000-0500-00007E000000}"/>
            </a:ext>
          </a:extLst>
        </xdr:cNvPr>
        <xdr:cNvSpPr txBox="1"/>
      </xdr:nvSpPr>
      <xdr:spPr>
        <a:xfrm>
          <a:off x="2730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35</xdr:row>
      <xdr:rowOff>32825</xdr:rowOff>
    </xdr:from>
    <xdr:to>
      <xdr:col>29</xdr:col>
      <xdr:colOff>177800</xdr:colOff>
      <xdr:row>35</xdr:row>
      <xdr:rowOff>134425</xdr:rowOff>
    </xdr:to>
    <xdr:sp macro="" textlink="">
      <xdr:nvSpPr>
        <xdr:cNvPr id="127" name="楕円 126">
          <a:extLst>
            <a:ext uri="{FF2B5EF4-FFF2-40B4-BE49-F238E27FC236}">
              <a16:creationId xmlns:a16="http://schemas.microsoft.com/office/drawing/2014/main" id="{00000000-0008-0000-0500-00007F000000}"/>
            </a:ext>
          </a:extLst>
        </xdr:cNvPr>
        <xdr:cNvSpPr/>
      </xdr:nvSpPr>
      <xdr:spPr bwMode="auto">
        <a:xfrm>
          <a:off x="5600700" y="6643175"/>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34</xdr:row>
      <xdr:rowOff>220802</xdr:rowOff>
    </xdr:from>
    <xdr:ext cx="762000" cy="259045"/>
    <xdr:sp macro="" textlink="">
      <xdr:nvSpPr>
        <xdr:cNvPr id="128" name="人口1人当たり決算額の推移該当値テキスト445">
          <a:extLst>
            <a:ext uri="{FF2B5EF4-FFF2-40B4-BE49-F238E27FC236}">
              <a16:creationId xmlns:a16="http://schemas.microsoft.com/office/drawing/2014/main" id="{00000000-0008-0000-0500-000080000000}"/>
            </a:ext>
          </a:extLst>
        </xdr:cNvPr>
        <xdr:cNvSpPr txBox="1"/>
      </xdr:nvSpPr>
      <xdr:spPr>
        <a:xfrm>
          <a:off x="5740400" y="648825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71,987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34</xdr:row>
      <xdr:rowOff>311864</xdr:rowOff>
    </xdr:from>
    <xdr:to>
      <xdr:col>26</xdr:col>
      <xdr:colOff>101600</xdr:colOff>
      <xdr:row>35</xdr:row>
      <xdr:rowOff>70564</xdr:rowOff>
    </xdr:to>
    <xdr:sp macro="" textlink="">
      <xdr:nvSpPr>
        <xdr:cNvPr id="129" name="楕円 128">
          <a:extLst>
            <a:ext uri="{FF2B5EF4-FFF2-40B4-BE49-F238E27FC236}">
              <a16:creationId xmlns:a16="http://schemas.microsoft.com/office/drawing/2014/main" id="{00000000-0008-0000-0500-000081000000}"/>
            </a:ext>
          </a:extLst>
        </xdr:cNvPr>
        <xdr:cNvSpPr/>
      </xdr:nvSpPr>
      <xdr:spPr bwMode="auto">
        <a:xfrm>
          <a:off x="4953000" y="6579314"/>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34</xdr:row>
      <xdr:rowOff>80741</xdr:rowOff>
    </xdr:from>
    <xdr:ext cx="736600" cy="259045"/>
    <xdr:sp macro="" textlink="">
      <xdr:nvSpPr>
        <xdr:cNvPr id="130" name="テキスト ボックス 129">
          <a:extLst>
            <a:ext uri="{FF2B5EF4-FFF2-40B4-BE49-F238E27FC236}">
              <a16:creationId xmlns:a16="http://schemas.microsoft.com/office/drawing/2014/main" id="{00000000-0008-0000-0500-000082000000}"/>
            </a:ext>
          </a:extLst>
        </xdr:cNvPr>
        <xdr:cNvSpPr txBox="1"/>
      </xdr:nvSpPr>
      <xdr:spPr>
        <a:xfrm>
          <a:off x="4622800" y="634819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85,955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35</xdr:row>
      <xdr:rowOff>127543</xdr:rowOff>
    </xdr:from>
    <xdr:to>
      <xdr:col>22</xdr:col>
      <xdr:colOff>165100</xdr:colOff>
      <xdr:row>35</xdr:row>
      <xdr:rowOff>229143</xdr:rowOff>
    </xdr:to>
    <xdr:sp macro="" textlink="">
      <xdr:nvSpPr>
        <xdr:cNvPr id="131" name="楕円 130">
          <a:extLst>
            <a:ext uri="{FF2B5EF4-FFF2-40B4-BE49-F238E27FC236}">
              <a16:creationId xmlns:a16="http://schemas.microsoft.com/office/drawing/2014/main" id="{00000000-0008-0000-0500-000083000000}"/>
            </a:ext>
          </a:extLst>
        </xdr:cNvPr>
        <xdr:cNvSpPr/>
      </xdr:nvSpPr>
      <xdr:spPr bwMode="auto">
        <a:xfrm>
          <a:off x="4254500" y="6737893"/>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35</xdr:row>
      <xdr:rowOff>213920</xdr:rowOff>
    </xdr:from>
    <xdr:ext cx="762000" cy="259045"/>
    <xdr:sp macro="" textlink="">
      <xdr:nvSpPr>
        <xdr:cNvPr id="132" name="テキスト ボックス 131">
          <a:extLst>
            <a:ext uri="{FF2B5EF4-FFF2-40B4-BE49-F238E27FC236}">
              <a16:creationId xmlns:a16="http://schemas.microsoft.com/office/drawing/2014/main" id="{00000000-0008-0000-0500-000084000000}"/>
            </a:ext>
          </a:extLst>
        </xdr:cNvPr>
        <xdr:cNvSpPr txBox="1"/>
      </xdr:nvSpPr>
      <xdr:spPr>
        <a:xfrm>
          <a:off x="3924300" y="682427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51,270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35</xdr:row>
      <xdr:rowOff>171759</xdr:rowOff>
    </xdr:from>
    <xdr:to>
      <xdr:col>19</xdr:col>
      <xdr:colOff>38100</xdr:colOff>
      <xdr:row>35</xdr:row>
      <xdr:rowOff>273359</xdr:rowOff>
    </xdr:to>
    <xdr:sp macro="" textlink="">
      <xdr:nvSpPr>
        <xdr:cNvPr id="133" name="楕円 132">
          <a:extLst>
            <a:ext uri="{FF2B5EF4-FFF2-40B4-BE49-F238E27FC236}">
              <a16:creationId xmlns:a16="http://schemas.microsoft.com/office/drawing/2014/main" id="{00000000-0008-0000-0500-000085000000}"/>
            </a:ext>
          </a:extLst>
        </xdr:cNvPr>
        <xdr:cNvSpPr/>
      </xdr:nvSpPr>
      <xdr:spPr bwMode="auto">
        <a:xfrm>
          <a:off x="3556000" y="6782109"/>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35</xdr:row>
      <xdr:rowOff>258136</xdr:rowOff>
    </xdr:from>
    <xdr:ext cx="762000" cy="259045"/>
    <xdr:sp macro="" textlink="">
      <xdr:nvSpPr>
        <xdr:cNvPr id="134" name="テキスト ボックス 133">
          <a:extLst>
            <a:ext uri="{FF2B5EF4-FFF2-40B4-BE49-F238E27FC236}">
              <a16:creationId xmlns:a16="http://schemas.microsoft.com/office/drawing/2014/main" id="{00000000-0008-0000-0500-000086000000}"/>
            </a:ext>
          </a:extLst>
        </xdr:cNvPr>
        <xdr:cNvSpPr txBox="1"/>
      </xdr:nvSpPr>
      <xdr:spPr>
        <a:xfrm>
          <a:off x="3225800" y="686848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41,599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35</xdr:row>
      <xdr:rowOff>175609</xdr:rowOff>
    </xdr:from>
    <xdr:to>
      <xdr:col>15</xdr:col>
      <xdr:colOff>101600</xdr:colOff>
      <xdr:row>35</xdr:row>
      <xdr:rowOff>277209</xdr:rowOff>
    </xdr:to>
    <xdr:sp macro="" textlink="">
      <xdr:nvSpPr>
        <xdr:cNvPr id="135" name="楕円 134">
          <a:extLst>
            <a:ext uri="{FF2B5EF4-FFF2-40B4-BE49-F238E27FC236}">
              <a16:creationId xmlns:a16="http://schemas.microsoft.com/office/drawing/2014/main" id="{00000000-0008-0000-0500-000087000000}"/>
            </a:ext>
          </a:extLst>
        </xdr:cNvPr>
        <xdr:cNvSpPr/>
      </xdr:nvSpPr>
      <xdr:spPr bwMode="auto">
        <a:xfrm>
          <a:off x="2857500" y="6785959"/>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35</xdr:row>
      <xdr:rowOff>261986</xdr:rowOff>
    </xdr:from>
    <xdr:ext cx="762000" cy="259045"/>
    <xdr:sp macro="" textlink="">
      <xdr:nvSpPr>
        <xdr:cNvPr id="136" name="テキスト ボックス 135">
          <a:extLst>
            <a:ext uri="{FF2B5EF4-FFF2-40B4-BE49-F238E27FC236}">
              <a16:creationId xmlns:a16="http://schemas.microsoft.com/office/drawing/2014/main" id="{00000000-0008-0000-0500-000088000000}"/>
            </a:ext>
          </a:extLst>
        </xdr:cNvPr>
        <xdr:cNvSpPr txBox="1"/>
      </xdr:nvSpPr>
      <xdr:spPr>
        <a:xfrm>
          <a:off x="2527300" y="687233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40,757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5.xml><?xml version="1.0" encoding="utf-8"?>
<c:userShapes xmlns:c="http://schemas.openxmlformats.org/drawingml/2006/chart">
  <cdr:relSizeAnchor xmlns:cdr="http://schemas.openxmlformats.org/drawingml/2006/chartDrawing">
    <cdr:from>
      <cdr:x>0.17447</cdr:x>
      <cdr:y>0.02596</cdr:y>
    </cdr:from>
    <cdr:to>
      <cdr:x>0.98117</cdr:x>
      <cdr:y>0.114</cdr:y>
    </cdr:to>
    <cdr:sp macro="" textlink="">
      <cdr:nvSpPr>
        <cdr:cNvPr id="117761" name="Rectangle 1"/>
        <cdr:cNvSpPr>
          <a:spLocks xmlns:a="http://schemas.openxmlformats.org/drawingml/2006/main" noChangeArrowheads="1"/>
        </cdr:cNvSpPr>
      </cdr:nvSpPr>
      <cdr:spPr bwMode="auto">
        <a:xfrm xmlns:a="http://schemas.openxmlformats.org/drawingml/2006/main">
          <a:off x="925505" y="79089"/>
          <a:ext cx="4264509" cy="257432"/>
        </a:xfrm>
        <a:prstGeom xmlns:a="http://schemas.openxmlformats.org/drawingml/2006/main" prst="rect">
          <a:avLst/>
        </a:prstGeom>
        <a:solidFill xmlns:a="http://schemas.openxmlformats.org/drawingml/2006/main">
          <a:srgbClr val="FFFFFF"/>
        </a:solidFill>
        <a:ln xmlns:a="http://schemas.openxmlformats.org/drawingml/2006/main" w="9525" algn="ctr">
          <a:solidFill>
            <a:srgbClr val="000000"/>
          </a:solidFill>
          <a:miter lim="800000"/>
          <a:headEnd/>
          <a:tailEnd/>
        </a:ln>
        <a:effectLst xmlns:a="http://schemas.openxmlformats.org/drawingml/2006/main"/>
      </cdr:spPr>
      <cdr:txBody>
        <a:bodyPr xmlns:a="http://schemas.openxmlformats.org/drawingml/2006/main" vertOverflow="clip" wrap="square" lIns="27432" tIns="18288" rIns="27432" bIns="18288" anchor="ctr" upright="1"/>
        <a:lstStyle xmlns:a="http://schemas.openxmlformats.org/drawingml/2006/main"/>
        <a:p xmlns:a="http://schemas.openxmlformats.org/drawingml/2006/main">
          <a:pPr algn="ctr" rtl="0">
            <a:defRPr sz="1000"/>
          </a:pPr>
          <a:r>
            <a:rPr lang="ja-JP" altLang="en-US" sz="1100" b="0" i="0" u="none" strike="noStrike" baseline="0">
              <a:solidFill>
                <a:srgbClr val="000000"/>
              </a:solidFill>
              <a:latin typeface="ＭＳ Ｐゴシック"/>
              <a:ea typeface="ＭＳ Ｐゴシック"/>
            </a:rPr>
            <a:t>人口</a:t>
          </a:r>
          <a:r>
            <a:rPr lang="en-US" altLang="ja-JP" sz="1100" b="0" i="0" u="none" strike="noStrike" baseline="0">
              <a:solidFill>
                <a:srgbClr val="000000"/>
              </a:solidFill>
              <a:latin typeface="ＭＳ Ｐゴシック"/>
              <a:ea typeface="ＭＳ Ｐゴシック"/>
            </a:rPr>
            <a:t>1</a:t>
          </a:r>
          <a:r>
            <a:rPr lang="ja-JP" altLang="en-US" sz="1100" b="0" i="0" u="none" strike="noStrike" baseline="0">
              <a:solidFill>
                <a:srgbClr val="000000"/>
              </a:solidFill>
              <a:latin typeface="ＭＳ Ｐゴシック"/>
              <a:ea typeface="ＭＳ Ｐゴシック"/>
            </a:rPr>
            <a:t>人当たり決算額の推移</a:t>
          </a:r>
        </a:p>
      </cdr:txBody>
    </cdr:sp>
  </cdr:relSizeAnchor>
</c:userShapes>
</file>

<file path=xl/drawings/drawing6.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00000000-0008-0000-0600-000002000000}"/>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5</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）市町村性質別歳出決算分析表（住民一人当たりのコスト）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macro="" textlink="">
      <xdr:nvSpPr>
        <xdr:cNvPr id="3" name="正方形/長方形 2">
          <a:extLst>
            <a:ext uri="{FF2B5EF4-FFF2-40B4-BE49-F238E27FC236}">
              <a16:creationId xmlns:a16="http://schemas.microsoft.com/office/drawing/2014/main" id="{00000000-0008-0000-0600-000003000000}"/>
            </a:ext>
          </a:extLst>
        </xdr:cNvPr>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macro="" textlink="">
      <xdr:nvSpPr>
        <xdr:cNvPr id="4" name="正方形/長方形 3">
          <a:extLst>
            <a:ext uri="{FF2B5EF4-FFF2-40B4-BE49-F238E27FC236}">
              <a16:creationId xmlns:a16="http://schemas.microsoft.com/office/drawing/2014/main" id="{00000000-0008-0000-0600-000004000000}"/>
            </a:ext>
          </a:extLst>
        </xdr:cNvPr>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macro="" textlink="">
      <xdr:nvSpPr>
        <xdr:cNvPr id="5" name="正方形/長方形 4">
          <a:extLst>
            <a:ext uri="{FF2B5EF4-FFF2-40B4-BE49-F238E27FC236}">
              <a16:creationId xmlns:a16="http://schemas.microsoft.com/office/drawing/2014/main" id="{00000000-0008-0000-0600-000005000000}"/>
            </a:ext>
          </a:extLst>
        </xdr:cNvPr>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岡山県新庄村</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00000000-0008-0000-0600-000006000000}"/>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00000000-0008-0000-0600-000007000000}"/>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00000000-0008-0000-0600-000008000000}"/>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5</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00000000-0008-0000-0600-000009000000}"/>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00000000-0008-0000-0600-00000A000000}"/>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macro="" textlink="">
      <xdr:nvSpPr>
        <xdr:cNvPr id="11" name="正方形/長方形 10">
          <a:extLst>
            <a:ext uri="{FF2B5EF4-FFF2-40B4-BE49-F238E27FC236}">
              <a16:creationId xmlns:a16="http://schemas.microsoft.com/office/drawing/2014/main" id="{00000000-0008-0000-0600-00000B000000}"/>
            </a:ext>
          </a:extLst>
        </xdr:cNvPr>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832
814
67.11
2,393,006
2,190,117
194,704
998,436
2,099,940</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00000000-0008-0000-0600-00000C000000}"/>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00000000-0008-0000-0600-00000D000000}"/>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00000000-0008-0000-0600-00000E000000}"/>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6.7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00000000-0008-0000-0600-00000F000000}"/>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00000000-0008-0000-0600-000010000000}"/>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macro="" textlink="">
      <xdr:nvSpPr>
        <xdr:cNvPr id="17" name="正方形/長方形 16">
          <a:extLst>
            <a:ext uri="{FF2B5EF4-FFF2-40B4-BE49-F238E27FC236}">
              <a16:creationId xmlns:a16="http://schemas.microsoft.com/office/drawing/2014/main" id="{00000000-0008-0000-0600-000011000000}"/>
            </a:ext>
          </a:extLst>
        </xdr:cNvPr>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R01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a:t>
          </a:r>
        </a:p>
      </xdr:txBody>
    </xdr:sp>
    <xdr:clientData/>
  </xdr:twoCellAnchor>
  <xdr:twoCellAnchor>
    <xdr:from>
      <xdr:col>58</xdr:col>
      <xdr:colOff>25400</xdr:colOff>
      <xdr:row>5</xdr:row>
      <xdr:rowOff>31750</xdr:rowOff>
    </xdr:from>
    <xdr:to>
      <xdr:col>66</xdr:col>
      <xdr:colOff>25400</xdr:colOff>
      <xdr:row>11</xdr:row>
      <xdr:rowOff>146050</xdr:rowOff>
    </xdr:to>
    <xdr:sp macro="" textlink="">
      <xdr:nvSpPr>
        <xdr:cNvPr id="18" name="角丸四角形 17">
          <a:extLst>
            <a:ext uri="{FF2B5EF4-FFF2-40B4-BE49-F238E27FC236}">
              <a16:creationId xmlns:a16="http://schemas.microsoft.com/office/drawing/2014/main" id="{00000000-0008-0000-0600-000012000000}"/>
            </a:ext>
          </a:extLst>
        </xdr:cNvPr>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macro="" textlink="">
      <xdr:nvSpPr>
        <xdr:cNvPr id="19" name="正方形/長方形 18">
          <a:extLst>
            <a:ext uri="{FF2B5EF4-FFF2-40B4-BE49-F238E27FC236}">
              <a16:creationId xmlns:a16="http://schemas.microsoft.com/office/drawing/2014/main" id="{00000000-0008-0000-0600-000013000000}"/>
            </a:ext>
          </a:extLst>
        </xdr:cNvPr>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macro="" textlink="">
      <xdr:nvSpPr>
        <xdr:cNvPr id="20" name="正方形/長方形 19">
          <a:extLst>
            <a:ext uri="{FF2B5EF4-FFF2-40B4-BE49-F238E27FC236}">
              <a16:creationId xmlns:a16="http://schemas.microsoft.com/office/drawing/2014/main" id="{00000000-0008-0000-0600-000014000000}"/>
            </a:ext>
          </a:extLst>
        </xdr:cNvPr>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00000000-0008-0000-0600-000015000000}"/>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a:extLst>
            <a:ext uri="{FF2B5EF4-FFF2-40B4-BE49-F238E27FC236}">
              <a16:creationId xmlns:a16="http://schemas.microsoft.com/office/drawing/2014/main" id="{00000000-0008-0000-0600-000016000000}"/>
            </a:ext>
          </a:extLst>
        </xdr:cNvPr>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macro="" textlink="">
      <xdr:nvSpPr>
        <xdr:cNvPr id="23" name="楕円 22">
          <a:extLst>
            <a:ext uri="{FF2B5EF4-FFF2-40B4-BE49-F238E27FC236}">
              <a16:creationId xmlns:a16="http://schemas.microsoft.com/office/drawing/2014/main" id="{00000000-0008-0000-0600-000017000000}"/>
            </a:ext>
          </a:extLst>
        </xdr:cNvPr>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macro="" textlink="">
      <xdr:nvSpPr>
        <xdr:cNvPr id="24" name="フローチャート: 判断 23">
          <a:extLst>
            <a:ext uri="{FF2B5EF4-FFF2-40B4-BE49-F238E27FC236}">
              <a16:creationId xmlns:a16="http://schemas.microsoft.com/office/drawing/2014/main" id="{00000000-0008-0000-0600-000018000000}"/>
            </a:ext>
          </a:extLst>
        </xdr:cNvPr>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a:extLst>
            <a:ext uri="{FF2B5EF4-FFF2-40B4-BE49-F238E27FC236}">
              <a16:creationId xmlns:a16="http://schemas.microsoft.com/office/drawing/2014/main" id="{00000000-0008-0000-0600-000019000000}"/>
            </a:ext>
          </a:extLst>
        </xdr:cNvPr>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00000000-0008-0000-0600-00001A000000}"/>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a:extLst>
            <a:ext uri="{FF2B5EF4-FFF2-40B4-BE49-F238E27FC236}">
              <a16:creationId xmlns:a16="http://schemas.microsoft.com/office/drawing/2014/main" id="{00000000-0008-0000-0600-00001B000000}"/>
            </a:ext>
          </a:extLst>
        </xdr:cNvPr>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00000000-0008-0000-0600-00001C000000}"/>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macro="" textlink="">
      <xdr:nvSpPr>
        <xdr:cNvPr id="29" name="テキスト ボックス 28">
          <a:extLst>
            <a:ext uri="{FF2B5EF4-FFF2-40B4-BE49-F238E27FC236}">
              <a16:creationId xmlns:a16="http://schemas.microsoft.com/office/drawing/2014/main" id="{00000000-0008-0000-0600-00001D000000}"/>
            </a:ext>
          </a:extLst>
        </xdr:cNvPr>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6046335" cy="259045"/>
    <xdr:sp macro="" textlink="">
      <xdr:nvSpPr>
        <xdr:cNvPr id="30" name="テキスト ボックス 29">
          <a:extLst>
            <a:ext uri="{FF2B5EF4-FFF2-40B4-BE49-F238E27FC236}">
              <a16:creationId xmlns:a16="http://schemas.microsoft.com/office/drawing/2014/main" id="{00000000-0008-0000-0600-00001E000000}"/>
            </a:ext>
          </a:extLst>
        </xdr:cNvPr>
        <xdr:cNvSpPr txBox="1"/>
      </xdr:nvSpPr>
      <xdr:spPr>
        <a:xfrm>
          <a:off x="698500" y="31750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63500</xdr:rowOff>
    </xdr:from>
    <xdr:ext cx="8231805" cy="259045"/>
    <xdr:sp macro="" textlink="">
      <xdr:nvSpPr>
        <xdr:cNvPr id="31" name="テキスト ボックス 30">
          <a:extLst>
            <a:ext uri="{FF2B5EF4-FFF2-40B4-BE49-F238E27FC236}">
              <a16:creationId xmlns:a16="http://schemas.microsoft.com/office/drawing/2014/main" id="{00000000-0008-0000-0600-00001F000000}"/>
            </a:ext>
          </a:extLst>
        </xdr:cNvPr>
        <xdr:cNvSpPr txBox="1"/>
      </xdr:nvSpPr>
      <xdr:spPr>
        <a:xfrm>
          <a:off x="698500" y="3492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5</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macro="" textlink="">
      <xdr:nvSpPr>
        <xdr:cNvPr id="32" name="正方形/長方形 31">
          <a:extLst>
            <a:ext uri="{FF2B5EF4-FFF2-40B4-BE49-F238E27FC236}">
              <a16:creationId xmlns:a16="http://schemas.microsoft.com/office/drawing/2014/main" id="{00000000-0008-0000-0600-000020000000}"/>
            </a:ext>
          </a:extLst>
        </xdr:cNvPr>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4</xdr:col>
      <xdr:colOff>127000</xdr:colOff>
      <xdr:row>25</xdr:row>
      <xdr:rowOff>57150</xdr:rowOff>
    </xdr:from>
    <xdr:to>
      <xdr:col>12</xdr:col>
      <xdr:colOff>127000</xdr:colOff>
      <xdr:row>26</xdr:row>
      <xdr:rowOff>139700</xdr:rowOff>
    </xdr:to>
    <xdr:sp macro="" textlink="">
      <xdr:nvSpPr>
        <xdr:cNvPr id="33" name="正方形/長方形 32">
          <a:extLst>
            <a:ext uri="{FF2B5EF4-FFF2-40B4-BE49-F238E27FC236}">
              <a16:creationId xmlns:a16="http://schemas.microsoft.com/office/drawing/2014/main" id="{00000000-0008-0000-0600-000021000000}"/>
            </a:ext>
          </a:extLst>
        </xdr:cNvPr>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macro="" textlink="">
      <xdr:nvSpPr>
        <xdr:cNvPr id="34" name="正方形/長方形 33">
          <a:extLst>
            <a:ext uri="{FF2B5EF4-FFF2-40B4-BE49-F238E27FC236}">
              <a16:creationId xmlns:a16="http://schemas.microsoft.com/office/drawing/2014/main" id="{00000000-0008-0000-0600-000022000000}"/>
            </a:ext>
          </a:extLst>
        </xdr:cNvPr>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macro="" textlink="">
      <xdr:nvSpPr>
        <xdr:cNvPr id="35" name="正方形/長方形 34">
          <a:extLst>
            <a:ext uri="{FF2B5EF4-FFF2-40B4-BE49-F238E27FC236}">
              <a16:creationId xmlns:a16="http://schemas.microsoft.com/office/drawing/2014/main" id="{00000000-0008-0000-0600-000023000000}"/>
            </a:ext>
          </a:extLst>
        </xdr:cNvPr>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macro="" textlink="">
      <xdr:nvSpPr>
        <xdr:cNvPr id="36" name="正方形/長方形 35">
          <a:extLst>
            <a:ext uri="{FF2B5EF4-FFF2-40B4-BE49-F238E27FC236}">
              <a16:creationId xmlns:a16="http://schemas.microsoft.com/office/drawing/2014/main" id="{00000000-0008-0000-0600-000024000000}"/>
            </a:ext>
          </a:extLst>
        </xdr:cNvPr>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80,168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macro="" textlink="">
      <xdr:nvSpPr>
        <xdr:cNvPr id="37" name="正方形/長方形 36">
          <a:extLst>
            <a:ext uri="{FF2B5EF4-FFF2-40B4-BE49-F238E27FC236}">
              <a16:creationId xmlns:a16="http://schemas.microsoft.com/office/drawing/2014/main" id="{00000000-0008-0000-0600-000025000000}"/>
            </a:ext>
          </a:extLst>
        </xdr:cNvPr>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16</xdr:col>
      <xdr:colOff>0</xdr:colOff>
      <xdr:row>26</xdr:row>
      <xdr:rowOff>88900</xdr:rowOff>
    </xdr:from>
    <xdr:to>
      <xdr:col>24</xdr:col>
      <xdr:colOff>0</xdr:colOff>
      <xdr:row>28</xdr:row>
      <xdr:rowOff>0</xdr:rowOff>
    </xdr:to>
    <xdr:sp macro="" textlink="">
      <xdr:nvSpPr>
        <xdr:cNvPr id="38" name="正方形/長方形 37">
          <a:extLst>
            <a:ext uri="{FF2B5EF4-FFF2-40B4-BE49-F238E27FC236}">
              <a16:creationId xmlns:a16="http://schemas.microsoft.com/office/drawing/2014/main" id="{00000000-0008-0000-0600-000026000000}"/>
            </a:ext>
          </a:extLst>
        </xdr:cNvPr>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97,629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macro="" textlink="">
      <xdr:nvSpPr>
        <xdr:cNvPr id="39" name="正方形/長方形 38">
          <a:extLst>
            <a:ext uri="{FF2B5EF4-FFF2-40B4-BE49-F238E27FC236}">
              <a16:creationId xmlns:a16="http://schemas.microsoft.com/office/drawing/2014/main" id="{00000000-0008-0000-0600-000027000000}"/>
            </a:ext>
          </a:extLst>
        </xdr:cNvPr>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macro="" textlink="">
      <xdr:nvSpPr>
        <xdr:cNvPr id="40" name="テキスト ボックス 39">
          <a:extLst>
            <a:ext uri="{FF2B5EF4-FFF2-40B4-BE49-F238E27FC236}">
              <a16:creationId xmlns:a16="http://schemas.microsoft.com/office/drawing/2014/main" id="{00000000-0008-0000-0600-000028000000}"/>
            </a:ext>
          </a:extLst>
        </xdr:cNvPr>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a:extLst>
            <a:ext uri="{FF2B5EF4-FFF2-40B4-BE49-F238E27FC236}">
              <a16:creationId xmlns:a16="http://schemas.microsoft.com/office/drawing/2014/main" id="{00000000-0008-0000-0600-000029000000}"/>
            </a:ext>
          </a:extLst>
        </xdr:cNvPr>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39</xdr:row>
      <xdr:rowOff>44450</xdr:rowOff>
    </xdr:from>
    <xdr:to>
      <xdr:col>28</xdr:col>
      <xdr:colOff>114300</xdr:colOff>
      <xdr:row>39</xdr:row>
      <xdr:rowOff>44450</xdr:rowOff>
    </xdr:to>
    <xdr:cxnSp macro="">
      <xdr:nvCxnSpPr>
        <xdr:cNvPr id="42" name="直線コネクタ 41">
          <a:extLst>
            <a:ext uri="{FF2B5EF4-FFF2-40B4-BE49-F238E27FC236}">
              <a16:creationId xmlns:a16="http://schemas.microsoft.com/office/drawing/2014/main" id="{00000000-0008-0000-0600-00002A000000}"/>
            </a:ext>
          </a:extLst>
        </xdr:cNvPr>
        <xdr:cNvCxnSpPr/>
      </xdr:nvCxnSpPr>
      <xdr:spPr>
        <a:xfrm>
          <a:off x="762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38</xdr:row>
      <xdr:rowOff>73677</xdr:rowOff>
    </xdr:from>
    <xdr:ext cx="248786" cy="259045"/>
    <xdr:sp macro="" textlink="">
      <xdr:nvSpPr>
        <xdr:cNvPr id="43" name="テキスト ボックス 42">
          <a:extLst>
            <a:ext uri="{FF2B5EF4-FFF2-40B4-BE49-F238E27FC236}">
              <a16:creationId xmlns:a16="http://schemas.microsoft.com/office/drawing/2014/main" id="{00000000-0008-0000-0600-00002B000000}"/>
            </a:ext>
          </a:extLst>
        </xdr:cNvPr>
        <xdr:cNvSpPr txBox="1"/>
      </xdr:nvSpPr>
      <xdr:spPr>
        <a:xfrm>
          <a:off x="513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37</xdr:row>
      <xdr:rowOff>6350</xdr:rowOff>
    </xdr:from>
    <xdr:to>
      <xdr:col>28</xdr:col>
      <xdr:colOff>114300</xdr:colOff>
      <xdr:row>37</xdr:row>
      <xdr:rowOff>6350</xdr:rowOff>
    </xdr:to>
    <xdr:cxnSp macro="">
      <xdr:nvCxnSpPr>
        <xdr:cNvPr id="44" name="直線コネクタ 43">
          <a:extLst>
            <a:ext uri="{FF2B5EF4-FFF2-40B4-BE49-F238E27FC236}">
              <a16:creationId xmlns:a16="http://schemas.microsoft.com/office/drawing/2014/main" id="{00000000-0008-0000-0600-00002C000000}"/>
            </a:ext>
          </a:extLst>
        </xdr:cNvPr>
        <xdr:cNvCxnSpPr/>
      </xdr:nvCxnSpPr>
      <xdr:spPr>
        <a:xfrm>
          <a:off x="762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36</xdr:row>
      <xdr:rowOff>35577</xdr:rowOff>
    </xdr:from>
    <xdr:ext cx="595419" cy="259045"/>
    <xdr:sp macro="" textlink="">
      <xdr:nvSpPr>
        <xdr:cNvPr id="45" name="テキスト ボックス 44">
          <a:extLst>
            <a:ext uri="{FF2B5EF4-FFF2-40B4-BE49-F238E27FC236}">
              <a16:creationId xmlns:a16="http://schemas.microsoft.com/office/drawing/2014/main" id="{00000000-0008-0000-0600-00002D000000}"/>
            </a:ext>
          </a:extLst>
        </xdr:cNvPr>
        <xdr:cNvSpPr txBox="1"/>
      </xdr:nvSpPr>
      <xdr:spPr>
        <a:xfrm>
          <a:off x="166581" y="6207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34</xdr:row>
      <xdr:rowOff>139700</xdr:rowOff>
    </xdr:from>
    <xdr:to>
      <xdr:col>28</xdr:col>
      <xdr:colOff>114300</xdr:colOff>
      <xdr:row>34</xdr:row>
      <xdr:rowOff>139700</xdr:rowOff>
    </xdr:to>
    <xdr:cxnSp macro="">
      <xdr:nvCxnSpPr>
        <xdr:cNvPr id="46" name="直線コネクタ 45">
          <a:extLst>
            <a:ext uri="{FF2B5EF4-FFF2-40B4-BE49-F238E27FC236}">
              <a16:creationId xmlns:a16="http://schemas.microsoft.com/office/drawing/2014/main" id="{00000000-0008-0000-0600-00002E000000}"/>
            </a:ext>
          </a:extLst>
        </xdr:cNvPr>
        <xdr:cNvCxnSpPr/>
      </xdr:nvCxnSpPr>
      <xdr:spPr>
        <a:xfrm>
          <a:off x="762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33</xdr:row>
      <xdr:rowOff>168927</xdr:rowOff>
    </xdr:from>
    <xdr:ext cx="595419" cy="259045"/>
    <xdr:sp macro="" textlink="">
      <xdr:nvSpPr>
        <xdr:cNvPr id="47" name="テキスト ボックス 46">
          <a:extLst>
            <a:ext uri="{FF2B5EF4-FFF2-40B4-BE49-F238E27FC236}">
              <a16:creationId xmlns:a16="http://schemas.microsoft.com/office/drawing/2014/main" id="{00000000-0008-0000-0600-00002F000000}"/>
            </a:ext>
          </a:extLst>
        </xdr:cNvPr>
        <xdr:cNvSpPr txBox="1"/>
      </xdr:nvSpPr>
      <xdr:spPr>
        <a:xfrm>
          <a:off x="166581" y="582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32</xdr:row>
      <xdr:rowOff>101600</xdr:rowOff>
    </xdr:from>
    <xdr:to>
      <xdr:col>28</xdr:col>
      <xdr:colOff>114300</xdr:colOff>
      <xdr:row>32</xdr:row>
      <xdr:rowOff>101600</xdr:rowOff>
    </xdr:to>
    <xdr:cxnSp macro="">
      <xdr:nvCxnSpPr>
        <xdr:cNvPr id="48" name="直線コネクタ 47">
          <a:extLst>
            <a:ext uri="{FF2B5EF4-FFF2-40B4-BE49-F238E27FC236}">
              <a16:creationId xmlns:a16="http://schemas.microsoft.com/office/drawing/2014/main" id="{00000000-0008-0000-0600-000030000000}"/>
            </a:ext>
          </a:extLst>
        </xdr:cNvPr>
        <xdr:cNvCxnSpPr/>
      </xdr:nvCxnSpPr>
      <xdr:spPr>
        <a:xfrm>
          <a:off x="762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31</xdr:row>
      <xdr:rowOff>130827</xdr:rowOff>
    </xdr:from>
    <xdr:ext cx="595419" cy="259045"/>
    <xdr:sp macro="" textlink="">
      <xdr:nvSpPr>
        <xdr:cNvPr id="49" name="テキスト ボックス 48">
          <a:extLst>
            <a:ext uri="{FF2B5EF4-FFF2-40B4-BE49-F238E27FC236}">
              <a16:creationId xmlns:a16="http://schemas.microsoft.com/office/drawing/2014/main" id="{00000000-0008-0000-0600-000031000000}"/>
            </a:ext>
          </a:extLst>
        </xdr:cNvPr>
        <xdr:cNvSpPr txBox="1"/>
      </xdr:nvSpPr>
      <xdr:spPr>
        <a:xfrm>
          <a:off x="166581" y="544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30</xdr:row>
      <xdr:rowOff>63500</xdr:rowOff>
    </xdr:from>
    <xdr:to>
      <xdr:col>28</xdr:col>
      <xdr:colOff>114300</xdr:colOff>
      <xdr:row>30</xdr:row>
      <xdr:rowOff>63500</xdr:rowOff>
    </xdr:to>
    <xdr:cxnSp macro="">
      <xdr:nvCxnSpPr>
        <xdr:cNvPr id="50" name="直線コネクタ 49">
          <a:extLst>
            <a:ext uri="{FF2B5EF4-FFF2-40B4-BE49-F238E27FC236}">
              <a16:creationId xmlns:a16="http://schemas.microsoft.com/office/drawing/2014/main" id="{00000000-0008-0000-0600-000032000000}"/>
            </a:ext>
          </a:extLst>
        </xdr:cNvPr>
        <xdr:cNvCxnSpPr/>
      </xdr:nvCxnSpPr>
      <xdr:spPr>
        <a:xfrm>
          <a:off x="762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29</xdr:row>
      <xdr:rowOff>92727</xdr:rowOff>
    </xdr:from>
    <xdr:ext cx="595419" cy="259045"/>
    <xdr:sp macro="" textlink="">
      <xdr:nvSpPr>
        <xdr:cNvPr id="51" name="テキスト ボックス 50">
          <a:extLst>
            <a:ext uri="{FF2B5EF4-FFF2-40B4-BE49-F238E27FC236}">
              <a16:creationId xmlns:a16="http://schemas.microsoft.com/office/drawing/2014/main" id="{00000000-0008-0000-0600-000033000000}"/>
            </a:ext>
          </a:extLst>
        </xdr:cNvPr>
        <xdr:cNvSpPr txBox="1"/>
      </xdr:nvSpPr>
      <xdr:spPr>
        <a:xfrm>
          <a:off x="166581" y="506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2" name="直線コネクタ 51">
          <a:extLst>
            <a:ext uri="{FF2B5EF4-FFF2-40B4-BE49-F238E27FC236}">
              <a16:creationId xmlns:a16="http://schemas.microsoft.com/office/drawing/2014/main" id="{00000000-0008-0000-0600-000034000000}"/>
            </a:ext>
          </a:extLst>
        </xdr:cNvPr>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27</xdr:row>
      <xdr:rowOff>54627</xdr:rowOff>
    </xdr:from>
    <xdr:ext cx="685572" cy="259045"/>
    <xdr:sp macro="" textlink="">
      <xdr:nvSpPr>
        <xdr:cNvPr id="53" name="テキスト ボックス 52">
          <a:extLst>
            <a:ext uri="{FF2B5EF4-FFF2-40B4-BE49-F238E27FC236}">
              <a16:creationId xmlns:a16="http://schemas.microsoft.com/office/drawing/2014/main" id="{00000000-0008-0000-0600-000035000000}"/>
            </a:ext>
          </a:extLst>
        </xdr:cNvPr>
        <xdr:cNvSpPr txBox="1"/>
      </xdr:nvSpPr>
      <xdr:spPr>
        <a:xfrm>
          <a:off x="76428" y="4683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macro="" textlink="">
      <xdr:nvSpPr>
        <xdr:cNvPr id="54" name="人件費グラフ枠">
          <a:extLst>
            <a:ext uri="{FF2B5EF4-FFF2-40B4-BE49-F238E27FC236}">
              <a16:creationId xmlns:a16="http://schemas.microsoft.com/office/drawing/2014/main" id="{00000000-0008-0000-0600-000036000000}"/>
            </a:ext>
          </a:extLst>
        </xdr:cNvPr>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30</xdr:row>
      <xdr:rowOff>98243</xdr:rowOff>
    </xdr:from>
    <xdr:to>
      <xdr:col>24</xdr:col>
      <xdr:colOff>62865</xdr:colOff>
      <xdr:row>37</xdr:row>
      <xdr:rowOff>170746</xdr:rowOff>
    </xdr:to>
    <xdr:cxnSp macro="">
      <xdr:nvCxnSpPr>
        <xdr:cNvPr id="55" name="直線コネクタ 54">
          <a:extLst>
            <a:ext uri="{FF2B5EF4-FFF2-40B4-BE49-F238E27FC236}">
              <a16:creationId xmlns:a16="http://schemas.microsoft.com/office/drawing/2014/main" id="{00000000-0008-0000-0600-000037000000}"/>
            </a:ext>
          </a:extLst>
        </xdr:cNvPr>
        <xdr:cNvCxnSpPr/>
      </xdr:nvCxnSpPr>
      <xdr:spPr>
        <a:xfrm flipV="1">
          <a:off x="4633595" y="5241743"/>
          <a:ext cx="1270" cy="127265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38</xdr:row>
      <xdr:rowOff>3123</xdr:rowOff>
    </xdr:from>
    <xdr:ext cx="599010" cy="259045"/>
    <xdr:sp macro="" textlink="">
      <xdr:nvSpPr>
        <xdr:cNvPr id="56" name="人件費最小値テキスト">
          <a:extLst>
            <a:ext uri="{FF2B5EF4-FFF2-40B4-BE49-F238E27FC236}">
              <a16:creationId xmlns:a16="http://schemas.microsoft.com/office/drawing/2014/main" id="{00000000-0008-0000-0600-000038000000}"/>
            </a:ext>
          </a:extLst>
        </xdr:cNvPr>
        <xdr:cNvSpPr txBox="1"/>
      </xdr:nvSpPr>
      <xdr:spPr>
        <a:xfrm>
          <a:off x="4686300" y="651822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113,703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37</xdr:row>
      <xdr:rowOff>170746</xdr:rowOff>
    </xdr:from>
    <xdr:to>
      <xdr:col>24</xdr:col>
      <xdr:colOff>152400</xdr:colOff>
      <xdr:row>37</xdr:row>
      <xdr:rowOff>170746</xdr:rowOff>
    </xdr:to>
    <xdr:cxnSp macro="">
      <xdr:nvCxnSpPr>
        <xdr:cNvPr id="57" name="直線コネクタ 56">
          <a:extLst>
            <a:ext uri="{FF2B5EF4-FFF2-40B4-BE49-F238E27FC236}">
              <a16:creationId xmlns:a16="http://schemas.microsoft.com/office/drawing/2014/main" id="{00000000-0008-0000-0600-000039000000}"/>
            </a:ext>
          </a:extLst>
        </xdr:cNvPr>
        <xdr:cNvCxnSpPr/>
      </xdr:nvCxnSpPr>
      <xdr:spPr>
        <a:xfrm>
          <a:off x="4546600" y="651439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29</xdr:row>
      <xdr:rowOff>44920</xdr:rowOff>
    </xdr:from>
    <xdr:ext cx="599010" cy="259045"/>
    <xdr:sp macro="" textlink="">
      <xdr:nvSpPr>
        <xdr:cNvPr id="58" name="人件費最大値テキスト">
          <a:extLst>
            <a:ext uri="{FF2B5EF4-FFF2-40B4-BE49-F238E27FC236}">
              <a16:creationId xmlns:a16="http://schemas.microsoft.com/office/drawing/2014/main" id="{00000000-0008-0000-0600-00003A000000}"/>
            </a:ext>
          </a:extLst>
        </xdr:cNvPr>
        <xdr:cNvSpPr txBox="1"/>
      </xdr:nvSpPr>
      <xdr:spPr>
        <a:xfrm>
          <a:off x="4686300" y="501697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781,762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30</xdr:row>
      <xdr:rowOff>98243</xdr:rowOff>
    </xdr:from>
    <xdr:to>
      <xdr:col>24</xdr:col>
      <xdr:colOff>152400</xdr:colOff>
      <xdr:row>30</xdr:row>
      <xdr:rowOff>98243</xdr:rowOff>
    </xdr:to>
    <xdr:cxnSp macro="">
      <xdr:nvCxnSpPr>
        <xdr:cNvPr id="59" name="直線コネクタ 58">
          <a:extLst>
            <a:ext uri="{FF2B5EF4-FFF2-40B4-BE49-F238E27FC236}">
              <a16:creationId xmlns:a16="http://schemas.microsoft.com/office/drawing/2014/main" id="{00000000-0008-0000-0600-00003B000000}"/>
            </a:ext>
          </a:extLst>
        </xdr:cNvPr>
        <xdr:cNvCxnSpPr/>
      </xdr:nvCxnSpPr>
      <xdr:spPr>
        <a:xfrm>
          <a:off x="4546600" y="524174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34</xdr:row>
      <xdr:rowOff>130246</xdr:rowOff>
    </xdr:from>
    <xdr:to>
      <xdr:col>24</xdr:col>
      <xdr:colOff>63500</xdr:colOff>
      <xdr:row>34</xdr:row>
      <xdr:rowOff>142498</xdr:rowOff>
    </xdr:to>
    <xdr:cxnSp macro="">
      <xdr:nvCxnSpPr>
        <xdr:cNvPr id="60" name="直線コネクタ 59">
          <a:extLst>
            <a:ext uri="{FF2B5EF4-FFF2-40B4-BE49-F238E27FC236}">
              <a16:creationId xmlns:a16="http://schemas.microsoft.com/office/drawing/2014/main" id="{00000000-0008-0000-0600-00003C000000}"/>
            </a:ext>
          </a:extLst>
        </xdr:cNvPr>
        <xdr:cNvCxnSpPr/>
      </xdr:nvCxnSpPr>
      <xdr:spPr>
        <a:xfrm flipV="1">
          <a:off x="3797300" y="5959546"/>
          <a:ext cx="838200" cy="122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36</xdr:row>
      <xdr:rowOff>22655</xdr:rowOff>
    </xdr:from>
    <xdr:ext cx="599010" cy="259045"/>
    <xdr:sp macro="" textlink="">
      <xdr:nvSpPr>
        <xdr:cNvPr id="61" name="人件費平均値テキスト">
          <a:extLst>
            <a:ext uri="{FF2B5EF4-FFF2-40B4-BE49-F238E27FC236}">
              <a16:creationId xmlns:a16="http://schemas.microsoft.com/office/drawing/2014/main" id="{00000000-0008-0000-0600-00003D000000}"/>
            </a:ext>
          </a:extLst>
        </xdr:cNvPr>
        <xdr:cNvSpPr txBox="1"/>
      </xdr:nvSpPr>
      <xdr:spPr>
        <a:xfrm>
          <a:off x="4686300" y="6194855"/>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243,450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36</xdr:row>
      <xdr:rowOff>44228</xdr:rowOff>
    </xdr:from>
    <xdr:to>
      <xdr:col>24</xdr:col>
      <xdr:colOff>114300</xdr:colOff>
      <xdr:row>36</xdr:row>
      <xdr:rowOff>145828</xdr:rowOff>
    </xdr:to>
    <xdr:sp macro="" textlink="">
      <xdr:nvSpPr>
        <xdr:cNvPr id="62" name="フローチャート: 判断 61">
          <a:extLst>
            <a:ext uri="{FF2B5EF4-FFF2-40B4-BE49-F238E27FC236}">
              <a16:creationId xmlns:a16="http://schemas.microsoft.com/office/drawing/2014/main" id="{00000000-0008-0000-0600-00003E000000}"/>
            </a:ext>
          </a:extLst>
        </xdr:cNvPr>
        <xdr:cNvSpPr/>
      </xdr:nvSpPr>
      <xdr:spPr>
        <a:xfrm>
          <a:off x="4584700" y="62164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34</xdr:row>
      <xdr:rowOff>142498</xdr:rowOff>
    </xdr:from>
    <xdr:to>
      <xdr:col>19</xdr:col>
      <xdr:colOff>177800</xdr:colOff>
      <xdr:row>35</xdr:row>
      <xdr:rowOff>20392</xdr:rowOff>
    </xdr:to>
    <xdr:cxnSp macro="">
      <xdr:nvCxnSpPr>
        <xdr:cNvPr id="63" name="直線コネクタ 62">
          <a:extLst>
            <a:ext uri="{FF2B5EF4-FFF2-40B4-BE49-F238E27FC236}">
              <a16:creationId xmlns:a16="http://schemas.microsoft.com/office/drawing/2014/main" id="{00000000-0008-0000-0600-00003F000000}"/>
            </a:ext>
          </a:extLst>
        </xdr:cNvPr>
        <xdr:cNvCxnSpPr/>
      </xdr:nvCxnSpPr>
      <xdr:spPr>
        <a:xfrm flipV="1">
          <a:off x="2908300" y="5971798"/>
          <a:ext cx="889000" cy="493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36</xdr:row>
      <xdr:rowOff>51175</xdr:rowOff>
    </xdr:from>
    <xdr:to>
      <xdr:col>20</xdr:col>
      <xdr:colOff>38100</xdr:colOff>
      <xdr:row>36</xdr:row>
      <xdr:rowOff>152775</xdr:rowOff>
    </xdr:to>
    <xdr:sp macro="" textlink="">
      <xdr:nvSpPr>
        <xdr:cNvPr id="64" name="フローチャート: 判断 63">
          <a:extLst>
            <a:ext uri="{FF2B5EF4-FFF2-40B4-BE49-F238E27FC236}">
              <a16:creationId xmlns:a16="http://schemas.microsoft.com/office/drawing/2014/main" id="{00000000-0008-0000-0600-000040000000}"/>
            </a:ext>
          </a:extLst>
        </xdr:cNvPr>
        <xdr:cNvSpPr/>
      </xdr:nvSpPr>
      <xdr:spPr>
        <a:xfrm>
          <a:off x="3746500" y="62233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36</xdr:row>
      <xdr:rowOff>143902</xdr:rowOff>
    </xdr:from>
    <xdr:ext cx="599010" cy="259045"/>
    <xdr:sp macro="" textlink="">
      <xdr:nvSpPr>
        <xdr:cNvPr id="65" name="テキスト ボックス 64">
          <a:extLst>
            <a:ext uri="{FF2B5EF4-FFF2-40B4-BE49-F238E27FC236}">
              <a16:creationId xmlns:a16="http://schemas.microsoft.com/office/drawing/2014/main" id="{00000000-0008-0000-0600-000041000000}"/>
            </a:ext>
          </a:extLst>
        </xdr:cNvPr>
        <xdr:cNvSpPr txBox="1"/>
      </xdr:nvSpPr>
      <xdr:spPr>
        <a:xfrm>
          <a:off x="3497795" y="631610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239,803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35</xdr:row>
      <xdr:rowOff>20392</xdr:rowOff>
    </xdr:from>
    <xdr:to>
      <xdr:col>15</xdr:col>
      <xdr:colOff>50800</xdr:colOff>
      <xdr:row>35</xdr:row>
      <xdr:rowOff>96788</xdr:rowOff>
    </xdr:to>
    <xdr:cxnSp macro="">
      <xdr:nvCxnSpPr>
        <xdr:cNvPr id="66" name="直線コネクタ 65">
          <a:extLst>
            <a:ext uri="{FF2B5EF4-FFF2-40B4-BE49-F238E27FC236}">
              <a16:creationId xmlns:a16="http://schemas.microsoft.com/office/drawing/2014/main" id="{00000000-0008-0000-0600-000042000000}"/>
            </a:ext>
          </a:extLst>
        </xdr:cNvPr>
        <xdr:cNvCxnSpPr/>
      </xdr:nvCxnSpPr>
      <xdr:spPr>
        <a:xfrm flipV="1">
          <a:off x="2019300" y="6021142"/>
          <a:ext cx="889000" cy="7639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36</xdr:row>
      <xdr:rowOff>67206</xdr:rowOff>
    </xdr:from>
    <xdr:to>
      <xdr:col>15</xdr:col>
      <xdr:colOff>101600</xdr:colOff>
      <xdr:row>36</xdr:row>
      <xdr:rowOff>168806</xdr:rowOff>
    </xdr:to>
    <xdr:sp macro="" textlink="">
      <xdr:nvSpPr>
        <xdr:cNvPr id="67" name="フローチャート: 判断 66">
          <a:extLst>
            <a:ext uri="{FF2B5EF4-FFF2-40B4-BE49-F238E27FC236}">
              <a16:creationId xmlns:a16="http://schemas.microsoft.com/office/drawing/2014/main" id="{00000000-0008-0000-0600-000043000000}"/>
            </a:ext>
          </a:extLst>
        </xdr:cNvPr>
        <xdr:cNvSpPr/>
      </xdr:nvSpPr>
      <xdr:spPr>
        <a:xfrm>
          <a:off x="2857500" y="62394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36</xdr:row>
      <xdr:rowOff>159933</xdr:rowOff>
    </xdr:from>
    <xdr:ext cx="599010" cy="259045"/>
    <xdr:sp macro="" textlink="">
      <xdr:nvSpPr>
        <xdr:cNvPr id="68" name="テキスト ボックス 67">
          <a:extLst>
            <a:ext uri="{FF2B5EF4-FFF2-40B4-BE49-F238E27FC236}">
              <a16:creationId xmlns:a16="http://schemas.microsoft.com/office/drawing/2014/main" id="{00000000-0008-0000-0600-000044000000}"/>
            </a:ext>
          </a:extLst>
        </xdr:cNvPr>
        <xdr:cNvSpPr txBox="1"/>
      </xdr:nvSpPr>
      <xdr:spPr>
        <a:xfrm>
          <a:off x="2608795" y="633213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231,388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35</xdr:row>
      <xdr:rowOff>96788</xdr:rowOff>
    </xdr:from>
    <xdr:to>
      <xdr:col>10</xdr:col>
      <xdr:colOff>114300</xdr:colOff>
      <xdr:row>36</xdr:row>
      <xdr:rowOff>2832</xdr:rowOff>
    </xdr:to>
    <xdr:cxnSp macro="">
      <xdr:nvCxnSpPr>
        <xdr:cNvPr id="69" name="直線コネクタ 68">
          <a:extLst>
            <a:ext uri="{FF2B5EF4-FFF2-40B4-BE49-F238E27FC236}">
              <a16:creationId xmlns:a16="http://schemas.microsoft.com/office/drawing/2014/main" id="{00000000-0008-0000-0600-000045000000}"/>
            </a:ext>
          </a:extLst>
        </xdr:cNvPr>
        <xdr:cNvCxnSpPr/>
      </xdr:nvCxnSpPr>
      <xdr:spPr>
        <a:xfrm flipV="1">
          <a:off x="1130300" y="6097538"/>
          <a:ext cx="889000" cy="774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36</xdr:row>
      <xdr:rowOff>81093</xdr:rowOff>
    </xdr:from>
    <xdr:to>
      <xdr:col>10</xdr:col>
      <xdr:colOff>165100</xdr:colOff>
      <xdr:row>37</xdr:row>
      <xdr:rowOff>11243</xdr:rowOff>
    </xdr:to>
    <xdr:sp macro="" textlink="">
      <xdr:nvSpPr>
        <xdr:cNvPr id="70" name="フローチャート: 判断 69">
          <a:extLst>
            <a:ext uri="{FF2B5EF4-FFF2-40B4-BE49-F238E27FC236}">
              <a16:creationId xmlns:a16="http://schemas.microsoft.com/office/drawing/2014/main" id="{00000000-0008-0000-0600-000046000000}"/>
            </a:ext>
          </a:extLst>
        </xdr:cNvPr>
        <xdr:cNvSpPr/>
      </xdr:nvSpPr>
      <xdr:spPr>
        <a:xfrm>
          <a:off x="1968500" y="625329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37</xdr:row>
      <xdr:rowOff>2370</xdr:rowOff>
    </xdr:from>
    <xdr:ext cx="599010" cy="259045"/>
    <xdr:sp macro="" textlink="">
      <xdr:nvSpPr>
        <xdr:cNvPr id="71" name="テキスト ボックス 70">
          <a:extLst>
            <a:ext uri="{FF2B5EF4-FFF2-40B4-BE49-F238E27FC236}">
              <a16:creationId xmlns:a16="http://schemas.microsoft.com/office/drawing/2014/main" id="{00000000-0008-0000-0600-000047000000}"/>
            </a:ext>
          </a:extLst>
        </xdr:cNvPr>
        <xdr:cNvSpPr txBox="1"/>
      </xdr:nvSpPr>
      <xdr:spPr>
        <a:xfrm>
          <a:off x="1719795" y="634602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224,098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36</xdr:row>
      <xdr:rowOff>130722</xdr:rowOff>
    </xdr:from>
    <xdr:to>
      <xdr:col>6</xdr:col>
      <xdr:colOff>38100</xdr:colOff>
      <xdr:row>37</xdr:row>
      <xdr:rowOff>60872</xdr:rowOff>
    </xdr:to>
    <xdr:sp macro="" textlink="">
      <xdr:nvSpPr>
        <xdr:cNvPr id="72" name="フローチャート: 判断 71">
          <a:extLst>
            <a:ext uri="{FF2B5EF4-FFF2-40B4-BE49-F238E27FC236}">
              <a16:creationId xmlns:a16="http://schemas.microsoft.com/office/drawing/2014/main" id="{00000000-0008-0000-0600-000048000000}"/>
            </a:ext>
          </a:extLst>
        </xdr:cNvPr>
        <xdr:cNvSpPr/>
      </xdr:nvSpPr>
      <xdr:spPr>
        <a:xfrm>
          <a:off x="1079500" y="63029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37</xdr:row>
      <xdr:rowOff>51999</xdr:rowOff>
    </xdr:from>
    <xdr:ext cx="599010" cy="259045"/>
    <xdr:sp macro="" textlink="">
      <xdr:nvSpPr>
        <xdr:cNvPr id="73" name="テキスト ボックス 72">
          <a:extLst>
            <a:ext uri="{FF2B5EF4-FFF2-40B4-BE49-F238E27FC236}">
              <a16:creationId xmlns:a16="http://schemas.microsoft.com/office/drawing/2014/main" id="{00000000-0008-0000-0600-000049000000}"/>
            </a:ext>
          </a:extLst>
        </xdr:cNvPr>
        <xdr:cNvSpPr txBox="1"/>
      </xdr:nvSpPr>
      <xdr:spPr>
        <a:xfrm>
          <a:off x="830795" y="639564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198,046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macro="" textlink="">
      <xdr:nvSpPr>
        <xdr:cNvPr id="74" name="テキスト ボックス 73">
          <a:extLst>
            <a:ext uri="{FF2B5EF4-FFF2-40B4-BE49-F238E27FC236}">
              <a16:creationId xmlns:a16="http://schemas.microsoft.com/office/drawing/2014/main" id="{00000000-0008-0000-0600-00004A000000}"/>
            </a:ext>
          </a:extLst>
        </xdr:cNvPr>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macro="" textlink="">
      <xdr:nvSpPr>
        <xdr:cNvPr id="75" name="テキスト ボックス 74">
          <a:extLst>
            <a:ext uri="{FF2B5EF4-FFF2-40B4-BE49-F238E27FC236}">
              <a16:creationId xmlns:a16="http://schemas.microsoft.com/office/drawing/2014/main" id="{00000000-0008-0000-0600-00004B000000}"/>
            </a:ext>
          </a:extLst>
        </xdr:cNvPr>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macro="" textlink="">
      <xdr:nvSpPr>
        <xdr:cNvPr id="76" name="テキスト ボックス 75">
          <a:extLst>
            <a:ext uri="{FF2B5EF4-FFF2-40B4-BE49-F238E27FC236}">
              <a16:creationId xmlns:a16="http://schemas.microsoft.com/office/drawing/2014/main" id="{00000000-0008-0000-0600-00004C000000}"/>
            </a:ext>
          </a:extLst>
        </xdr:cNvPr>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macro="" textlink="">
      <xdr:nvSpPr>
        <xdr:cNvPr id="77" name="テキスト ボックス 76">
          <a:extLst>
            <a:ext uri="{FF2B5EF4-FFF2-40B4-BE49-F238E27FC236}">
              <a16:creationId xmlns:a16="http://schemas.microsoft.com/office/drawing/2014/main" id="{00000000-0008-0000-0600-00004D000000}"/>
            </a:ext>
          </a:extLst>
        </xdr:cNvPr>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macro="" textlink="">
      <xdr:nvSpPr>
        <xdr:cNvPr id="78" name="テキスト ボックス 77">
          <a:extLst>
            <a:ext uri="{FF2B5EF4-FFF2-40B4-BE49-F238E27FC236}">
              <a16:creationId xmlns:a16="http://schemas.microsoft.com/office/drawing/2014/main" id="{00000000-0008-0000-0600-00004E000000}"/>
            </a:ext>
          </a:extLst>
        </xdr:cNvPr>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34</xdr:row>
      <xdr:rowOff>79446</xdr:rowOff>
    </xdr:from>
    <xdr:to>
      <xdr:col>24</xdr:col>
      <xdr:colOff>114300</xdr:colOff>
      <xdr:row>35</xdr:row>
      <xdr:rowOff>9596</xdr:rowOff>
    </xdr:to>
    <xdr:sp macro="" textlink="">
      <xdr:nvSpPr>
        <xdr:cNvPr id="79" name="楕円 78">
          <a:extLst>
            <a:ext uri="{FF2B5EF4-FFF2-40B4-BE49-F238E27FC236}">
              <a16:creationId xmlns:a16="http://schemas.microsoft.com/office/drawing/2014/main" id="{00000000-0008-0000-0600-00004F000000}"/>
            </a:ext>
          </a:extLst>
        </xdr:cNvPr>
        <xdr:cNvSpPr/>
      </xdr:nvSpPr>
      <xdr:spPr>
        <a:xfrm>
          <a:off x="4584700" y="59087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33</xdr:row>
      <xdr:rowOff>102323</xdr:rowOff>
    </xdr:from>
    <xdr:ext cx="599010" cy="259045"/>
    <xdr:sp macro="" textlink="">
      <xdr:nvSpPr>
        <xdr:cNvPr id="80" name="人件費該当値テキスト">
          <a:extLst>
            <a:ext uri="{FF2B5EF4-FFF2-40B4-BE49-F238E27FC236}">
              <a16:creationId xmlns:a16="http://schemas.microsoft.com/office/drawing/2014/main" id="{00000000-0008-0000-0600-000050000000}"/>
            </a:ext>
          </a:extLst>
        </xdr:cNvPr>
        <xdr:cNvSpPr txBox="1"/>
      </xdr:nvSpPr>
      <xdr:spPr>
        <a:xfrm>
          <a:off x="4686300" y="576017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404,963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34</xdr:row>
      <xdr:rowOff>91698</xdr:rowOff>
    </xdr:from>
    <xdr:to>
      <xdr:col>20</xdr:col>
      <xdr:colOff>38100</xdr:colOff>
      <xdr:row>35</xdr:row>
      <xdr:rowOff>21848</xdr:rowOff>
    </xdr:to>
    <xdr:sp macro="" textlink="">
      <xdr:nvSpPr>
        <xdr:cNvPr id="81" name="楕円 80">
          <a:extLst>
            <a:ext uri="{FF2B5EF4-FFF2-40B4-BE49-F238E27FC236}">
              <a16:creationId xmlns:a16="http://schemas.microsoft.com/office/drawing/2014/main" id="{00000000-0008-0000-0600-000051000000}"/>
            </a:ext>
          </a:extLst>
        </xdr:cNvPr>
        <xdr:cNvSpPr/>
      </xdr:nvSpPr>
      <xdr:spPr>
        <a:xfrm>
          <a:off x="3746500" y="59209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33</xdr:row>
      <xdr:rowOff>38375</xdr:rowOff>
    </xdr:from>
    <xdr:ext cx="599010" cy="259045"/>
    <xdr:sp macro="" textlink="">
      <xdr:nvSpPr>
        <xdr:cNvPr id="82" name="テキスト ボックス 81">
          <a:extLst>
            <a:ext uri="{FF2B5EF4-FFF2-40B4-BE49-F238E27FC236}">
              <a16:creationId xmlns:a16="http://schemas.microsoft.com/office/drawing/2014/main" id="{00000000-0008-0000-0600-000052000000}"/>
            </a:ext>
          </a:extLst>
        </xdr:cNvPr>
        <xdr:cNvSpPr txBox="1"/>
      </xdr:nvSpPr>
      <xdr:spPr>
        <a:xfrm>
          <a:off x="3497795" y="569622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398,531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34</xdr:row>
      <xdr:rowOff>141042</xdr:rowOff>
    </xdr:from>
    <xdr:to>
      <xdr:col>15</xdr:col>
      <xdr:colOff>101600</xdr:colOff>
      <xdr:row>35</xdr:row>
      <xdr:rowOff>71192</xdr:rowOff>
    </xdr:to>
    <xdr:sp macro="" textlink="">
      <xdr:nvSpPr>
        <xdr:cNvPr id="83" name="楕円 82">
          <a:extLst>
            <a:ext uri="{FF2B5EF4-FFF2-40B4-BE49-F238E27FC236}">
              <a16:creationId xmlns:a16="http://schemas.microsoft.com/office/drawing/2014/main" id="{00000000-0008-0000-0600-000053000000}"/>
            </a:ext>
          </a:extLst>
        </xdr:cNvPr>
        <xdr:cNvSpPr/>
      </xdr:nvSpPr>
      <xdr:spPr>
        <a:xfrm>
          <a:off x="2857500" y="597034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33</xdr:row>
      <xdr:rowOff>87719</xdr:rowOff>
    </xdr:from>
    <xdr:ext cx="599010" cy="259045"/>
    <xdr:sp macro="" textlink="">
      <xdr:nvSpPr>
        <xdr:cNvPr id="84" name="テキスト ボックス 83">
          <a:extLst>
            <a:ext uri="{FF2B5EF4-FFF2-40B4-BE49-F238E27FC236}">
              <a16:creationId xmlns:a16="http://schemas.microsoft.com/office/drawing/2014/main" id="{00000000-0008-0000-0600-000054000000}"/>
            </a:ext>
          </a:extLst>
        </xdr:cNvPr>
        <xdr:cNvSpPr txBox="1"/>
      </xdr:nvSpPr>
      <xdr:spPr>
        <a:xfrm>
          <a:off x="2608795" y="574556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372,629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35</xdr:row>
      <xdr:rowOff>45988</xdr:rowOff>
    </xdr:from>
    <xdr:to>
      <xdr:col>10</xdr:col>
      <xdr:colOff>165100</xdr:colOff>
      <xdr:row>35</xdr:row>
      <xdr:rowOff>147588</xdr:rowOff>
    </xdr:to>
    <xdr:sp macro="" textlink="">
      <xdr:nvSpPr>
        <xdr:cNvPr id="85" name="楕円 84">
          <a:extLst>
            <a:ext uri="{FF2B5EF4-FFF2-40B4-BE49-F238E27FC236}">
              <a16:creationId xmlns:a16="http://schemas.microsoft.com/office/drawing/2014/main" id="{00000000-0008-0000-0600-000055000000}"/>
            </a:ext>
          </a:extLst>
        </xdr:cNvPr>
        <xdr:cNvSpPr/>
      </xdr:nvSpPr>
      <xdr:spPr>
        <a:xfrm>
          <a:off x="1968500" y="604673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33</xdr:row>
      <xdr:rowOff>164115</xdr:rowOff>
    </xdr:from>
    <xdr:ext cx="599010" cy="259045"/>
    <xdr:sp macro="" textlink="">
      <xdr:nvSpPr>
        <xdr:cNvPr id="86" name="テキスト ボックス 85">
          <a:extLst>
            <a:ext uri="{FF2B5EF4-FFF2-40B4-BE49-F238E27FC236}">
              <a16:creationId xmlns:a16="http://schemas.microsoft.com/office/drawing/2014/main" id="{00000000-0008-0000-0600-000056000000}"/>
            </a:ext>
          </a:extLst>
        </xdr:cNvPr>
        <xdr:cNvSpPr txBox="1"/>
      </xdr:nvSpPr>
      <xdr:spPr>
        <a:xfrm>
          <a:off x="1719795" y="582196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332,526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35</xdr:row>
      <xdr:rowOff>123482</xdr:rowOff>
    </xdr:from>
    <xdr:to>
      <xdr:col>6</xdr:col>
      <xdr:colOff>38100</xdr:colOff>
      <xdr:row>36</xdr:row>
      <xdr:rowOff>53632</xdr:rowOff>
    </xdr:to>
    <xdr:sp macro="" textlink="">
      <xdr:nvSpPr>
        <xdr:cNvPr id="87" name="楕円 86">
          <a:extLst>
            <a:ext uri="{FF2B5EF4-FFF2-40B4-BE49-F238E27FC236}">
              <a16:creationId xmlns:a16="http://schemas.microsoft.com/office/drawing/2014/main" id="{00000000-0008-0000-0600-000057000000}"/>
            </a:ext>
          </a:extLst>
        </xdr:cNvPr>
        <xdr:cNvSpPr/>
      </xdr:nvSpPr>
      <xdr:spPr>
        <a:xfrm>
          <a:off x="1079500" y="61242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34</xdr:row>
      <xdr:rowOff>70159</xdr:rowOff>
    </xdr:from>
    <xdr:ext cx="599010" cy="259045"/>
    <xdr:sp macro="" textlink="">
      <xdr:nvSpPr>
        <xdr:cNvPr id="88" name="テキスト ボックス 87">
          <a:extLst>
            <a:ext uri="{FF2B5EF4-FFF2-40B4-BE49-F238E27FC236}">
              <a16:creationId xmlns:a16="http://schemas.microsoft.com/office/drawing/2014/main" id="{00000000-0008-0000-0600-000058000000}"/>
            </a:ext>
          </a:extLst>
        </xdr:cNvPr>
        <xdr:cNvSpPr txBox="1"/>
      </xdr:nvSpPr>
      <xdr:spPr>
        <a:xfrm>
          <a:off x="830795" y="589945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291,847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macro="" textlink="">
      <xdr:nvSpPr>
        <xdr:cNvPr id="89" name="正方形/長方形 88">
          <a:extLst>
            <a:ext uri="{FF2B5EF4-FFF2-40B4-BE49-F238E27FC236}">
              <a16:creationId xmlns:a16="http://schemas.microsoft.com/office/drawing/2014/main" id="{00000000-0008-0000-0600-000059000000}"/>
            </a:ext>
          </a:extLst>
        </xdr:cNvPr>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4</xdr:col>
      <xdr:colOff>127000</xdr:colOff>
      <xdr:row>45</xdr:row>
      <xdr:rowOff>57150</xdr:rowOff>
    </xdr:from>
    <xdr:to>
      <xdr:col>12</xdr:col>
      <xdr:colOff>127000</xdr:colOff>
      <xdr:row>46</xdr:row>
      <xdr:rowOff>139700</xdr:rowOff>
    </xdr:to>
    <xdr:sp macro="" textlink="">
      <xdr:nvSpPr>
        <xdr:cNvPr id="90" name="正方形/長方形 89">
          <a:extLst>
            <a:ext uri="{FF2B5EF4-FFF2-40B4-BE49-F238E27FC236}">
              <a16:creationId xmlns:a16="http://schemas.microsoft.com/office/drawing/2014/main" id="{00000000-0008-0000-0600-00005A000000}"/>
            </a:ext>
          </a:extLst>
        </xdr:cNvPr>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macro="" textlink="">
      <xdr:nvSpPr>
        <xdr:cNvPr id="91" name="正方形/長方形 90">
          <a:extLst>
            <a:ext uri="{FF2B5EF4-FFF2-40B4-BE49-F238E27FC236}">
              <a16:creationId xmlns:a16="http://schemas.microsoft.com/office/drawing/2014/main" id="{00000000-0008-0000-0600-00005B000000}"/>
            </a:ext>
          </a:extLst>
        </xdr:cNvPr>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29/151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macro="" textlink="">
      <xdr:nvSpPr>
        <xdr:cNvPr id="92" name="正方形/長方形 91">
          <a:extLst>
            <a:ext uri="{FF2B5EF4-FFF2-40B4-BE49-F238E27FC236}">
              <a16:creationId xmlns:a16="http://schemas.microsoft.com/office/drawing/2014/main" id="{00000000-0008-0000-0600-00005C000000}"/>
            </a:ext>
          </a:extLst>
        </xdr:cNvPr>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macro="" textlink="">
      <xdr:nvSpPr>
        <xdr:cNvPr id="93" name="正方形/長方形 92">
          <a:extLst>
            <a:ext uri="{FF2B5EF4-FFF2-40B4-BE49-F238E27FC236}">
              <a16:creationId xmlns:a16="http://schemas.microsoft.com/office/drawing/2014/main" id="{00000000-0008-0000-0600-00005D000000}"/>
            </a:ext>
          </a:extLst>
        </xdr:cNvPr>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73,430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macro="" textlink="">
      <xdr:nvSpPr>
        <xdr:cNvPr id="94" name="正方形/長方形 93">
          <a:extLst>
            <a:ext uri="{FF2B5EF4-FFF2-40B4-BE49-F238E27FC236}">
              <a16:creationId xmlns:a16="http://schemas.microsoft.com/office/drawing/2014/main" id="{00000000-0008-0000-0600-00005E000000}"/>
            </a:ext>
          </a:extLst>
        </xdr:cNvPr>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16</xdr:col>
      <xdr:colOff>0</xdr:colOff>
      <xdr:row>46</xdr:row>
      <xdr:rowOff>88900</xdr:rowOff>
    </xdr:from>
    <xdr:to>
      <xdr:col>24</xdr:col>
      <xdr:colOff>0</xdr:colOff>
      <xdr:row>48</xdr:row>
      <xdr:rowOff>0</xdr:rowOff>
    </xdr:to>
    <xdr:sp macro="" textlink="">
      <xdr:nvSpPr>
        <xdr:cNvPr id="95" name="正方形/長方形 94">
          <a:extLst>
            <a:ext uri="{FF2B5EF4-FFF2-40B4-BE49-F238E27FC236}">
              <a16:creationId xmlns:a16="http://schemas.microsoft.com/office/drawing/2014/main" id="{00000000-0008-0000-0600-00005F000000}"/>
            </a:ext>
          </a:extLst>
        </xdr:cNvPr>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65,406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macro="" textlink="">
      <xdr:nvSpPr>
        <xdr:cNvPr id="96" name="正方形/長方形 95">
          <a:extLst>
            <a:ext uri="{FF2B5EF4-FFF2-40B4-BE49-F238E27FC236}">
              <a16:creationId xmlns:a16="http://schemas.microsoft.com/office/drawing/2014/main" id="{00000000-0008-0000-0600-000060000000}"/>
            </a:ext>
          </a:extLst>
        </xdr:cNvPr>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macro="" textlink="">
      <xdr:nvSpPr>
        <xdr:cNvPr id="97" name="テキスト ボックス 96">
          <a:extLst>
            <a:ext uri="{FF2B5EF4-FFF2-40B4-BE49-F238E27FC236}">
              <a16:creationId xmlns:a16="http://schemas.microsoft.com/office/drawing/2014/main" id="{00000000-0008-0000-0600-000061000000}"/>
            </a:ext>
          </a:extLst>
        </xdr:cNvPr>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98" name="直線コネクタ 97">
          <a:extLst>
            <a:ext uri="{FF2B5EF4-FFF2-40B4-BE49-F238E27FC236}">
              <a16:creationId xmlns:a16="http://schemas.microsoft.com/office/drawing/2014/main" id="{00000000-0008-0000-0600-000062000000}"/>
            </a:ext>
          </a:extLst>
        </xdr:cNvPr>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59</xdr:row>
      <xdr:rowOff>44450</xdr:rowOff>
    </xdr:from>
    <xdr:to>
      <xdr:col>28</xdr:col>
      <xdr:colOff>114300</xdr:colOff>
      <xdr:row>59</xdr:row>
      <xdr:rowOff>44450</xdr:rowOff>
    </xdr:to>
    <xdr:cxnSp macro="">
      <xdr:nvCxnSpPr>
        <xdr:cNvPr id="99" name="直線コネクタ 98">
          <a:extLst>
            <a:ext uri="{FF2B5EF4-FFF2-40B4-BE49-F238E27FC236}">
              <a16:creationId xmlns:a16="http://schemas.microsoft.com/office/drawing/2014/main" id="{00000000-0008-0000-0600-000063000000}"/>
            </a:ext>
          </a:extLst>
        </xdr:cNvPr>
        <xdr:cNvCxnSpPr/>
      </xdr:nvCxnSpPr>
      <xdr:spPr>
        <a:xfrm>
          <a:off x="762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58</xdr:row>
      <xdr:rowOff>73677</xdr:rowOff>
    </xdr:from>
    <xdr:ext cx="248786" cy="259045"/>
    <xdr:sp macro="" textlink="">
      <xdr:nvSpPr>
        <xdr:cNvPr id="100" name="テキスト ボックス 99">
          <a:extLst>
            <a:ext uri="{FF2B5EF4-FFF2-40B4-BE49-F238E27FC236}">
              <a16:creationId xmlns:a16="http://schemas.microsoft.com/office/drawing/2014/main" id="{00000000-0008-0000-0600-000064000000}"/>
            </a:ext>
          </a:extLst>
        </xdr:cNvPr>
        <xdr:cNvSpPr txBox="1"/>
      </xdr:nvSpPr>
      <xdr:spPr>
        <a:xfrm>
          <a:off x="513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6350</xdr:rowOff>
    </xdr:from>
    <xdr:to>
      <xdr:col>28</xdr:col>
      <xdr:colOff>114300</xdr:colOff>
      <xdr:row>57</xdr:row>
      <xdr:rowOff>6350</xdr:rowOff>
    </xdr:to>
    <xdr:cxnSp macro="">
      <xdr:nvCxnSpPr>
        <xdr:cNvPr id="101" name="直線コネクタ 100">
          <a:extLst>
            <a:ext uri="{FF2B5EF4-FFF2-40B4-BE49-F238E27FC236}">
              <a16:creationId xmlns:a16="http://schemas.microsoft.com/office/drawing/2014/main" id="{00000000-0008-0000-0600-000065000000}"/>
            </a:ext>
          </a:extLst>
        </xdr:cNvPr>
        <xdr:cNvCxnSpPr/>
      </xdr:nvCxnSpPr>
      <xdr:spPr>
        <a:xfrm>
          <a:off x="762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56</xdr:row>
      <xdr:rowOff>35577</xdr:rowOff>
    </xdr:from>
    <xdr:ext cx="595419" cy="259045"/>
    <xdr:sp macro="" textlink="">
      <xdr:nvSpPr>
        <xdr:cNvPr id="102" name="テキスト ボックス 101">
          <a:extLst>
            <a:ext uri="{FF2B5EF4-FFF2-40B4-BE49-F238E27FC236}">
              <a16:creationId xmlns:a16="http://schemas.microsoft.com/office/drawing/2014/main" id="{00000000-0008-0000-0600-000066000000}"/>
            </a:ext>
          </a:extLst>
        </xdr:cNvPr>
        <xdr:cNvSpPr txBox="1"/>
      </xdr:nvSpPr>
      <xdr:spPr>
        <a:xfrm>
          <a:off x="166581" y="963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54</xdr:row>
      <xdr:rowOff>139700</xdr:rowOff>
    </xdr:from>
    <xdr:to>
      <xdr:col>28</xdr:col>
      <xdr:colOff>114300</xdr:colOff>
      <xdr:row>54</xdr:row>
      <xdr:rowOff>139700</xdr:rowOff>
    </xdr:to>
    <xdr:cxnSp macro="">
      <xdr:nvCxnSpPr>
        <xdr:cNvPr id="103" name="直線コネクタ 102">
          <a:extLst>
            <a:ext uri="{FF2B5EF4-FFF2-40B4-BE49-F238E27FC236}">
              <a16:creationId xmlns:a16="http://schemas.microsoft.com/office/drawing/2014/main" id="{00000000-0008-0000-0600-000067000000}"/>
            </a:ext>
          </a:extLst>
        </xdr:cNvPr>
        <xdr:cNvCxnSpPr/>
      </xdr:nvCxnSpPr>
      <xdr:spPr>
        <a:xfrm>
          <a:off x="762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53</xdr:row>
      <xdr:rowOff>168927</xdr:rowOff>
    </xdr:from>
    <xdr:ext cx="595419" cy="259045"/>
    <xdr:sp macro="" textlink="">
      <xdr:nvSpPr>
        <xdr:cNvPr id="104" name="テキスト ボックス 103">
          <a:extLst>
            <a:ext uri="{FF2B5EF4-FFF2-40B4-BE49-F238E27FC236}">
              <a16:creationId xmlns:a16="http://schemas.microsoft.com/office/drawing/2014/main" id="{00000000-0008-0000-0600-000068000000}"/>
            </a:ext>
          </a:extLst>
        </xdr:cNvPr>
        <xdr:cNvSpPr txBox="1"/>
      </xdr:nvSpPr>
      <xdr:spPr>
        <a:xfrm>
          <a:off x="166581" y="925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52</xdr:row>
      <xdr:rowOff>101600</xdr:rowOff>
    </xdr:from>
    <xdr:to>
      <xdr:col>28</xdr:col>
      <xdr:colOff>114300</xdr:colOff>
      <xdr:row>52</xdr:row>
      <xdr:rowOff>101600</xdr:rowOff>
    </xdr:to>
    <xdr:cxnSp macro="">
      <xdr:nvCxnSpPr>
        <xdr:cNvPr id="105" name="直線コネクタ 104">
          <a:extLst>
            <a:ext uri="{FF2B5EF4-FFF2-40B4-BE49-F238E27FC236}">
              <a16:creationId xmlns:a16="http://schemas.microsoft.com/office/drawing/2014/main" id="{00000000-0008-0000-0600-000069000000}"/>
            </a:ext>
          </a:extLst>
        </xdr:cNvPr>
        <xdr:cNvCxnSpPr/>
      </xdr:nvCxnSpPr>
      <xdr:spPr>
        <a:xfrm>
          <a:off x="762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51</xdr:row>
      <xdr:rowOff>130827</xdr:rowOff>
    </xdr:from>
    <xdr:ext cx="595419" cy="259045"/>
    <xdr:sp macro="" textlink="">
      <xdr:nvSpPr>
        <xdr:cNvPr id="106" name="テキスト ボックス 105">
          <a:extLst>
            <a:ext uri="{FF2B5EF4-FFF2-40B4-BE49-F238E27FC236}">
              <a16:creationId xmlns:a16="http://schemas.microsoft.com/office/drawing/2014/main" id="{00000000-0008-0000-0600-00006A000000}"/>
            </a:ext>
          </a:extLst>
        </xdr:cNvPr>
        <xdr:cNvSpPr txBox="1"/>
      </xdr:nvSpPr>
      <xdr:spPr>
        <a:xfrm>
          <a:off x="166581" y="887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50</xdr:row>
      <xdr:rowOff>63500</xdr:rowOff>
    </xdr:from>
    <xdr:to>
      <xdr:col>28</xdr:col>
      <xdr:colOff>114300</xdr:colOff>
      <xdr:row>50</xdr:row>
      <xdr:rowOff>63500</xdr:rowOff>
    </xdr:to>
    <xdr:cxnSp macro="">
      <xdr:nvCxnSpPr>
        <xdr:cNvPr id="107" name="直線コネクタ 106">
          <a:extLst>
            <a:ext uri="{FF2B5EF4-FFF2-40B4-BE49-F238E27FC236}">
              <a16:creationId xmlns:a16="http://schemas.microsoft.com/office/drawing/2014/main" id="{00000000-0008-0000-0600-00006B000000}"/>
            </a:ext>
          </a:extLst>
        </xdr:cNvPr>
        <xdr:cNvCxnSpPr/>
      </xdr:nvCxnSpPr>
      <xdr:spPr>
        <a:xfrm>
          <a:off x="762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49</xdr:row>
      <xdr:rowOff>92727</xdr:rowOff>
    </xdr:from>
    <xdr:ext cx="685572" cy="259045"/>
    <xdr:sp macro="" textlink="">
      <xdr:nvSpPr>
        <xdr:cNvPr id="108" name="テキスト ボックス 107">
          <a:extLst>
            <a:ext uri="{FF2B5EF4-FFF2-40B4-BE49-F238E27FC236}">
              <a16:creationId xmlns:a16="http://schemas.microsoft.com/office/drawing/2014/main" id="{00000000-0008-0000-0600-00006C000000}"/>
            </a:ext>
          </a:extLst>
        </xdr:cNvPr>
        <xdr:cNvSpPr txBox="1"/>
      </xdr:nvSpPr>
      <xdr:spPr>
        <a:xfrm>
          <a:off x="76428" y="8493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09" name="直線コネクタ 108">
          <a:extLst>
            <a:ext uri="{FF2B5EF4-FFF2-40B4-BE49-F238E27FC236}">
              <a16:creationId xmlns:a16="http://schemas.microsoft.com/office/drawing/2014/main" id="{00000000-0008-0000-0600-00006D000000}"/>
            </a:ext>
          </a:extLst>
        </xdr:cNvPr>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47</xdr:row>
      <xdr:rowOff>54627</xdr:rowOff>
    </xdr:from>
    <xdr:ext cx="685572" cy="259045"/>
    <xdr:sp macro="" textlink="">
      <xdr:nvSpPr>
        <xdr:cNvPr id="110" name="テキスト ボックス 109">
          <a:extLst>
            <a:ext uri="{FF2B5EF4-FFF2-40B4-BE49-F238E27FC236}">
              <a16:creationId xmlns:a16="http://schemas.microsoft.com/office/drawing/2014/main" id="{00000000-0008-0000-0600-00006E000000}"/>
            </a:ext>
          </a:extLst>
        </xdr:cNvPr>
        <xdr:cNvSpPr txBox="1"/>
      </xdr:nvSpPr>
      <xdr:spPr>
        <a:xfrm>
          <a:off x="76428" y="8112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macro="" textlink="">
      <xdr:nvSpPr>
        <xdr:cNvPr id="111" name="物件費グラフ枠">
          <a:extLst>
            <a:ext uri="{FF2B5EF4-FFF2-40B4-BE49-F238E27FC236}">
              <a16:creationId xmlns:a16="http://schemas.microsoft.com/office/drawing/2014/main" id="{00000000-0008-0000-0600-00006F000000}"/>
            </a:ext>
          </a:extLst>
        </xdr:cNvPr>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50</xdr:row>
      <xdr:rowOff>143782</xdr:rowOff>
    </xdr:from>
    <xdr:to>
      <xdr:col>24</xdr:col>
      <xdr:colOff>62865</xdr:colOff>
      <xdr:row>58</xdr:row>
      <xdr:rowOff>94226</xdr:rowOff>
    </xdr:to>
    <xdr:cxnSp macro="">
      <xdr:nvCxnSpPr>
        <xdr:cNvPr id="112" name="直線コネクタ 111">
          <a:extLst>
            <a:ext uri="{FF2B5EF4-FFF2-40B4-BE49-F238E27FC236}">
              <a16:creationId xmlns:a16="http://schemas.microsoft.com/office/drawing/2014/main" id="{00000000-0008-0000-0600-000070000000}"/>
            </a:ext>
          </a:extLst>
        </xdr:cNvPr>
        <xdr:cNvCxnSpPr/>
      </xdr:nvCxnSpPr>
      <xdr:spPr>
        <a:xfrm flipV="1">
          <a:off x="4633595" y="8716282"/>
          <a:ext cx="1270" cy="132204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58</xdr:row>
      <xdr:rowOff>98053</xdr:rowOff>
    </xdr:from>
    <xdr:ext cx="534377" cy="259045"/>
    <xdr:sp macro="" textlink="">
      <xdr:nvSpPr>
        <xdr:cNvPr id="113" name="物件費最小値テキスト">
          <a:extLst>
            <a:ext uri="{FF2B5EF4-FFF2-40B4-BE49-F238E27FC236}">
              <a16:creationId xmlns:a16="http://schemas.microsoft.com/office/drawing/2014/main" id="{00000000-0008-0000-0600-000071000000}"/>
            </a:ext>
          </a:extLst>
        </xdr:cNvPr>
        <xdr:cNvSpPr txBox="1"/>
      </xdr:nvSpPr>
      <xdr:spPr>
        <a:xfrm>
          <a:off x="4686300" y="1004215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95,806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58</xdr:row>
      <xdr:rowOff>94226</xdr:rowOff>
    </xdr:from>
    <xdr:to>
      <xdr:col>24</xdr:col>
      <xdr:colOff>152400</xdr:colOff>
      <xdr:row>58</xdr:row>
      <xdr:rowOff>94226</xdr:rowOff>
    </xdr:to>
    <xdr:cxnSp macro="">
      <xdr:nvCxnSpPr>
        <xdr:cNvPr id="114" name="直線コネクタ 113">
          <a:extLst>
            <a:ext uri="{FF2B5EF4-FFF2-40B4-BE49-F238E27FC236}">
              <a16:creationId xmlns:a16="http://schemas.microsoft.com/office/drawing/2014/main" id="{00000000-0008-0000-0600-000072000000}"/>
            </a:ext>
          </a:extLst>
        </xdr:cNvPr>
        <xdr:cNvCxnSpPr/>
      </xdr:nvCxnSpPr>
      <xdr:spPr>
        <a:xfrm>
          <a:off x="4546600" y="1003832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49</xdr:row>
      <xdr:rowOff>90459</xdr:rowOff>
    </xdr:from>
    <xdr:ext cx="690189" cy="259045"/>
    <xdr:sp macro="" textlink="">
      <xdr:nvSpPr>
        <xdr:cNvPr id="115" name="物件費最大値テキスト">
          <a:extLst>
            <a:ext uri="{FF2B5EF4-FFF2-40B4-BE49-F238E27FC236}">
              <a16:creationId xmlns:a16="http://schemas.microsoft.com/office/drawing/2014/main" id="{00000000-0008-0000-0600-000073000000}"/>
            </a:ext>
          </a:extLst>
        </xdr:cNvPr>
        <xdr:cNvSpPr txBox="1"/>
      </xdr:nvSpPr>
      <xdr:spPr>
        <a:xfrm>
          <a:off x="4686300" y="8491509"/>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1,136,786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50</xdr:row>
      <xdr:rowOff>143782</xdr:rowOff>
    </xdr:from>
    <xdr:to>
      <xdr:col>24</xdr:col>
      <xdr:colOff>152400</xdr:colOff>
      <xdr:row>50</xdr:row>
      <xdr:rowOff>143782</xdr:rowOff>
    </xdr:to>
    <xdr:cxnSp macro="">
      <xdr:nvCxnSpPr>
        <xdr:cNvPr id="116" name="直線コネクタ 115">
          <a:extLst>
            <a:ext uri="{FF2B5EF4-FFF2-40B4-BE49-F238E27FC236}">
              <a16:creationId xmlns:a16="http://schemas.microsoft.com/office/drawing/2014/main" id="{00000000-0008-0000-0600-000074000000}"/>
            </a:ext>
          </a:extLst>
        </xdr:cNvPr>
        <xdr:cNvCxnSpPr/>
      </xdr:nvCxnSpPr>
      <xdr:spPr>
        <a:xfrm>
          <a:off x="4546600" y="871628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55</xdr:row>
      <xdr:rowOff>129065</xdr:rowOff>
    </xdr:from>
    <xdr:to>
      <xdr:col>24</xdr:col>
      <xdr:colOff>63500</xdr:colOff>
      <xdr:row>56</xdr:row>
      <xdr:rowOff>59102</xdr:rowOff>
    </xdr:to>
    <xdr:cxnSp macro="">
      <xdr:nvCxnSpPr>
        <xdr:cNvPr id="117" name="直線コネクタ 116">
          <a:extLst>
            <a:ext uri="{FF2B5EF4-FFF2-40B4-BE49-F238E27FC236}">
              <a16:creationId xmlns:a16="http://schemas.microsoft.com/office/drawing/2014/main" id="{00000000-0008-0000-0600-000075000000}"/>
            </a:ext>
          </a:extLst>
        </xdr:cNvPr>
        <xdr:cNvCxnSpPr/>
      </xdr:nvCxnSpPr>
      <xdr:spPr>
        <a:xfrm>
          <a:off x="3797300" y="9558815"/>
          <a:ext cx="838200" cy="1014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56</xdr:row>
      <xdr:rowOff>151317</xdr:rowOff>
    </xdr:from>
    <xdr:ext cx="599010" cy="259045"/>
    <xdr:sp macro="" textlink="">
      <xdr:nvSpPr>
        <xdr:cNvPr id="118" name="物件費平均値テキスト">
          <a:extLst>
            <a:ext uri="{FF2B5EF4-FFF2-40B4-BE49-F238E27FC236}">
              <a16:creationId xmlns:a16="http://schemas.microsoft.com/office/drawing/2014/main" id="{00000000-0008-0000-0600-000076000000}"/>
            </a:ext>
          </a:extLst>
        </xdr:cNvPr>
        <xdr:cNvSpPr txBox="1"/>
      </xdr:nvSpPr>
      <xdr:spPr>
        <a:xfrm>
          <a:off x="4686300" y="9752517"/>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263,866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57</xdr:row>
      <xdr:rowOff>1440</xdr:rowOff>
    </xdr:from>
    <xdr:to>
      <xdr:col>24</xdr:col>
      <xdr:colOff>114300</xdr:colOff>
      <xdr:row>57</xdr:row>
      <xdr:rowOff>103040</xdr:rowOff>
    </xdr:to>
    <xdr:sp macro="" textlink="">
      <xdr:nvSpPr>
        <xdr:cNvPr id="119" name="フローチャート: 判断 118">
          <a:extLst>
            <a:ext uri="{FF2B5EF4-FFF2-40B4-BE49-F238E27FC236}">
              <a16:creationId xmlns:a16="http://schemas.microsoft.com/office/drawing/2014/main" id="{00000000-0008-0000-0600-000077000000}"/>
            </a:ext>
          </a:extLst>
        </xdr:cNvPr>
        <xdr:cNvSpPr/>
      </xdr:nvSpPr>
      <xdr:spPr>
        <a:xfrm>
          <a:off x="4584700" y="97740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55</xdr:row>
      <xdr:rowOff>129065</xdr:rowOff>
    </xdr:from>
    <xdr:to>
      <xdr:col>19</xdr:col>
      <xdr:colOff>177800</xdr:colOff>
      <xdr:row>56</xdr:row>
      <xdr:rowOff>145312</xdr:rowOff>
    </xdr:to>
    <xdr:cxnSp macro="">
      <xdr:nvCxnSpPr>
        <xdr:cNvPr id="120" name="直線コネクタ 119">
          <a:extLst>
            <a:ext uri="{FF2B5EF4-FFF2-40B4-BE49-F238E27FC236}">
              <a16:creationId xmlns:a16="http://schemas.microsoft.com/office/drawing/2014/main" id="{00000000-0008-0000-0600-000078000000}"/>
            </a:ext>
          </a:extLst>
        </xdr:cNvPr>
        <xdr:cNvCxnSpPr/>
      </xdr:nvCxnSpPr>
      <xdr:spPr>
        <a:xfrm flipV="1">
          <a:off x="2908300" y="9558815"/>
          <a:ext cx="889000" cy="18769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57</xdr:row>
      <xdr:rowOff>5522</xdr:rowOff>
    </xdr:from>
    <xdr:to>
      <xdr:col>20</xdr:col>
      <xdr:colOff>38100</xdr:colOff>
      <xdr:row>57</xdr:row>
      <xdr:rowOff>107122</xdr:rowOff>
    </xdr:to>
    <xdr:sp macro="" textlink="">
      <xdr:nvSpPr>
        <xdr:cNvPr id="121" name="フローチャート: 判断 120">
          <a:extLst>
            <a:ext uri="{FF2B5EF4-FFF2-40B4-BE49-F238E27FC236}">
              <a16:creationId xmlns:a16="http://schemas.microsoft.com/office/drawing/2014/main" id="{00000000-0008-0000-0600-000079000000}"/>
            </a:ext>
          </a:extLst>
        </xdr:cNvPr>
        <xdr:cNvSpPr/>
      </xdr:nvSpPr>
      <xdr:spPr>
        <a:xfrm>
          <a:off x="3746500" y="97781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57</xdr:row>
      <xdr:rowOff>98249</xdr:rowOff>
    </xdr:from>
    <xdr:ext cx="599010" cy="259045"/>
    <xdr:sp macro="" textlink="">
      <xdr:nvSpPr>
        <xdr:cNvPr id="122" name="テキスト ボックス 121">
          <a:extLst>
            <a:ext uri="{FF2B5EF4-FFF2-40B4-BE49-F238E27FC236}">
              <a16:creationId xmlns:a16="http://schemas.microsoft.com/office/drawing/2014/main" id="{00000000-0008-0000-0600-00007A000000}"/>
            </a:ext>
          </a:extLst>
        </xdr:cNvPr>
        <xdr:cNvSpPr txBox="1"/>
      </xdr:nvSpPr>
      <xdr:spPr>
        <a:xfrm>
          <a:off x="3497795" y="987089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260,652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56</xdr:row>
      <xdr:rowOff>89736</xdr:rowOff>
    </xdr:from>
    <xdr:to>
      <xdr:col>15</xdr:col>
      <xdr:colOff>50800</xdr:colOff>
      <xdr:row>56</xdr:row>
      <xdr:rowOff>145312</xdr:rowOff>
    </xdr:to>
    <xdr:cxnSp macro="">
      <xdr:nvCxnSpPr>
        <xdr:cNvPr id="123" name="直線コネクタ 122">
          <a:extLst>
            <a:ext uri="{FF2B5EF4-FFF2-40B4-BE49-F238E27FC236}">
              <a16:creationId xmlns:a16="http://schemas.microsoft.com/office/drawing/2014/main" id="{00000000-0008-0000-0600-00007B000000}"/>
            </a:ext>
          </a:extLst>
        </xdr:cNvPr>
        <xdr:cNvCxnSpPr/>
      </xdr:nvCxnSpPr>
      <xdr:spPr>
        <a:xfrm>
          <a:off x="2019300" y="9690936"/>
          <a:ext cx="889000" cy="555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57</xdr:row>
      <xdr:rowOff>39268</xdr:rowOff>
    </xdr:from>
    <xdr:to>
      <xdr:col>15</xdr:col>
      <xdr:colOff>101600</xdr:colOff>
      <xdr:row>57</xdr:row>
      <xdr:rowOff>140868</xdr:rowOff>
    </xdr:to>
    <xdr:sp macro="" textlink="">
      <xdr:nvSpPr>
        <xdr:cNvPr id="124" name="フローチャート: 判断 123">
          <a:extLst>
            <a:ext uri="{FF2B5EF4-FFF2-40B4-BE49-F238E27FC236}">
              <a16:creationId xmlns:a16="http://schemas.microsoft.com/office/drawing/2014/main" id="{00000000-0008-0000-0600-00007C000000}"/>
            </a:ext>
          </a:extLst>
        </xdr:cNvPr>
        <xdr:cNvSpPr/>
      </xdr:nvSpPr>
      <xdr:spPr>
        <a:xfrm>
          <a:off x="2857500" y="98119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57</xdr:row>
      <xdr:rowOff>131995</xdr:rowOff>
    </xdr:from>
    <xdr:ext cx="599010" cy="259045"/>
    <xdr:sp macro="" textlink="">
      <xdr:nvSpPr>
        <xdr:cNvPr id="125" name="テキスト ボックス 124">
          <a:extLst>
            <a:ext uri="{FF2B5EF4-FFF2-40B4-BE49-F238E27FC236}">
              <a16:creationId xmlns:a16="http://schemas.microsoft.com/office/drawing/2014/main" id="{00000000-0008-0000-0600-00007D000000}"/>
            </a:ext>
          </a:extLst>
        </xdr:cNvPr>
        <xdr:cNvSpPr txBox="1"/>
      </xdr:nvSpPr>
      <xdr:spPr>
        <a:xfrm>
          <a:off x="2608795" y="990464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234,080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56</xdr:row>
      <xdr:rowOff>89736</xdr:rowOff>
    </xdr:from>
    <xdr:to>
      <xdr:col>10</xdr:col>
      <xdr:colOff>114300</xdr:colOff>
      <xdr:row>56</xdr:row>
      <xdr:rowOff>144318</xdr:rowOff>
    </xdr:to>
    <xdr:cxnSp macro="">
      <xdr:nvCxnSpPr>
        <xdr:cNvPr id="126" name="直線コネクタ 125">
          <a:extLst>
            <a:ext uri="{FF2B5EF4-FFF2-40B4-BE49-F238E27FC236}">
              <a16:creationId xmlns:a16="http://schemas.microsoft.com/office/drawing/2014/main" id="{00000000-0008-0000-0600-00007E000000}"/>
            </a:ext>
          </a:extLst>
        </xdr:cNvPr>
        <xdr:cNvCxnSpPr/>
      </xdr:nvCxnSpPr>
      <xdr:spPr>
        <a:xfrm flipV="1">
          <a:off x="1130300" y="9690936"/>
          <a:ext cx="889000" cy="5458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57</xdr:row>
      <xdr:rowOff>52315</xdr:rowOff>
    </xdr:from>
    <xdr:to>
      <xdr:col>10</xdr:col>
      <xdr:colOff>165100</xdr:colOff>
      <xdr:row>57</xdr:row>
      <xdr:rowOff>153915</xdr:rowOff>
    </xdr:to>
    <xdr:sp macro="" textlink="">
      <xdr:nvSpPr>
        <xdr:cNvPr id="127" name="フローチャート: 判断 126">
          <a:extLst>
            <a:ext uri="{FF2B5EF4-FFF2-40B4-BE49-F238E27FC236}">
              <a16:creationId xmlns:a16="http://schemas.microsoft.com/office/drawing/2014/main" id="{00000000-0008-0000-0600-00007F000000}"/>
            </a:ext>
          </a:extLst>
        </xdr:cNvPr>
        <xdr:cNvSpPr/>
      </xdr:nvSpPr>
      <xdr:spPr>
        <a:xfrm>
          <a:off x="1968500" y="98249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57</xdr:row>
      <xdr:rowOff>145042</xdr:rowOff>
    </xdr:from>
    <xdr:ext cx="599010" cy="259045"/>
    <xdr:sp macro="" textlink="">
      <xdr:nvSpPr>
        <xdr:cNvPr id="128" name="テキスト ボックス 127">
          <a:extLst>
            <a:ext uri="{FF2B5EF4-FFF2-40B4-BE49-F238E27FC236}">
              <a16:creationId xmlns:a16="http://schemas.microsoft.com/office/drawing/2014/main" id="{00000000-0008-0000-0600-000080000000}"/>
            </a:ext>
          </a:extLst>
        </xdr:cNvPr>
        <xdr:cNvSpPr txBox="1"/>
      </xdr:nvSpPr>
      <xdr:spPr>
        <a:xfrm>
          <a:off x="1719795" y="991769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223,807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57</xdr:row>
      <xdr:rowOff>57808</xdr:rowOff>
    </xdr:from>
    <xdr:to>
      <xdr:col>6</xdr:col>
      <xdr:colOff>38100</xdr:colOff>
      <xdr:row>57</xdr:row>
      <xdr:rowOff>159408</xdr:rowOff>
    </xdr:to>
    <xdr:sp macro="" textlink="">
      <xdr:nvSpPr>
        <xdr:cNvPr id="129" name="フローチャート: 判断 128">
          <a:extLst>
            <a:ext uri="{FF2B5EF4-FFF2-40B4-BE49-F238E27FC236}">
              <a16:creationId xmlns:a16="http://schemas.microsoft.com/office/drawing/2014/main" id="{00000000-0008-0000-0600-000081000000}"/>
            </a:ext>
          </a:extLst>
        </xdr:cNvPr>
        <xdr:cNvSpPr/>
      </xdr:nvSpPr>
      <xdr:spPr>
        <a:xfrm>
          <a:off x="1079500" y="98304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57</xdr:row>
      <xdr:rowOff>150535</xdr:rowOff>
    </xdr:from>
    <xdr:ext cx="599010" cy="259045"/>
    <xdr:sp macro="" textlink="">
      <xdr:nvSpPr>
        <xdr:cNvPr id="130" name="テキスト ボックス 129">
          <a:extLst>
            <a:ext uri="{FF2B5EF4-FFF2-40B4-BE49-F238E27FC236}">
              <a16:creationId xmlns:a16="http://schemas.microsoft.com/office/drawing/2014/main" id="{00000000-0008-0000-0600-000082000000}"/>
            </a:ext>
          </a:extLst>
        </xdr:cNvPr>
        <xdr:cNvSpPr txBox="1"/>
      </xdr:nvSpPr>
      <xdr:spPr>
        <a:xfrm>
          <a:off x="830795" y="992318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219,482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macro="" textlink="">
      <xdr:nvSpPr>
        <xdr:cNvPr id="131" name="テキスト ボックス 130">
          <a:extLst>
            <a:ext uri="{FF2B5EF4-FFF2-40B4-BE49-F238E27FC236}">
              <a16:creationId xmlns:a16="http://schemas.microsoft.com/office/drawing/2014/main" id="{00000000-0008-0000-0600-000083000000}"/>
            </a:ext>
          </a:extLst>
        </xdr:cNvPr>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macro="" textlink="">
      <xdr:nvSpPr>
        <xdr:cNvPr id="132" name="テキスト ボックス 131">
          <a:extLst>
            <a:ext uri="{FF2B5EF4-FFF2-40B4-BE49-F238E27FC236}">
              <a16:creationId xmlns:a16="http://schemas.microsoft.com/office/drawing/2014/main" id="{00000000-0008-0000-0600-000084000000}"/>
            </a:ext>
          </a:extLst>
        </xdr:cNvPr>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macro="" textlink="">
      <xdr:nvSpPr>
        <xdr:cNvPr id="133" name="テキスト ボックス 132">
          <a:extLst>
            <a:ext uri="{FF2B5EF4-FFF2-40B4-BE49-F238E27FC236}">
              <a16:creationId xmlns:a16="http://schemas.microsoft.com/office/drawing/2014/main" id="{00000000-0008-0000-0600-000085000000}"/>
            </a:ext>
          </a:extLst>
        </xdr:cNvPr>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macro="" textlink="">
      <xdr:nvSpPr>
        <xdr:cNvPr id="134" name="テキスト ボックス 133">
          <a:extLst>
            <a:ext uri="{FF2B5EF4-FFF2-40B4-BE49-F238E27FC236}">
              <a16:creationId xmlns:a16="http://schemas.microsoft.com/office/drawing/2014/main" id="{00000000-0008-0000-0600-000086000000}"/>
            </a:ext>
          </a:extLst>
        </xdr:cNvPr>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macro="" textlink="">
      <xdr:nvSpPr>
        <xdr:cNvPr id="135" name="テキスト ボックス 134">
          <a:extLst>
            <a:ext uri="{FF2B5EF4-FFF2-40B4-BE49-F238E27FC236}">
              <a16:creationId xmlns:a16="http://schemas.microsoft.com/office/drawing/2014/main" id="{00000000-0008-0000-0600-000087000000}"/>
            </a:ext>
          </a:extLst>
        </xdr:cNvPr>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56</xdr:row>
      <xdr:rowOff>8302</xdr:rowOff>
    </xdr:from>
    <xdr:to>
      <xdr:col>24</xdr:col>
      <xdr:colOff>114300</xdr:colOff>
      <xdr:row>56</xdr:row>
      <xdr:rowOff>109902</xdr:rowOff>
    </xdr:to>
    <xdr:sp macro="" textlink="">
      <xdr:nvSpPr>
        <xdr:cNvPr id="136" name="楕円 135">
          <a:extLst>
            <a:ext uri="{FF2B5EF4-FFF2-40B4-BE49-F238E27FC236}">
              <a16:creationId xmlns:a16="http://schemas.microsoft.com/office/drawing/2014/main" id="{00000000-0008-0000-0600-000088000000}"/>
            </a:ext>
          </a:extLst>
        </xdr:cNvPr>
        <xdr:cNvSpPr/>
      </xdr:nvSpPr>
      <xdr:spPr>
        <a:xfrm>
          <a:off x="4584700" y="96095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55</xdr:row>
      <xdr:rowOff>31179</xdr:rowOff>
    </xdr:from>
    <xdr:ext cx="599010" cy="259045"/>
    <xdr:sp macro="" textlink="">
      <xdr:nvSpPr>
        <xdr:cNvPr id="137" name="物件費該当値テキスト">
          <a:extLst>
            <a:ext uri="{FF2B5EF4-FFF2-40B4-BE49-F238E27FC236}">
              <a16:creationId xmlns:a16="http://schemas.microsoft.com/office/drawing/2014/main" id="{00000000-0008-0000-0600-000089000000}"/>
            </a:ext>
          </a:extLst>
        </xdr:cNvPr>
        <xdr:cNvSpPr txBox="1"/>
      </xdr:nvSpPr>
      <xdr:spPr>
        <a:xfrm>
          <a:off x="4686300" y="946092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393,463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55</xdr:row>
      <xdr:rowOff>78265</xdr:rowOff>
    </xdr:from>
    <xdr:to>
      <xdr:col>20</xdr:col>
      <xdr:colOff>38100</xdr:colOff>
      <xdr:row>56</xdr:row>
      <xdr:rowOff>8415</xdr:rowOff>
    </xdr:to>
    <xdr:sp macro="" textlink="">
      <xdr:nvSpPr>
        <xdr:cNvPr id="138" name="楕円 137">
          <a:extLst>
            <a:ext uri="{FF2B5EF4-FFF2-40B4-BE49-F238E27FC236}">
              <a16:creationId xmlns:a16="http://schemas.microsoft.com/office/drawing/2014/main" id="{00000000-0008-0000-0600-00008A000000}"/>
            </a:ext>
          </a:extLst>
        </xdr:cNvPr>
        <xdr:cNvSpPr/>
      </xdr:nvSpPr>
      <xdr:spPr>
        <a:xfrm>
          <a:off x="3746500" y="95080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54</xdr:row>
      <xdr:rowOff>24942</xdr:rowOff>
    </xdr:from>
    <xdr:ext cx="599010" cy="259045"/>
    <xdr:sp macro="" textlink="">
      <xdr:nvSpPr>
        <xdr:cNvPr id="139" name="テキスト ボックス 138">
          <a:extLst>
            <a:ext uri="{FF2B5EF4-FFF2-40B4-BE49-F238E27FC236}">
              <a16:creationId xmlns:a16="http://schemas.microsoft.com/office/drawing/2014/main" id="{00000000-0008-0000-0600-00008B000000}"/>
            </a:ext>
          </a:extLst>
        </xdr:cNvPr>
        <xdr:cNvSpPr txBox="1"/>
      </xdr:nvSpPr>
      <xdr:spPr>
        <a:xfrm>
          <a:off x="3497795" y="928324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473,374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56</xdr:row>
      <xdr:rowOff>94512</xdr:rowOff>
    </xdr:from>
    <xdr:to>
      <xdr:col>15</xdr:col>
      <xdr:colOff>101600</xdr:colOff>
      <xdr:row>57</xdr:row>
      <xdr:rowOff>24662</xdr:rowOff>
    </xdr:to>
    <xdr:sp macro="" textlink="">
      <xdr:nvSpPr>
        <xdr:cNvPr id="140" name="楕円 139">
          <a:extLst>
            <a:ext uri="{FF2B5EF4-FFF2-40B4-BE49-F238E27FC236}">
              <a16:creationId xmlns:a16="http://schemas.microsoft.com/office/drawing/2014/main" id="{00000000-0008-0000-0600-00008C000000}"/>
            </a:ext>
          </a:extLst>
        </xdr:cNvPr>
        <xdr:cNvSpPr/>
      </xdr:nvSpPr>
      <xdr:spPr>
        <a:xfrm>
          <a:off x="2857500" y="96957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55</xdr:row>
      <xdr:rowOff>41189</xdr:rowOff>
    </xdr:from>
    <xdr:ext cx="599010" cy="259045"/>
    <xdr:sp macro="" textlink="">
      <xdr:nvSpPr>
        <xdr:cNvPr id="141" name="テキスト ボックス 140">
          <a:extLst>
            <a:ext uri="{FF2B5EF4-FFF2-40B4-BE49-F238E27FC236}">
              <a16:creationId xmlns:a16="http://schemas.microsoft.com/office/drawing/2014/main" id="{00000000-0008-0000-0600-00008D000000}"/>
            </a:ext>
          </a:extLst>
        </xdr:cNvPr>
        <xdr:cNvSpPr txBox="1"/>
      </xdr:nvSpPr>
      <xdr:spPr>
        <a:xfrm>
          <a:off x="2608795" y="947093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325,581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56</xdr:row>
      <xdr:rowOff>38936</xdr:rowOff>
    </xdr:from>
    <xdr:to>
      <xdr:col>10</xdr:col>
      <xdr:colOff>165100</xdr:colOff>
      <xdr:row>56</xdr:row>
      <xdr:rowOff>140536</xdr:rowOff>
    </xdr:to>
    <xdr:sp macro="" textlink="">
      <xdr:nvSpPr>
        <xdr:cNvPr id="142" name="楕円 141">
          <a:extLst>
            <a:ext uri="{FF2B5EF4-FFF2-40B4-BE49-F238E27FC236}">
              <a16:creationId xmlns:a16="http://schemas.microsoft.com/office/drawing/2014/main" id="{00000000-0008-0000-0600-00008E000000}"/>
            </a:ext>
          </a:extLst>
        </xdr:cNvPr>
        <xdr:cNvSpPr/>
      </xdr:nvSpPr>
      <xdr:spPr>
        <a:xfrm>
          <a:off x="1968500" y="96401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54</xdr:row>
      <xdr:rowOff>157063</xdr:rowOff>
    </xdr:from>
    <xdr:ext cx="599010" cy="259045"/>
    <xdr:sp macro="" textlink="">
      <xdr:nvSpPr>
        <xdr:cNvPr id="143" name="テキスト ボックス 142">
          <a:extLst>
            <a:ext uri="{FF2B5EF4-FFF2-40B4-BE49-F238E27FC236}">
              <a16:creationId xmlns:a16="http://schemas.microsoft.com/office/drawing/2014/main" id="{00000000-0008-0000-0600-00008F000000}"/>
            </a:ext>
          </a:extLst>
        </xdr:cNvPr>
        <xdr:cNvSpPr txBox="1"/>
      </xdr:nvSpPr>
      <xdr:spPr>
        <a:xfrm>
          <a:off x="1719795" y="941536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369,342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56</xdr:row>
      <xdr:rowOff>93518</xdr:rowOff>
    </xdr:from>
    <xdr:to>
      <xdr:col>6</xdr:col>
      <xdr:colOff>38100</xdr:colOff>
      <xdr:row>57</xdr:row>
      <xdr:rowOff>23668</xdr:rowOff>
    </xdr:to>
    <xdr:sp macro="" textlink="">
      <xdr:nvSpPr>
        <xdr:cNvPr id="144" name="楕円 143">
          <a:extLst>
            <a:ext uri="{FF2B5EF4-FFF2-40B4-BE49-F238E27FC236}">
              <a16:creationId xmlns:a16="http://schemas.microsoft.com/office/drawing/2014/main" id="{00000000-0008-0000-0600-000090000000}"/>
            </a:ext>
          </a:extLst>
        </xdr:cNvPr>
        <xdr:cNvSpPr/>
      </xdr:nvSpPr>
      <xdr:spPr>
        <a:xfrm>
          <a:off x="1079500" y="969471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55</xdr:row>
      <xdr:rowOff>40195</xdr:rowOff>
    </xdr:from>
    <xdr:ext cx="599010" cy="259045"/>
    <xdr:sp macro="" textlink="">
      <xdr:nvSpPr>
        <xdr:cNvPr id="145" name="テキスト ボックス 144">
          <a:extLst>
            <a:ext uri="{FF2B5EF4-FFF2-40B4-BE49-F238E27FC236}">
              <a16:creationId xmlns:a16="http://schemas.microsoft.com/office/drawing/2014/main" id="{00000000-0008-0000-0600-000091000000}"/>
            </a:ext>
          </a:extLst>
        </xdr:cNvPr>
        <xdr:cNvSpPr txBox="1"/>
      </xdr:nvSpPr>
      <xdr:spPr>
        <a:xfrm>
          <a:off x="830795" y="946994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326,364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macro="" textlink="">
      <xdr:nvSpPr>
        <xdr:cNvPr id="146" name="正方形/長方形 145">
          <a:extLst>
            <a:ext uri="{FF2B5EF4-FFF2-40B4-BE49-F238E27FC236}">
              <a16:creationId xmlns:a16="http://schemas.microsoft.com/office/drawing/2014/main" id="{00000000-0008-0000-0600-000092000000}"/>
            </a:ext>
          </a:extLst>
        </xdr:cNvPr>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維持補修費</a:t>
          </a:r>
        </a:p>
      </xdr:txBody>
    </xdr:sp>
    <xdr:clientData/>
  </xdr:twoCellAnchor>
  <xdr:twoCellAnchor>
    <xdr:from>
      <xdr:col>4</xdr:col>
      <xdr:colOff>127000</xdr:colOff>
      <xdr:row>65</xdr:row>
      <xdr:rowOff>57150</xdr:rowOff>
    </xdr:from>
    <xdr:to>
      <xdr:col>12</xdr:col>
      <xdr:colOff>127000</xdr:colOff>
      <xdr:row>66</xdr:row>
      <xdr:rowOff>139700</xdr:rowOff>
    </xdr:to>
    <xdr:sp macro="" textlink="">
      <xdr:nvSpPr>
        <xdr:cNvPr id="147" name="正方形/長方形 146">
          <a:extLst>
            <a:ext uri="{FF2B5EF4-FFF2-40B4-BE49-F238E27FC236}">
              <a16:creationId xmlns:a16="http://schemas.microsoft.com/office/drawing/2014/main" id="{00000000-0008-0000-0600-000093000000}"/>
            </a:ext>
          </a:extLst>
        </xdr:cNvPr>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macro="" textlink="">
      <xdr:nvSpPr>
        <xdr:cNvPr id="148" name="正方形/長方形 147">
          <a:extLst>
            <a:ext uri="{FF2B5EF4-FFF2-40B4-BE49-F238E27FC236}">
              <a16:creationId xmlns:a16="http://schemas.microsoft.com/office/drawing/2014/main" id="{00000000-0008-0000-0600-000094000000}"/>
            </a:ext>
          </a:extLst>
        </xdr:cNvPr>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73/151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macro="" textlink="">
      <xdr:nvSpPr>
        <xdr:cNvPr id="149" name="正方形/長方形 148">
          <a:extLst>
            <a:ext uri="{FF2B5EF4-FFF2-40B4-BE49-F238E27FC236}">
              <a16:creationId xmlns:a16="http://schemas.microsoft.com/office/drawing/2014/main" id="{00000000-0008-0000-0600-000095000000}"/>
            </a:ext>
          </a:extLst>
        </xdr:cNvPr>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macro="" textlink="">
      <xdr:nvSpPr>
        <xdr:cNvPr id="150" name="正方形/長方形 149">
          <a:extLst>
            <a:ext uri="{FF2B5EF4-FFF2-40B4-BE49-F238E27FC236}">
              <a16:creationId xmlns:a16="http://schemas.microsoft.com/office/drawing/2014/main" id="{00000000-0008-0000-0600-000096000000}"/>
            </a:ext>
          </a:extLst>
        </xdr:cNvPr>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macro="" textlink="">
      <xdr:nvSpPr>
        <xdr:cNvPr id="151" name="正方形/長方形 150">
          <a:extLst>
            <a:ext uri="{FF2B5EF4-FFF2-40B4-BE49-F238E27FC236}">
              <a16:creationId xmlns:a16="http://schemas.microsoft.com/office/drawing/2014/main" id="{00000000-0008-0000-0600-000097000000}"/>
            </a:ext>
          </a:extLst>
        </xdr:cNvPr>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16</xdr:col>
      <xdr:colOff>0</xdr:colOff>
      <xdr:row>66</xdr:row>
      <xdr:rowOff>88900</xdr:rowOff>
    </xdr:from>
    <xdr:to>
      <xdr:col>24</xdr:col>
      <xdr:colOff>0</xdr:colOff>
      <xdr:row>68</xdr:row>
      <xdr:rowOff>0</xdr:rowOff>
    </xdr:to>
    <xdr:sp macro="" textlink="">
      <xdr:nvSpPr>
        <xdr:cNvPr id="152" name="正方形/長方形 151">
          <a:extLst>
            <a:ext uri="{FF2B5EF4-FFF2-40B4-BE49-F238E27FC236}">
              <a16:creationId xmlns:a16="http://schemas.microsoft.com/office/drawing/2014/main" id="{00000000-0008-0000-0600-000098000000}"/>
            </a:ext>
          </a:extLst>
        </xdr:cNvPr>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8,183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macro="" textlink="">
      <xdr:nvSpPr>
        <xdr:cNvPr id="153" name="正方形/長方形 152">
          <a:extLst>
            <a:ext uri="{FF2B5EF4-FFF2-40B4-BE49-F238E27FC236}">
              <a16:creationId xmlns:a16="http://schemas.microsoft.com/office/drawing/2014/main" id="{00000000-0008-0000-0600-000099000000}"/>
            </a:ext>
          </a:extLst>
        </xdr:cNvPr>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macro="" textlink="">
      <xdr:nvSpPr>
        <xdr:cNvPr id="154" name="テキスト ボックス 153">
          <a:extLst>
            <a:ext uri="{FF2B5EF4-FFF2-40B4-BE49-F238E27FC236}">
              <a16:creationId xmlns:a16="http://schemas.microsoft.com/office/drawing/2014/main" id="{00000000-0008-0000-0600-00009A000000}"/>
            </a:ext>
          </a:extLst>
        </xdr:cNvPr>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55" name="直線コネクタ 154">
          <a:extLst>
            <a:ext uri="{FF2B5EF4-FFF2-40B4-BE49-F238E27FC236}">
              <a16:creationId xmlns:a16="http://schemas.microsoft.com/office/drawing/2014/main" id="{00000000-0008-0000-0600-00009B000000}"/>
            </a:ext>
          </a:extLst>
        </xdr:cNvPr>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78</xdr:row>
      <xdr:rowOff>139700</xdr:rowOff>
    </xdr:from>
    <xdr:to>
      <xdr:col>28</xdr:col>
      <xdr:colOff>114300</xdr:colOff>
      <xdr:row>78</xdr:row>
      <xdr:rowOff>139700</xdr:rowOff>
    </xdr:to>
    <xdr:cxnSp macro="">
      <xdr:nvCxnSpPr>
        <xdr:cNvPr id="156" name="直線コネクタ 155">
          <a:extLst>
            <a:ext uri="{FF2B5EF4-FFF2-40B4-BE49-F238E27FC236}">
              <a16:creationId xmlns:a16="http://schemas.microsoft.com/office/drawing/2014/main" id="{00000000-0008-0000-0600-00009C000000}"/>
            </a:ext>
          </a:extLst>
        </xdr:cNvPr>
        <xdr:cNvCxnSpPr/>
      </xdr:nvCxnSpPr>
      <xdr:spPr>
        <a:xfrm>
          <a:off x="762000" y="1351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77</xdr:row>
      <xdr:rowOff>168927</xdr:rowOff>
    </xdr:from>
    <xdr:ext cx="248786" cy="259045"/>
    <xdr:sp macro="" textlink="">
      <xdr:nvSpPr>
        <xdr:cNvPr id="157" name="テキスト ボックス 156">
          <a:extLst>
            <a:ext uri="{FF2B5EF4-FFF2-40B4-BE49-F238E27FC236}">
              <a16:creationId xmlns:a16="http://schemas.microsoft.com/office/drawing/2014/main" id="{00000000-0008-0000-0600-00009D000000}"/>
            </a:ext>
          </a:extLst>
        </xdr:cNvPr>
        <xdr:cNvSpPr txBox="1"/>
      </xdr:nvSpPr>
      <xdr:spPr>
        <a:xfrm>
          <a:off x="513214" y="13370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76</xdr:row>
      <xdr:rowOff>25400</xdr:rowOff>
    </xdr:from>
    <xdr:to>
      <xdr:col>28</xdr:col>
      <xdr:colOff>114300</xdr:colOff>
      <xdr:row>76</xdr:row>
      <xdr:rowOff>25400</xdr:rowOff>
    </xdr:to>
    <xdr:cxnSp macro="">
      <xdr:nvCxnSpPr>
        <xdr:cNvPr id="158" name="直線コネクタ 157">
          <a:extLst>
            <a:ext uri="{FF2B5EF4-FFF2-40B4-BE49-F238E27FC236}">
              <a16:creationId xmlns:a16="http://schemas.microsoft.com/office/drawing/2014/main" id="{00000000-0008-0000-0600-00009E000000}"/>
            </a:ext>
          </a:extLst>
        </xdr:cNvPr>
        <xdr:cNvCxnSpPr/>
      </xdr:nvCxnSpPr>
      <xdr:spPr>
        <a:xfrm>
          <a:off x="762000" y="1305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75</xdr:row>
      <xdr:rowOff>54627</xdr:rowOff>
    </xdr:from>
    <xdr:ext cx="595419" cy="259045"/>
    <xdr:sp macro="" textlink="">
      <xdr:nvSpPr>
        <xdr:cNvPr id="159" name="テキスト ボックス 158">
          <a:extLst>
            <a:ext uri="{FF2B5EF4-FFF2-40B4-BE49-F238E27FC236}">
              <a16:creationId xmlns:a16="http://schemas.microsoft.com/office/drawing/2014/main" id="{00000000-0008-0000-0600-00009F000000}"/>
            </a:ext>
          </a:extLst>
        </xdr:cNvPr>
        <xdr:cNvSpPr txBox="1"/>
      </xdr:nvSpPr>
      <xdr:spPr>
        <a:xfrm>
          <a:off x="166581" y="12913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73</xdr:row>
      <xdr:rowOff>82550</xdr:rowOff>
    </xdr:from>
    <xdr:to>
      <xdr:col>28</xdr:col>
      <xdr:colOff>114300</xdr:colOff>
      <xdr:row>73</xdr:row>
      <xdr:rowOff>82550</xdr:rowOff>
    </xdr:to>
    <xdr:cxnSp macro="">
      <xdr:nvCxnSpPr>
        <xdr:cNvPr id="160" name="直線コネクタ 159">
          <a:extLst>
            <a:ext uri="{FF2B5EF4-FFF2-40B4-BE49-F238E27FC236}">
              <a16:creationId xmlns:a16="http://schemas.microsoft.com/office/drawing/2014/main" id="{00000000-0008-0000-0600-0000A0000000}"/>
            </a:ext>
          </a:extLst>
        </xdr:cNvPr>
        <xdr:cNvCxnSpPr/>
      </xdr:nvCxnSpPr>
      <xdr:spPr>
        <a:xfrm>
          <a:off x="762000" y="1259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72</xdr:row>
      <xdr:rowOff>111777</xdr:rowOff>
    </xdr:from>
    <xdr:ext cx="595419" cy="259045"/>
    <xdr:sp macro="" textlink="">
      <xdr:nvSpPr>
        <xdr:cNvPr id="161" name="テキスト ボックス 160">
          <a:extLst>
            <a:ext uri="{FF2B5EF4-FFF2-40B4-BE49-F238E27FC236}">
              <a16:creationId xmlns:a16="http://schemas.microsoft.com/office/drawing/2014/main" id="{00000000-0008-0000-0600-0000A1000000}"/>
            </a:ext>
          </a:extLst>
        </xdr:cNvPr>
        <xdr:cNvSpPr txBox="1"/>
      </xdr:nvSpPr>
      <xdr:spPr>
        <a:xfrm>
          <a:off x="166581" y="12456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70</xdr:row>
      <xdr:rowOff>139700</xdr:rowOff>
    </xdr:from>
    <xdr:to>
      <xdr:col>28</xdr:col>
      <xdr:colOff>114300</xdr:colOff>
      <xdr:row>70</xdr:row>
      <xdr:rowOff>139700</xdr:rowOff>
    </xdr:to>
    <xdr:cxnSp macro="">
      <xdr:nvCxnSpPr>
        <xdr:cNvPr id="162" name="直線コネクタ 161">
          <a:extLst>
            <a:ext uri="{FF2B5EF4-FFF2-40B4-BE49-F238E27FC236}">
              <a16:creationId xmlns:a16="http://schemas.microsoft.com/office/drawing/2014/main" id="{00000000-0008-0000-0600-0000A2000000}"/>
            </a:ext>
          </a:extLst>
        </xdr:cNvPr>
        <xdr:cNvCxnSpPr/>
      </xdr:nvCxnSpPr>
      <xdr:spPr>
        <a:xfrm>
          <a:off x="762000" y="1214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69</xdr:row>
      <xdr:rowOff>168927</xdr:rowOff>
    </xdr:from>
    <xdr:ext cx="595419" cy="259045"/>
    <xdr:sp macro="" textlink="">
      <xdr:nvSpPr>
        <xdr:cNvPr id="163" name="テキスト ボックス 162">
          <a:extLst>
            <a:ext uri="{FF2B5EF4-FFF2-40B4-BE49-F238E27FC236}">
              <a16:creationId xmlns:a16="http://schemas.microsoft.com/office/drawing/2014/main" id="{00000000-0008-0000-0600-0000A3000000}"/>
            </a:ext>
          </a:extLst>
        </xdr:cNvPr>
        <xdr:cNvSpPr txBox="1"/>
      </xdr:nvSpPr>
      <xdr:spPr>
        <a:xfrm>
          <a:off x="166581" y="11998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64" name="直線コネクタ 163">
          <a:extLst>
            <a:ext uri="{FF2B5EF4-FFF2-40B4-BE49-F238E27FC236}">
              <a16:creationId xmlns:a16="http://schemas.microsoft.com/office/drawing/2014/main" id="{00000000-0008-0000-0600-0000A4000000}"/>
            </a:ext>
          </a:extLst>
        </xdr:cNvPr>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67</xdr:row>
      <xdr:rowOff>54627</xdr:rowOff>
    </xdr:from>
    <xdr:ext cx="595419" cy="259045"/>
    <xdr:sp macro="" textlink="">
      <xdr:nvSpPr>
        <xdr:cNvPr id="165" name="テキスト ボックス 164">
          <a:extLst>
            <a:ext uri="{FF2B5EF4-FFF2-40B4-BE49-F238E27FC236}">
              <a16:creationId xmlns:a16="http://schemas.microsoft.com/office/drawing/2014/main" id="{00000000-0008-0000-0600-0000A5000000}"/>
            </a:ext>
          </a:extLst>
        </xdr:cNvPr>
        <xdr:cNvSpPr txBox="1"/>
      </xdr:nvSpPr>
      <xdr:spPr>
        <a:xfrm>
          <a:off x="166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macro="" textlink="">
      <xdr:nvSpPr>
        <xdr:cNvPr id="166" name="維持補修費グラフ枠">
          <a:extLst>
            <a:ext uri="{FF2B5EF4-FFF2-40B4-BE49-F238E27FC236}">
              <a16:creationId xmlns:a16="http://schemas.microsoft.com/office/drawing/2014/main" id="{00000000-0008-0000-0600-0000A6000000}"/>
            </a:ext>
          </a:extLst>
        </xdr:cNvPr>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72</xdr:row>
      <xdr:rowOff>91539</xdr:rowOff>
    </xdr:from>
    <xdr:to>
      <xdr:col>24</xdr:col>
      <xdr:colOff>62865</xdr:colOff>
      <xdr:row>78</xdr:row>
      <xdr:rowOff>137272</xdr:rowOff>
    </xdr:to>
    <xdr:cxnSp macro="">
      <xdr:nvCxnSpPr>
        <xdr:cNvPr id="167" name="直線コネクタ 166">
          <a:extLst>
            <a:ext uri="{FF2B5EF4-FFF2-40B4-BE49-F238E27FC236}">
              <a16:creationId xmlns:a16="http://schemas.microsoft.com/office/drawing/2014/main" id="{00000000-0008-0000-0600-0000A7000000}"/>
            </a:ext>
          </a:extLst>
        </xdr:cNvPr>
        <xdr:cNvCxnSpPr/>
      </xdr:nvCxnSpPr>
      <xdr:spPr>
        <a:xfrm flipV="1">
          <a:off x="4633595" y="12435939"/>
          <a:ext cx="1270" cy="107443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78</xdr:row>
      <xdr:rowOff>141099</xdr:rowOff>
    </xdr:from>
    <xdr:ext cx="378565" cy="259045"/>
    <xdr:sp macro="" textlink="">
      <xdr:nvSpPr>
        <xdr:cNvPr id="168" name="維持補修費最小値テキスト">
          <a:extLst>
            <a:ext uri="{FF2B5EF4-FFF2-40B4-BE49-F238E27FC236}">
              <a16:creationId xmlns:a16="http://schemas.microsoft.com/office/drawing/2014/main" id="{00000000-0008-0000-0600-0000A8000000}"/>
            </a:ext>
          </a:extLst>
        </xdr:cNvPr>
        <xdr:cNvSpPr txBox="1"/>
      </xdr:nvSpPr>
      <xdr:spPr>
        <a:xfrm>
          <a:off x="4686300" y="13514199"/>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531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78</xdr:row>
      <xdr:rowOff>137272</xdr:rowOff>
    </xdr:from>
    <xdr:to>
      <xdr:col>24</xdr:col>
      <xdr:colOff>152400</xdr:colOff>
      <xdr:row>78</xdr:row>
      <xdr:rowOff>137272</xdr:rowOff>
    </xdr:to>
    <xdr:cxnSp macro="">
      <xdr:nvCxnSpPr>
        <xdr:cNvPr id="169" name="直線コネクタ 168">
          <a:extLst>
            <a:ext uri="{FF2B5EF4-FFF2-40B4-BE49-F238E27FC236}">
              <a16:creationId xmlns:a16="http://schemas.microsoft.com/office/drawing/2014/main" id="{00000000-0008-0000-0600-0000A9000000}"/>
            </a:ext>
          </a:extLst>
        </xdr:cNvPr>
        <xdr:cNvCxnSpPr/>
      </xdr:nvCxnSpPr>
      <xdr:spPr>
        <a:xfrm>
          <a:off x="4546600" y="1351037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71</xdr:row>
      <xdr:rowOff>38216</xdr:rowOff>
    </xdr:from>
    <xdr:ext cx="599010" cy="259045"/>
    <xdr:sp macro="" textlink="">
      <xdr:nvSpPr>
        <xdr:cNvPr id="170" name="維持補修費最大値テキスト">
          <a:extLst>
            <a:ext uri="{FF2B5EF4-FFF2-40B4-BE49-F238E27FC236}">
              <a16:creationId xmlns:a16="http://schemas.microsoft.com/office/drawing/2014/main" id="{00000000-0008-0000-0600-0000AA000000}"/>
            </a:ext>
          </a:extLst>
        </xdr:cNvPr>
        <xdr:cNvSpPr txBox="1"/>
      </xdr:nvSpPr>
      <xdr:spPr>
        <a:xfrm>
          <a:off x="4686300" y="1221116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235,534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72</xdr:row>
      <xdr:rowOff>91539</xdr:rowOff>
    </xdr:from>
    <xdr:to>
      <xdr:col>24</xdr:col>
      <xdr:colOff>152400</xdr:colOff>
      <xdr:row>72</xdr:row>
      <xdr:rowOff>91539</xdr:rowOff>
    </xdr:to>
    <xdr:cxnSp macro="">
      <xdr:nvCxnSpPr>
        <xdr:cNvPr id="171" name="直線コネクタ 170">
          <a:extLst>
            <a:ext uri="{FF2B5EF4-FFF2-40B4-BE49-F238E27FC236}">
              <a16:creationId xmlns:a16="http://schemas.microsoft.com/office/drawing/2014/main" id="{00000000-0008-0000-0600-0000AB000000}"/>
            </a:ext>
          </a:extLst>
        </xdr:cNvPr>
        <xdr:cNvCxnSpPr/>
      </xdr:nvCxnSpPr>
      <xdr:spPr>
        <a:xfrm>
          <a:off x="4546600" y="1243593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77</xdr:row>
      <xdr:rowOff>147016</xdr:rowOff>
    </xdr:from>
    <xdr:to>
      <xdr:col>24</xdr:col>
      <xdr:colOff>63500</xdr:colOff>
      <xdr:row>78</xdr:row>
      <xdr:rowOff>40021</xdr:rowOff>
    </xdr:to>
    <xdr:cxnSp macro="">
      <xdr:nvCxnSpPr>
        <xdr:cNvPr id="172" name="直線コネクタ 171">
          <a:extLst>
            <a:ext uri="{FF2B5EF4-FFF2-40B4-BE49-F238E27FC236}">
              <a16:creationId xmlns:a16="http://schemas.microsoft.com/office/drawing/2014/main" id="{00000000-0008-0000-0600-0000AC000000}"/>
            </a:ext>
          </a:extLst>
        </xdr:cNvPr>
        <xdr:cNvCxnSpPr/>
      </xdr:nvCxnSpPr>
      <xdr:spPr>
        <a:xfrm flipV="1">
          <a:off x="3797300" y="13348666"/>
          <a:ext cx="838200" cy="644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76</xdr:row>
      <xdr:rowOff>99359</xdr:rowOff>
    </xdr:from>
    <xdr:ext cx="534377" cy="259045"/>
    <xdr:sp macro="" textlink="">
      <xdr:nvSpPr>
        <xdr:cNvPr id="173" name="維持補修費平均値テキスト">
          <a:extLst>
            <a:ext uri="{FF2B5EF4-FFF2-40B4-BE49-F238E27FC236}">
              <a16:creationId xmlns:a16="http://schemas.microsoft.com/office/drawing/2014/main" id="{00000000-0008-0000-0600-0000AD000000}"/>
            </a:ext>
          </a:extLst>
        </xdr:cNvPr>
        <xdr:cNvSpPr txBox="1"/>
      </xdr:nvSpPr>
      <xdr:spPr>
        <a:xfrm>
          <a:off x="4686300" y="13129559"/>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40,216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77</xdr:row>
      <xdr:rowOff>76482</xdr:rowOff>
    </xdr:from>
    <xdr:to>
      <xdr:col>24</xdr:col>
      <xdr:colOff>114300</xdr:colOff>
      <xdr:row>78</xdr:row>
      <xdr:rowOff>6632</xdr:rowOff>
    </xdr:to>
    <xdr:sp macro="" textlink="">
      <xdr:nvSpPr>
        <xdr:cNvPr id="174" name="フローチャート: 判断 173">
          <a:extLst>
            <a:ext uri="{FF2B5EF4-FFF2-40B4-BE49-F238E27FC236}">
              <a16:creationId xmlns:a16="http://schemas.microsoft.com/office/drawing/2014/main" id="{00000000-0008-0000-0600-0000AE000000}"/>
            </a:ext>
          </a:extLst>
        </xdr:cNvPr>
        <xdr:cNvSpPr/>
      </xdr:nvSpPr>
      <xdr:spPr>
        <a:xfrm>
          <a:off x="4584700" y="132781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78</xdr:row>
      <xdr:rowOff>40021</xdr:rowOff>
    </xdr:from>
    <xdr:to>
      <xdr:col>19</xdr:col>
      <xdr:colOff>177800</xdr:colOff>
      <xdr:row>78</xdr:row>
      <xdr:rowOff>61277</xdr:rowOff>
    </xdr:to>
    <xdr:cxnSp macro="">
      <xdr:nvCxnSpPr>
        <xdr:cNvPr id="175" name="直線コネクタ 174">
          <a:extLst>
            <a:ext uri="{FF2B5EF4-FFF2-40B4-BE49-F238E27FC236}">
              <a16:creationId xmlns:a16="http://schemas.microsoft.com/office/drawing/2014/main" id="{00000000-0008-0000-0600-0000AF000000}"/>
            </a:ext>
          </a:extLst>
        </xdr:cNvPr>
        <xdr:cNvCxnSpPr/>
      </xdr:nvCxnSpPr>
      <xdr:spPr>
        <a:xfrm flipV="1">
          <a:off x="2908300" y="13413121"/>
          <a:ext cx="889000" cy="2125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77</xdr:row>
      <xdr:rowOff>81663</xdr:rowOff>
    </xdr:from>
    <xdr:to>
      <xdr:col>20</xdr:col>
      <xdr:colOff>38100</xdr:colOff>
      <xdr:row>78</xdr:row>
      <xdr:rowOff>11813</xdr:rowOff>
    </xdr:to>
    <xdr:sp macro="" textlink="">
      <xdr:nvSpPr>
        <xdr:cNvPr id="176" name="フローチャート: 判断 175">
          <a:extLst>
            <a:ext uri="{FF2B5EF4-FFF2-40B4-BE49-F238E27FC236}">
              <a16:creationId xmlns:a16="http://schemas.microsoft.com/office/drawing/2014/main" id="{00000000-0008-0000-0600-0000B0000000}"/>
            </a:ext>
          </a:extLst>
        </xdr:cNvPr>
        <xdr:cNvSpPr/>
      </xdr:nvSpPr>
      <xdr:spPr>
        <a:xfrm>
          <a:off x="3746500" y="132833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76</xdr:row>
      <xdr:rowOff>28340</xdr:rowOff>
    </xdr:from>
    <xdr:ext cx="534377" cy="259045"/>
    <xdr:sp macro="" textlink="">
      <xdr:nvSpPr>
        <xdr:cNvPr id="177" name="テキスト ボックス 176">
          <a:extLst>
            <a:ext uri="{FF2B5EF4-FFF2-40B4-BE49-F238E27FC236}">
              <a16:creationId xmlns:a16="http://schemas.microsoft.com/office/drawing/2014/main" id="{00000000-0008-0000-0600-0000B1000000}"/>
            </a:ext>
          </a:extLst>
        </xdr:cNvPr>
        <xdr:cNvSpPr txBox="1"/>
      </xdr:nvSpPr>
      <xdr:spPr>
        <a:xfrm>
          <a:off x="3530111" y="1305854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39,083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78</xdr:row>
      <xdr:rowOff>57395</xdr:rowOff>
    </xdr:from>
    <xdr:to>
      <xdr:col>15</xdr:col>
      <xdr:colOff>50800</xdr:colOff>
      <xdr:row>78</xdr:row>
      <xdr:rowOff>61277</xdr:rowOff>
    </xdr:to>
    <xdr:cxnSp macro="">
      <xdr:nvCxnSpPr>
        <xdr:cNvPr id="178" name="直線コネクタ 177">
          <a:extLst>
            <a:ext uri="{FF2B5EF4-FFF2-40B4-BE49-F238E27FC236}">
              <a16:creationId xmlns:a16="http://schemas.microsoft.com/office/drawing/2014/main" id="{00000000-0008-0000-0600-0000B2000000}"/>
            </a:ext>
          </a:extLst>
        </xdr:cNvPr>
        <xdr:cNvCxnSpPr/>
      </xdr:nvCxnSpPr>
      <xdr:spPr>
        <a:xfrm>
          <a:off x="2019300" y="13430495"/>
          <a:ext cx="889000" cy="388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77</xdr:row>
      <xdr:rowOff>92749</xdr:rowOff>
    </xdr:from>
    <xdr:to>
      <xdr:col>15</xdr:col>
      <xdr:colOff>101600</xdr:colOff>
      <xdr:row>78</xdr:row>
      <xdr:rowOff>22899</xdr:rowOff>
    </xdr:to>
    <xdr:sp macro="" textlink="">
      <xdr:nvSpPr>
        <xdr:cNvPr id="179" name="フローチャート: 判断 178">
          <a:extLst>
            <a:ext uri="{FF2B5EF4-FFF2-40B4-BE49-F238E27FC236}">
              <a16:creationId xmlns:a16="http://schemas.microsoft.com/office/drawing/2014/main" id="{00000000-0008-0000-0600-0000B3000000}"/>
            </a:ext>
          </a:extLst>
        </xdr:cNvPr>
        <xdr:cNvSpPr/>
      </xdr:nvSpPr>
      <xdr:spPr>
        <a:xfrm>
          <a:off x="2857500" y="132943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76</xdr:row>
      <xdr:rowOff>39426</xdr:rowOff>
    </xdr:from>
    <xdr:ext cx="534377" cy="259045"/>
    <xdr:sp macro="" textlink="">
      <xdr:nvSpPr>
        <xdr:cNvPr id="180" name="テキスト ボックス 179">
          <a:extLst>
            <a:ext uri="{FF2B5EF4-FFF2-40B4-BE49-F238E27FC236}">
              <a16:creationId xmlns:a16="http://schemas.microsoft.com/office/drawing/2014/main" id="{00000000-0008-0000-0600-0000B4000000}"/>
            </a:ext>
          </a:extLst>
        </xdr:cNvPr>
        <xdr:cNvSpPr txBox="1"/>
      </xdr:nvSpPr>
      <xdr:spPr>
        <a:xfrm>
          <a:off x="2641111" y="1306962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36,658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78</xdr:row>
      <xdr:rowOff>57395</xdr:rowOff>
    </xdr:from>
    <xdr:to>
      <xdr:col>10</xdr:col>
      <xdr:colOff>114300</xdr:colOff>
      <xdr:row>78</xdr:row>
      <xdr:rowOff>62917</xdr:rowOff>
    </xdr:to>
    <xdr:cxnSp macro="">
      <xdr:nvCxnSpPr>
        <xdr:cNvPr id="181" name="直線コネクタ 180">
          <a:extLst>
            <a:ext uri="{FF2B5EF4-FFF2-40B4-BE49-F238E27FC236}">
              <a16:creationId xmlns:a16="http://schemas.microsoft.com/office/drawing/2014/main" id="{00000000-0008-0000-0600-0000B5000000}"/>
            </a:ext>
          </a:extLst>
        </xdr:cNvPr>
        <xdr:cNvCxnSpPr/>
      </xdr:nvCxnSpPr>
      <xdr:spPr>
        <a:xfrm flipV="1">
          <a:off x="1130300" y="13430495"/>
          <a:ext cx="889000" cy="552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77</xdr:row>
      <xdr:rowOff>110832</xdr:rowOff>
    </xdr:from>
    <xdr:to>
      <xdr:col>10</xdr:col>
      <xdr:colOff>165100</xdr:colOff>
      <xdr:row>78</xdr:row>
      <xdr:rowOff>40982</xdr:rowOff>
    </xdr:to>
    <xdr:sp macro="" textlink="">
      <xdr:nvSpPr>
        <xdr:cNvPr id="182" name="フローチャート: 判断 181">
          <a:extLst>
            <a:ext uri="{FF2B5EF4-FFF2-40B4-BE49-F238E27FC236}">
              <a16:creationId xmlns:a16="http://schemas.microsoft.com/office/drawing/2014/main" id="{00000000-0008-0000-0600-0000B6000000}"/>
            </a:ext>
          </a:extLst>
        </xdr:cNvPr>
        <xdr:cNvSpPr/>
      </xdr:nvSpPr>
      <xdr:spPr>
        <a:xfrm>
          <a:off x="1968500" y="133124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76</xdr:row>
      <xdr:rowOff>57509</xdr:rowOff>
    </xdr:from>
    <xdr:ext cx="534377" cy="259045"/>
    <xdr:sp macro="" textlink="">
      <xdr:nvSpPr>
        <xdr:cNvPr id="183" name="テキスト ボックス 182">
          <a:extLst>
            <a:ext uri="{FF2B5EF4-FFF2-40B4-BE49-F238E27FC236}">
              <a16:creationId xmlns:a16="http://schemas.microsoft.com/office/drawing/2014/main" id="{00000000-0008-0000-0600-0000B7000000}"/>
            </a:ext>
          </a:extLst>
        </xdr:cNvPr>
        <xdr:cNvSpPr txBox="1"/>
      </xdr:nvSpPr>
      <xdr:spPr>
        <a:xfrm>
          <a:off x="1752111" y="1308770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32,703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77</xdr:row>
      <xdr:rowOff>146535</xdr:rowOff>
    </xdr:from>
    <xdr:to>
      <xdr:col>6</xdr:col>
      <xdr:colOff>38100</xdr:colOff>
      <xdr:row>78</xdr:row>
      <xdr:rowOff>76685</xdr:rowOff>
    </xdr:to>
    <xdr:sp macro="" textlink="">
      <xdr:nvSpPr>
        <xdr:cNvPr id="184" name="フローチャート: 判断 183">
          <a:extLst>
            <a:ext uri="{FF2B5EF4-FFF2-40B4-BE49-F238E27FC236}">
              <a16:creationId xmlns:a16="http://schemas.microsoft.com/office/drawing/2014/main" id="{00000000-0008-0000-0600-0000B8000000}"/>
            </a:ext>
          </a:extLst>
        </xdr:cNvPr>
        <xdr:cNvSpPr/>
      </xdr:nvSpPr>
      <xdr:spPr>
        <a:xfrm>
          <a:off x="1079500" y="133481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76</xdr:row>
      <xdr:rowOff>93212</xdr:rowOff>
    </xdr:from>
    <xdr:ext cx="534377" cy="259045"/>
    <xdr:sp macro="" textlink="">
      <xdr:nvSpPr>
        <xdr:cNvPr id="185" name="テキスト ボックス 184">
          <a:extLst>
            <a:ext uri="{FF2B5EF4-FFF2-40B4-BE49-F238E27FC236}">
              <a16:creationId xmlns:a16="http://schemas.microsoft.com/office/drawing/2014/main" id="{00000000-0008-0000-0600-0000B9000000}"/>
            </a:ext>
          </a:extLst>
        </xdr:cNvPr>
        <xdr:cNvSpPr txBox="1"/>
      </xdr:nvSpPr>
      <xdr:spPr>
        <a:xfrm>
          <a:off x="863111" y="1312341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24,894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macro="" textlink="">
      <xdr:nvSpPr>
        <xdr:cNvPr id="186" name="テキスト ボックス 185">
          <a:extLst>
            <a:ext uri="{FF2B5EF4-FFF2-40B4-BE49-F238E27FC236}">
              <a16:creationId xmlns:a16="http://schemas.microsoft.com/office/drawing/2014/main" id="{00000000-0008-0000-0600-0000BA000000}"/>
            </a:ext>
          </a:extLst>
        </xdr:cNvPr>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macro="" textlink="">
      <xdr:nvSpPr>
        <xdr:cNvPr id="187" name="テキスト ボックス 186">
          <a:extLst>
            <a:ext uri="{FF2B5EF4-FFF2-40B4-BE49-F238E27FC236}">
              <a16:creationId xmlns:a16="http://schemas.microsoft.com/office/drawing/2014/main" id="{00000000-0008-0000-0600-0000BB000000}"/>
            </a:ext>
          </a:extLst>
        </xdr:cNvPr>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macro="" textlink="">
      <xdr:nvSpPr>
        <xdr:cNvPr id="188" name="テキスト ボックス 187">
          <a:extLst>
            <a:ext uri="{FF2B5EF4-FFF2-40B4-BE49-F238E27FC236}">
              <a16:creationId xmlns:a16="http://schemas.microsoft.com/office/drawing/2014/main" id="{00000000-0008-0000-0600-0000BC000000}"/>
            </a:ext>
          </a:extLst>
        </xdr:cNvPr>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macro="" textlink="">
      <xdr:nvSpPr>
        <xdr:cNvPr id="189" name="テキスト ボックス 188">
          <a:extLst>
            <a:ext uri="{FF2B5EF4-FFF2-40B4-BE49-F238E27FC236}">
              <a16:creationId xmlns:a16="http://schemas.microsoft.com/office/drawing/2014/main" id="{00000000-0008-0000-0600-0000BD000000}"/>
            </a:ext>
          </a:extLst>
        </xdr:cNvPr>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macro="" textlink="">
      <xdr:nvSpPr>
        <xdr:cNvPr id="190" name="テキスト ボックス 189">
          <a:extLst>
            <a:ext uri="{FF2B5EF4-FFF2-40B4-BE49-F238E27FC236}">
              <a16:creationId xmlns:a16="http://schemas.microsoft.com/office/drawing/2014/main" id="{00000000-0008-0000-0600-0000BE000000}"/>
            </a:ext>
          </a:extLst>
        </xdr:cNvPr>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77</xdr:row>
      <xdr:rowOff>96216</xdr:rowOff>
    </xdr:from>
    <xdr:to>
      <xdr:col>24</xdr:col>
      <xdr:colOff>114300</xdr:colOff>
      <xdr:row>78</xdr:row>
      <xdr:rowOff>26366</xdr:rowOff>
    </xdr:to>
    <xdr:sp macro="" textlink="">
      <xdr:nvSpPr>
        <xdr:cNvPr id="191" name="楕円 190">
          <a:extLst>
            <a:ext uri="{FF2B5EF4-FFF2-40B4-BE49-F238E27FC236}">
              <a16:creationId xmlns:a16="http://schemas.microsoft.com/office/drawing/2014/main" id="{00000000-0008-0000-0600-0000BF000000}"/>
            </a:ext>
          </a:extLst>
        </xdr:cNvPr>
        <xdr:cNvSpPr/>
      </xdr:nvSpPr>
      <xdr:spPr>
        <a:xfrm>
          <a:off x="4584700" y="132978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77</xdr:row>
      <xdr:rowOff>74643</xdr:rowOff>
    </xdr:from>
    <xdr:ext cx="534377" cy="259045"/>
    <xdr:sp macro="" textlink="">
      <xdr:nvSpPr>
        <xdr:cNvPr id="192" name="維持補修費該当値テキスト">
          <a:extLst>
            <a:ext uri="{FF2B5EF4-FFF2-40B4-BE49-F238E27FC236}">
              <a16:creationId xmlns:a16="http://schemas.microsoft.com/office/drawing/2014/main" id="{00000000-0008-0000-0600-0000C0000000}"/>
            </a:ext>
          </a:extLst>
        </xdr:cNvPr>
        <xdr:cNvSpPr txBox="1"/>
      </xdr:nvSpPr>
      <xdr:spPr>
        <a:xfrm>
          <a:off x="4686300" y="1327629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35,900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77</xdr:row>
      <xdr:rowOff>160671</xdr:rowOff>
    </xdr:from>
    <xdr:to>
      <xdr:col>20</xdr:col>
      <xdr:colOff>38100</xdr:colOff>
      <xdr:row>78</xdr:row>
      <xdr:rowOff>90821</xdr:rowOff>
    </xdr:to>
    <xdr:sp macro="" textlink="">
      <xdr:nvSpPr>
        <xdr:cNvPr id="193" name="楕円 192">
          <a:extLst>
            <a:ext uri="{FF2B5EF4-FFF2-40B4-BE49-F238E27FC236}">
              <a16:creationId xmlns:a16="http://schemas.microsoft.com/office/drawing/2014/main" id="{00000000-0008-0000-0600-0000C1000000}"/>
            </a:ext>
          </a:extLst>
        </xdr:cNvPr>
        <xdr:cNvSpPr/>
      </xdr:nvSpPr>
      <xdr:spPr>
        <a:xfrm>
          <a:off x="3746500" y="1336232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78</xdr:row>
      <xdr:rowOff>81948</xdr:rowOff>
    </xdr:from>
    <xdr:ext cx="534377" cy="259045"/>
    <xdr:sp macro="" textlink="">
      <xdr:nvSpPr>
        <xdr:cNvPr id="194" name="テキスト ボックス 193">
          <a:extLst>
            <a:ext uri="{FF2B5EF4-FFF2-40B4-BE49-F238E27FC236}">
              <a16:creationId xmlns:a16="http://schemas.microsoft.com/office/drawing/2014/main" id="{00000000-0008-0000-0600-0000C2000000}"/>
            </a:ext>
          </a:extLst>
        </xdr:cNvPr>
        <xdr:cNvSpPr txBox="1"/>
      </xdr:nvSpPr>
      <xdr:spPr>
        <a:xfrm>
          <a:off x="3530111" y="1345504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21,802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78</xdr:row>
      <xdr:rowOff>10477</xdr:rowOff>
    </xdr:from>
    <xdr:to>
      <xdr:col>15</xdr:col>
      <xdr:colOff>101600</xdr:colOff>
      <xdr:row>78</xdr:row>
      <xdr:rowOff>112077</xdr:rowOff>
    </xdr:to>
    <xdr:sp macro="" textlink="">
      <xdr:nvSpPr>
        <xdr:cNvPr id="195" name="楕円 194">
          <a:extLst>
            <a:ext uri="{FF2B5EF4-FFF2-40B4-BE49-F238E27FC236}">
              <a16:creationId xmlns:a16="http://schemas.microsoft.com/office/drawing/2014/main" id="{00000000-0008-0000-0600-0000C3000000}"/>
            </a:ext>
          </a:extLst>
        </xdr:cNvPr>
        <xdr:cNvSpPr/>
      </xdr:nvSpPr>
      <xdr:spPr>
        <a:xfrm>
          <a:off x="2857500" y="133835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78</xdr:row>
      <xdr:rowOff>103204</xdr:rowOff>
    </xdr:from>
    <xdr:ext cx="534377" cy="259045"/>
    <xdr:sp macro="" textlink="">
      <xdr:nvSpPr>
        <xdr:cNvPr id="196" name="テキスト ボックス 195">
          <a:extLst>
            <a:ext uri="{FF2B5EF4-FFF2-40B4-BE49-F238E27FC236}">
              <a16:creationId xmlns:a16="http://schemas.microsoft.com/office/drawing/2014/main" id="{00000000-0008-0000-0600-0000C4000000}"/>
            </a:ext>
          </a:extLst>
        </xdr:cNvPr>
        <xdr:cNvSpPr txBox="1"/>
      </xdr:nvSpPr>
      <xdr:spPr>
        <a:xfrm>
          <a:off x="2641111" y="1347630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17,153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78</xdr:row>
      <xdr:rowOff>6595</xdr:rowOff>
    </xdr:from>
    <xdr:to>
      <xdr:col>10</xdr:col>
      <xdr:colOff>165100</xdr:colOff>
      <xdr:row>78</xdr:row>
      <xdr:rowOff>108195</xdr:rowOff>
    </xdr:to>
    <xdr:sp macro="" textlink="">
      <xdr:nvSpPr>
        <xdr:cNvPr id="197" name="楕円 196">
          <a:extLst>
            <a:ext uri="{FF2B5EF4-FFF2-40B4-BE49-F238E27FC236}">
              <a16:creationId xmlns:a16="http://schemas.microsoft.com/office/drawing/2014/main" id="{00000000-0008-0000-0600-0000C5000000}"/>
            </a:ext>
          </a:extLst>
        </xdr:cNvPr>
        <xdr:cNvSpPr/>
      </xdr:nvSpPr>
      <xdr:spPr>
        <a:xfrm>
          <a:off x="1968500" y="133796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78</xdr:row>
      <xdr:rowOff>99322</xdr:rowOff>
    </xdr:from>
    <xdr:ext cx="534377" cy="259045"/>
    <xdr:sp macro="" textlink="">
      <xdr:nvSpPr>
        <xdr:cNvPr id="198" name="テキスト ボックス 197">
          <a:extLst>
            <a:ext uri="{FF2B5EF4-FFF2-40B4-BE49-F238E27FC236}">
              <a16:creationId xmlns:a16="http://schemas.microsoft.com/office/drawing/2014/main" id="{00000000-0008-0000-0600-0000C6000000}"/>
            </a:ext>
          </a:extLst>
        </xdr:cNvPr>
        <xdr:cNvSpPr txBox="1"/>
      </xdr:nvSpPr>
      <xdr:spPr>
        <a:xfrm>
          <a:off x="1752111" y="1347242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18,002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78</xdr:row>
      <xdr:rowOff>12117</xdr:rowOff>
    </xdr:from>
    <xdr:to>
      <xdr:col>6</xdr:col>
      <xdr:colOff>38100</xdr:colOff>
      <xdr:row>78</xdr:row>
      <xdr:rowOff>113717</xdr:rowOff>
    </xdr:to>
    <xdr:sp macro="" textlink="">
      <xdr:nvSpPr>
        <xdr:cNvPr id="199" name="楕円 198">
          <a:extLst>
            <a:ext uri="{FF2B5EF4-FFF2-40B4-BE49-F238E27FC236}">
              <a16:creationId xmlns:a16="http://schemas.microsoft.com/office/drawing/2014/main" id="{00000000-0008-0000-0600-0000C7000000}"/>
            </a:ext>
          </a:extLst>
        </xdr:cNvPr>
        <xdr:cNvSpPr/>
      </xdr:nvSpPr>
      <xdr:spPr>
        <a:xfrm>
          <a:off x="1079500" y="1338521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78</xdr:row>
      <xdr:rowOff>104844</xdr:rowOff>
    </xdr:from>
    <xdr:ext cx="534377" cy="259045"/>
    <xdr:sp macro="" textlink="">
      <xdr:nvSpPr>
        <xdr:cNvPr id="200" name="テキスト ボックス 199">
          <a:extLst>
            <a:ext uri="{FF2B5EF4-FFF2-40B4-BE49-F238E27FC236}">
              <a16:creationId xmlns:a16="http://schemas.microsoft.com/office/drawing/2014/main" id="{00000000-0008-0000-0600-0000C8000000}"/>
            </a:ext>
          </a:extLst>
        </xdr:cNvPr>
        <xdr:cNvSpPr txBox="1"/>
      </xdr:nvSpPr>
      <xdr:spPr>
        <a:xfrm>
          <a:off x="863111" y="1347794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16,794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macro="" textlink="">
      <xdr:nvSpPr>
        <xdr:cNvPr id="201" name="正方形/長方形 200">
          <a:extLst>
            <a:ext uri="{FF2B5EF4-FFF2-40B4-BE49-F238E27FC236}">
              <a16:creationId xmlns:a16="http://schemas.microsoft.com/office/drawing/2014/main" id="{00000000-0008-0000-0600-0000C9000000}"/>
            </a:ext>
          </a:extLst>
        </xdr:cNvPr>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4</xdr:col>
      <xdr:colOff>127000</xdr:colOff>
      <xdr:row>85</xdr:row>
      <xdr:rowOff>57150</xdr:rowOff>
    </xdr:from>
    <xdr:to>
      <xdr:col>12</xdr:col>
      <xdr:colOff>127000</xdr:colOff>
      <xdr:row>86</xdr:row>
      <xdr:rowOff>139700</xdr:rowOff>
    </xdr:to>
    <xdr:sp macro="" textlink="">
      <xdr:nvSpPr>
        <xdr:cNvPr id="202" name="正方形/長方形 201">
          <a:extLst>
            <a:ext uri="{FF2B5EF4-FFF2-40B4-BE49-F238E27FC236}">
              <a16:creationId xmlns:a16="http://schemas.microsoft.com/office/drawing/2014/main" id="{00000000-0008-0000-0600-0000CA000000}"/>
            </a:ext>
          </a:extLst>
        </xdr:cNvPr>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macro="" textlink="">
      <xdr:nvSpPr>
        <xdr:cNvPr id="203" name="正方形/長方形 202">
          <a:extLst>
            <a:ext uri="{FF2B5EF4-FFF2-40B4-BE49-F238E27FC236}">
              <a16:creationId xmlns:a16="http://schemas.microsoft.com/office/drawing/2014/main" id="{00000000-0008-0000-0600-0000CB000000}"/>
            </a:ext>
          </a:extLst>
        </xdr:cNvPr>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129/151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macro="" textlink="">
      <xdr:nvSpPr>
        <xdr:cNvPr id="204" name="正方形/長方形 203">
          <a:extLst>
            <a:ext uri="{FF2B5EF4-FFF2-40B4-BE49-F238E27FC236}">
              <a16:creationId xmlns:a16="http://schemas.microsoft.com/office/drawing/2014/main" id="{00000000-0008-0000-0600-0000CC000000}"/>
            </a:ext>
          </a:extLst>
        </xdr:cNvPr>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macro="" textlink="">
      <xdr:nvSpPr>
        <xdr:cNvPr id="205" name="正方形/長方形 204">
          <a:extLst>
            <a:ext uri="{FF2B5EF4-FFF2-40B4-BE49-F238E27FC236}">
              <a16:creationId xmlns:a16="http://schemas.microsoft.com/office/drawing/2014/main" id="{00000000-0008-0000-0600-0000CD000000}"/>
            </a:ext>
          </a:extLst>
        </xdr:cNvPr>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136,130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macro="" textlink="">
      <xdr:nvSpPr>
        <xdr:cNvPr id="206" name="正方形/長方形 205">
          <a:extLst>
            <a:ext uri="{FF2B5EF4-FFF2-40B4-BE49-F238E27FC236}">
              <a16:creationId xmlns:a16="http://schemas.microsoft.com/office/drawing/2014/main" id="{00000000-0008-0000-0600-0000CE000000}"/>
            </a:ext>
          </a:extLst>
        </xdr:cNvPr>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16</xdr:col>
      <xdr:colOff>0</xdr:colOff>
      <xdr:row>86</xdr:row>
      <xdr:rowOff>88900</xdr:rowOff>
    </xdr:from>
    <xdr:to>
      <xdr:col>24</xdr:col>
      <xdr:colOff>0</xdr:colOff>
      <xdr:row>88</xdr:row>
      <xdr:rowOff>0</xdr:rowOff>
    </xdr:to>
    <xdr:sp macro="" textlink="">
      <xdr:nvSpPr>
        <xdr:cNvPr id="207" name="正方形/長方形 206">
          <a:extLst>
            <a:ext uri="{FF2B5EF4-FFF2-40B4-BE49-F238E27FC236}">
              <a16:creationId xmlns:a16="http://schemas.microsoft.com/office/drawing/2014/main" id="{00000000-0008-0000-0600-0000CF000000}"/>
            </a:ext>
          </a:extLst>
        </xdr:cNvPr>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127,194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macro="" textlink="">
      <xdr:nvSpPr>
        <xdr:cNvPr id="208" name="正方形/長方形 207">
          <a:extLst>
            <a:ext uri="{FF2B5EF4-FFF2-40B4-BE49-F238E27FC236}">
              <a16:creationId xmlns:a16="http://schemas.microsoft.com/office/drawing/2014/main" id="{00000000-0008-0000-0600-0000D0000000}"/>
            </a:ext>
          </a:extLst>
        </xdr:cNvPr>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macro="" textlink="">
      <xdr:nvSpPr>
        <xdr:cNvPr id="209" name="テキスト ボックス 208">
          <a:extLst>
            <a:ext uri="{FF2B5EF4-FFF2-40B4-BE49-F238E27FC236}">
              <a16:creationId xmlns:a16="http://schemas.microsoft.com/office/drawing/2014/main" id="{00000000-0008-0000-0600-0000D1000000}"/>
            </a:ext>
          </a:extLst>
        </xdr:cNvPr>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10" name="直線コネクタ 209">
          <a:extLst>
            <a:ext uri="{FF2B5EF4-FFF2-40B4-BE49-F238E27FC236}">
              <a16:creationId xmlns:a16="http://schemas.microsoft.com/office/drawing/2014/main" id="{00000000-0008-0000-0600-0000D2000000}"/>
            </a:ext>
          </a:extLst>
        </xdr:cNvPr>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99</xdr:row>
      <xdr:rowOff>44450</xdr:rowOff>
    </xdr:from>
    <xdr:to>
      <xdr:col>28</xdr:col>
      <xdr:colOff>114300</xdr:colOff>
      <xdr:row>99</xdr:row>
      <xdr:rowOff>44450</xdr:rowOff>
    </xdr:to>
    <xdr:cxnSp macro="">
      <xdr:nvCxnSpPr>
        <xdr:cNvPr id="211" name="直線コネクタ 210">
          <a:extLst>
            <a:ext uri="{FF2B5EF4-FFF2-40B4-BE49-F238E27FC236}">
              <a16:creationId xmlns:a16="http://schemas.microsoft.com/office/drawing/2014/main" id="{00000000-0008-0000-0600-0000D3000000}"/>
            </a:ext>
          </a:extLst>
        </xdr:cNvPr>
        <xdr:cNvCxnSpPr/>
      </xdr:nvCxnSpPr>
      <xdr:spPr>
        <a:xfrm>
          <a:off x="762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98</xdr:row>
      <xdr:rowOff>73677</xdr:rowOff>
    </xdr:from>
    <xdr:ext cx="248786" cy="259045"/>
    <xdr:sp macro="" textlink="">
      <xdr:nvSpPr>
        <xdr:cNvPr id="212" name="テキスト ボックス 211">
          <a:extLst>
            <a:ext uri="{FF2B5EF4-FFF2-40B4-BE49-F238E27FC236}">
              <a16:creationId xmlns:a16="http://schemas.microsoft.com/office/drawing/2014/main" id="{00000000-0008-0000-0600-0000D4000000}"/>
            </a:ext>
          </a:extLst>
        </xdr:cNvPr>
        <xdr:cNvSpPr txBox="1"/>
      </xdr:nvSpPr>
      <xdr:spPr>
        <a:xfrm>
          <a:off x="513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6350</xdr:rowOff>
    </xdr:from>
    <xdr:to>
      <xdr:col>28</xdr:col>
      <xdr:colOff>114300</xdr:colOff>
      <xdr:row>97</xdr:row>
      <xdr:rowOff>6350</xdr:rowOff>
    </xdr:to>
    <xdr:cxnSp macro="">
      <xdr:nvCxnSpPr>
        <xdr:cNvPr id="213" name="直線コネクタ 212">
          <a:extLst>
            <a:ext uri="{FF2B5EF4-FFF2-40B4-BE49-F238E27FC236}">
              <a16:creationId xmlns:a16="http://schemas.microsoft.com/office/drawing/2014/main" id="{00000000-0008-0000-0600-0000D5000000}"/>
            </a:ext>
          </a:extLst>
        </xdr:cNvPr>
        <xdr:cNvCxnSpPr/>
      </xdr:nvCxnSpPr>
      <xdr:spPr>
        <a:xfrm>
          <a:off x="762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96</xdr:row>
      <xdr:rowOff>35577</xdr:rowOff>
    </xdr:from>
    <xdr:ext cx="531299" cy="259045"/>
    <xdr:sp macro="" textlink="">
      <xdr:nvSpPr>
        <xdr:cNvPr id="214" name="テキスト ボックス 213">
          <a:extLst>
            <a:ext uri="{FF2B5EF4-FFF2-40B4-BE49-F238E27FC236}">
              <a16:creationId xmlns:a16="http://schemas.microsoft.com/office/drawing/2014/main" id="{00000000-0008-0000-0600-0000D6000000}"/>
            </a:ext>
          </a:extLst>
        </xdr:cNvPr>
        <xdr:cNvSpPr txBox="1"/>
      </xdr:nvSpPr>
      <xdr:spPr>
        <a:xfrm>
          <a:off x="230701" y="1649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94</xdr:row>
      <xdr:rowOff>139700</xdr:rowOff>
    </xdr:from>
    <xdr:to>
      <xdr:col>28</xdr:col>
      <xdr:colOff>114300</xdr:colOff>
      <xdr:row>94</xdr:row>
      <xdr:rowOff>139700</xdr:rowOff>
    </xdr:to>
    <xdr:cxnSp macro="">
      <xdr:nvCxnSpPr>
        <xdr:cNvPr id="215" name="直線コネクタ 214">
          <a:extLst>
            <a:ext uri="{FF2B5EF4-FFF2-40B4-BE49-F238E27FC236}">
              <a16:creationId xmlns:a16="http://schemas.microsoft.com/office/drawing/2014/main" id="{00000000-0008-0000-0600-0000D7000000}"/>
            </a:ext>
          </a:extLst>
        </xdr:cNvPr>
        <xdr:cNvCxnSpPr/>
      </xdr:nvCxnSpPr>
      <xdr:spPr>
        <a:xfrm>
          <a:off x="762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93</xdr:row>
      <xdr:rowOff>168927</xdr:rowOff>
    </xdr:from>
    <xdr:ext cx="595419" cy="259045"/>
    <xdr:sp macro="" textlink="">
      <xdr:nvSpPr>
        <xdr:cNvPr id="216" name="テキスト ボックス 215">
          <a:extLst>
            <a:ext uri="{FF2B5EF4-FFF2-40B4-BE49-F238E27FC236}">
              <a16:creationId xmlns:a16="http://schemas.microsoft.com/office/drawing/2014/main" id="{00000000-0008-0000-0600-0000D8000000}"/>
            </a:ext>
          </a:extLst>
        </xdr:cNvPr>
        <xdr:cNvSpPr txBox="1"/>
      </xdr:nvSpPr>
      <xdr:spPr>
        <a:xfrm>
          <a:off x="166581" y="1611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92</xdr:row>
      <xdr:rowOff>101600</xdr:rowOff>
    </xdr:from>
    <xdr:to>
      <xdr:col>28</xdr:col>
      <xdr:colOff>114300</xdr:colOff>
      <xdr:row>92</xdr:row>
      <xdr:rowOff>101600</xdr:rowOff>
    </xdr:to>
    <xdr:cxnSp macro="">
      <xdr:nvCxnSpPr>
        <xdr:cNvPr id="217" name="直線コネクタ 216">
          <a:extLst>
            <a:ext uri="{FF2B5EF4-FFF2-40B4-BE49-F238E27FC236}">
              <a16:creationId xmlns:a16="http://schemas.microsoft.com/office/drawing/2014/main" id="{00000000-0008-0000-0600-0000D9000000}"/>
            </a:ext>
          </a:extLst>
        </xdr:cNvPr>
        <xdr:cNvCxnSpPr/>
      </xdr:nvCxnSpPr>
      <xdr:spPr>
        <a:xfrm>
          <a:off x="762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91</xdr:row>
      <xdr:rowOff>130827</xdr:rowOff>
    </xdr:from>
    <xdr:ext cx="595419" cy="259045"/>
    <xdr:sp macro="" textlink="">
      <xdr:nvSpPr>
        <xdr:cNvPr id="218" name="テキスト ボックス 217">
          <a:extLst>
            <a:ext uri="{FF2B5EF4-FFF2-40B4-BE49-F238E27FC236}">
              <a16:creationId xmlns:a16="http://schemas.microsoft.com/office/drawing/2014/main" id="{00000000-0008-0000-0600-0000DA000000}"/>
            </a:ext>
          </a:extLst>
        </xdr:cNvPr>
        <xdr:cNvSpPr txBox="1"/>
      </xdr:nvSpPr>
      <xdr:spPr>
        <a:xfrm>
          <a:off x="166581" y="1573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90</xdr:row>
      <xdr:rowOff>63500</xdr:rowOff>
    </xdr:from>
    <xdr:to>
      <xdr:col>28</xdr:col>
      <xdr:colOff>114300</xdr:colOff>
      <xdr:row>90</xdr:row>
      <xdr:rowOff>63500</xdr:rowOff>
    </xdr:to>
    <xdr:cxnSp macro="">
      <xdr:nvCxnSpPr>
        <xdr:cNvPr id="219" name="直線コネクタ 218">
          <a:extLst>
            <a:ext uri="{FF2B5EF4-FFF2-40B4-BE49-F238E27FC236}">
              <a16:creationId xmlns:a16="http://schemas.microsoft.com/office/drawing/2014/main" id="{00000000-0008-0000-0600-0000DB000000}"/>
            </a:ext>
          </a:extLst>
        </xdr:cNvPr>
        <xdr:cNvCxnSpPr/>
      </xdr:nvCxnSpPr>
      <xdr:spPr>
        <a:xfrm>
          <a:off x="762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89</xdr:row>
      <xdr:rowOff>92727</xdr:rowOff>
    </xdr:from>
    <xdr:ext cx="595419" cy="259045"/>
    <xdr:sp macro="" textlink="">
      <xdr:nvSpPr>
        <xdr:cNvPr id="220" name="テキスト ボックス 219">
          <a:extLst>
            <a:ext uri="{FF2B5EF4-FFF2-40B4-BE49-F238E27FC236}">
              <a16:creationId xmlns:a16="http://schemas.microsoft.com/office/drawing/2014/main" id="{00000000-0008-0000-0600-0000DC000000}"/>
            </a:ext>
          </a:extLst>
        </xdr:cNvPr>
        <xdr:cNvSpPr txBox="1"/>
      </xdr:nvSpPr>
      <xdr:spPr>
        <a:xfrm>
          <a:off x="166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21" name="直線コネクタ 220">
          <a:extLst>
            <a:ext uri="{FF2B5EF4-FFF2-40B4-BE49-F238E27FC236}">
              <a16:creationId xmlns:a16="http://schemas.microsoft.com/office/drawing/2014/main" id="{00000000-0008-0000-0600-0000DD000000}"/>
            </a:ext>
          </a:extLst>
        </xdr:cNvPr>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87</xdr:row>
      <xdr:rowOff>54627</xdr:rowOff>
    </xdr:from>
    <xdr:ext cx="595419" cy="259045"/>
    <xdr:sp macro="" textlink="">
      <xdr:nvSpPr>
        <xdr:cNvPr id="222" name="テキスト ボックス 221">
          <a:extLst>
            <a:ext uri="{FF2B5EF4-FFF2-40B4-BE49-F238E27FC236}">
              <a16:creationId xmlns:a16="http://schemas.microsoft.com/office/drawing/2014/main" id="{00000000-0008-0000-0600-0000DE000000}"/>
            </a:ext>
          </a:extLst>
        </xdr:cNvPr>
        <xdr:cNvSpPr txBox="1"/>
      </xdr:nvSpPr>
      <xdr:spPr>
        <a:xfrm>
          <a:off x="166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macro="" textlink="">
      <xdr:nvSpPr>
        <xdr:cNvPr id="223" name="扶助費グラフ枠">
          <a:extLst>
            <a:ext uri="{FF2B5EF4-FFF2-40B4-BE49-F238E27FC236}">
              <a16:creationId xmlns:a16="http://schemas.microsoft.com/office/drawing/2014/main" id="{00000000-0008-0000-0600-0000DF000000}"/>
            </a:ext>
          </a:extLst>
        </xdr:cNvPr>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90</xdr:row>
      <xdr:rowOff>18520</xdr:rowOff>
    </xdr:from>
    <xdr:to>
      <xdr:col>24</xdr:col>
      <xdr:colOff>62865</xdr:colOff>
      <xdr:row>97</xdr:row>
      <xdr:rowOff>108755</xdr:rowOff>
    </xdr:to>
    <xdr:cxnSp macro="">
      <xdr:nvCxnSpPr>
        <xdr:cNvPr id="224" name="直線コネクタ 223">
          <a:extLst>
            <a:ext uri="{FF2B5EF4-FFF2-40B4-BE49-F238E27FC236}">
              <a16:creationId xmlns:a16="http://schemas.microsoft.com/office/drawing/2014/main" id="{00000000-0008-0000-0600-0000E0000000}"/>
            </a:ext>
          </a:extLst>
        </xdr:cNvPr>
        <xdr:cNvCxnSpPr/>
      </xdr:nvCxnSpPr>
      <xdr:spPr>
        <a:xfrm flipV="1">
          <a:off x="4633595" y="15449020"/>
          <a:ext cx="1270" cy="129038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97</xdr:row>
      <xdr:rowOff>112582</xdr:rowOff>
    </xdr:from>
    <xdr:ext cx="534377" cy="259045"/>
    <xdr:sp macro="" textlink="">
      <xdr:nvSpPr>
        <xdr:cNvPr id="225" name="扶助費最小値テキスト">
          <a:extLst>
            <a:ext uri="{FF2B5EF4-FFF2-40B4-BE49-F238E27FC236}">
              <a16:creationId xmlns:a16="http://schemas.microsoft.com/office/drawing/2014/main" id="{00000000-0008-0000-0600-0000E1000000}"/>
            </a:ext>
          </a:extLst>
        </xdr:cNvPr>
        <xdr:cNvSpPr txBox="1"/>
      </xdr:nvSpPr>
      <xdr:spPr>
        <a:xfrm>
          <a:off x="4686300" y="1674323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36,561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97</xdr:row>
      <xdr:rowOff>108755</xdr:rowOff>
    </xdr:from>
    <xdr:to>
      <xdr:col>24</xdr:col>
      <xdr:colOff>152400</xdr:colOff>
      <xdr:row>97</xdr:row>
      <xdr:rowOff>108755</xdr:rowOff>
    </xdr:to>
    <xdr:cxnSp macro="">
      <xdr:nvCxnSpPr>
        <xdr:cNvPr id="226" name="直線コネクタ 225">
          <a:extLst>
            <a:ext uri="{FF2B5EF4-FFF2-40B4-BE49-F238E27FC236}">
              <a16:creationId xmlns:a16="http://schemas.microsoft.com/office/drawing/2014/main" id="{00000000-0008-0000-0600-0000E2000000}"/>
            </a:ext>
          </a:extLst>
        </xdr:cNvPr>
        <xdr:cNvCxnSpPr/>
      </xdr:nvCxnSpPr>
      <xdr:spPr>
        <a:xfrm>
          <a:off x="4546600" y="1673940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88</xdr:row>
      <xdr:rowOff>136647</xdr:rowOff>
    </xdr:from>
    <xdr:ext cx="599010" cy="259045"/>
    <xdr:sp macro="" textlink="">
      <xdr:nvSpPr>
        <xdr:cNvPr id="227" name="扶助費最大値テキスト">
          <a:extLst>
            <a:ext uri="{FF2B5EF4-FFF2-40B4-BE49-F238E27FC236}">
              <a16:creationId xmlns:a16="http://schemas.microsoft.com/office/drawing/2014/main" id="{00000000-0008-0000-0600-0000E3000000}"/>
            </a:ext>
          </a:extLst>
        </xdr:cNvPr>
        <xdr:cNvSpPr txBox="1"/>
      </xdr:nvSpPr>
      <xdr:spPr>
        <a:xfrm>
          <a:off x="4686300" y="1522424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205,903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90</xdr:row>
      <xdr:rowOff>18520</xdr:rowOff>
    </xdr:from>
    <xdr:to>
      <xdr:col>24</xdr:col>
      <xdr:colOff>152400</xdr:colOff>
      <xdr:row>90</xdr:row>
      <xdr:rowOff>18520</xdr:rowOff>
    </xdr:to>
    <xdr:cxnSp macro="">
      <xdr:nvCxnSpPr>
        <xdr:cNvPr id="228" name="直線コネクタ 227">
          <a:extLst>
            <a:ext uri="{FF2B5EF4-FFF2-40B4-BE49-F238E27FC236}">
              <a16:creationId xmlns:a16="http://schemas.microsoft.com/office/drawing/2014/main" id="{00000000-0008-0000-0600-0000E4000000}"/>
            </a:ext>
          </a:extLst>
        </xdr:cNvPr>
        <xdr:cNvCxnSpPr/>
      </xdr:nvCxnSpPr>
      <xdr:spPr>
        <a:xfrm>
          <a:off x="4546600" y="154490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96</xdr:row>
      <xdr:rowOff>83305</xdr:rowOff>
    </xdr:from>
    <xdr:to>
      <xdr:col>24</xdr:col>
      <xdr:colOff>63500</xdr:colOff>
      <xdr:row>96</xdr:row>
      <xdr:rowOff>90154</xdr:rowOff>
    </xdr:to>
    <xdr:cxnSp macro="">
      <xdr:nvCxnSpPr>
        <xdr:cNvPr id="229" name="直線コネクタ 228">
          <a:extLst>
            <a:ext uri="{FF2B5EF4-FFF2-40B4-BE49-F238E27FC236}">
              <a16:creationId xmlns:a16="http://schemas.microsoft.com/office/drawing/2014/main" id="{00000000-0008-0000-0600-0000E5000000}"/>
            </a:ext>
          </a:extLst>
        </xdr:cNvPr>
        <xdr:cNvCxnSpPr/>
      </xdr:nvCxnSpPr>
      <xdr:spPr>
        <a:xfrm flipV="1">
          <a:off x="3797300" y="16542505"/>
          <a:ext cx="838200" cy="684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94</xdr:row>
      <xdr:rowOff>1295</xdr:rowOff>
    </xdr:from>
    <xdr:ext cx="534377" cy="259045"/>
    <xdr:sp macro="" textlink="">
      <xdr:nvSpPr>
        <xdr:cNvPr id="230" name="扶助費平均値テキスト">
          <a:extLst>
            <a:ext uri="{FF2B5EF4-FFF2-40B4-BE49-F238E27FC236}">
              <a16:creationId xmlns:a16="http://schemas.microsoft.com/office/drawing/2014/main" id="{00000000-0008-0000-0600-0000E6000000}"/>
            </a:ext>
          </a:extLst>
        </xdr:cNvPr>
        <xdr:cNvSpPr txBox="1"/>
      </xdr:nvSpPr>
      <xdr:spPr>
        <a:xfrm>
          <a:off x="4686300" y="16117595"/>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91,999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94</xdr:row>
      <xdr:rowOff>149868</xdr:rowOff>
    </xdr:from>
    <xdr:to>
      <xdr:col>24</xdr:col>
      <xdr:colOff>114300</xdr:colOff>
      <xdr:row>95</xdr:row>
      <xdr:rowOff>80018</xdr:rowOff>
    </xdr:to>
    <xdr:sp macro="" textlink="">
      <xdr:nvSpPr>
        <xdr:cNvPr id="231" name="フローチャート: 判断 230">
          <a:extLst>
            <a:ext uri="{FF2B5EF4-FFF2-40B4-BE49-F238E27FC236}">
              <a16:creationId xmlns:a16="http://schemas.microsoft.com/office/drawing/2014/main" id="{00000000-0008-0000-0600-0000E7000000}"/>
            </a:ext>
          </a:extLst>
        </xdr:cNvPr>
        <xdr:cNvSpPr/>
      </xdr:nvSpPr>
      <xdr:spPr>
        <a:xfrm>
          <a:off x="4584700" y="162661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95</xdr:row>
      <xdr:rowOff>157173</xdr:rowOff>
    </xdr:from>
    <xdr:to>
      <xdr:col>19</xdr:col>
      <xdr:colOff>177800</xdr:colOff>
      <xdr:row>96</xdr:row>
      <xdr:rowOff>90154</xdr:rowOff>
    </xdr:to>
    <xdr:cxnSp macro="">
      <xdr:nvCxnSpPr>
        <xdr:cNvPr id="232" name="直線コネクタ 231">
          <a:extLst>
            <a:ext uri="{FF2B5EF4-FFF2-40B4-BE49-F238E27FC236}">
              <a16:creationId xmlns:a16="http://schemas.microsoft.com/office/drawing/2014/main" id="{00000000-0008-0000-0600-0000E8000000}"/>
            </a:ext>
          </a:extLst>
        </xdr:cNvPr>
        <xdr:cNvCxnSpPr/>
      </xdr:nvCxnSpPr>
      <xdr:spPr>
        <a:xfrm>
          <a:off x="2908300" y="16444923"/>
          <a:ext cx="889000" cy="1044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95</xdr:row>
      <xdr:rowOff>25433</xdr:rowOff>
    </xdr:from>
    <xdr:to>
      <xdr:col>20</xdr:col>
      <xdr:colOff>38100</xdr:colOff>
      <xdr:row>95</xdr:row>
      <xdr:rowOff>127033</xdr:rowOff>
    </xdr:to>
    <xdr:sp macro="" textlink="">
      <xdr:nvSpPr>
        <xdr:cNvPr id="233" name="フローチャート: 判断 232">
          <a:extLst>
            <a:ext uri="{FF2B5EF4-FFF2-40B4-BE49-F238E27FC236}">
              <a16:creationId xmlns:a16="http://schemas.microsoft.com/office/drawing/2014/main" id="{00000000-0008-0000-0600-0000E9000000}"/>
            </a:ext>
          </a:extLst>
        </xdr:cNvPr>
        <xdr:cNvSpPr/>
      </xdr:nvSpPr>
      <xdr:spPr>
        <a:xfrm>
          <a:off x="3746500" y="163131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93</xdr:row>
      <xdr:rowOff>143560</xdr:rowOff>
    </xdr:from>
    <xdr:ext cx="534377" cy="259045"/>
    <xdr:sp macro="" textlink="">
      <xdr:nvSpPr>
        <xdr:cNvPr id="234" name="テキスト ボックス 233">
          <a:extLst>
            <a:ext uri="{FF2B5EF4-FFF2-40B4-BE49-F238E27FC236}">
              <a16:creationId xmlns:a16="http://schemas.microsoft.com/office/drawing/2014/main" id="{00000000-0008-0000-0600-0000EA000000}"/>
            </a:ext>
          </a:extLst>
        </xdr:cNvPr>
        <xdr:cNvSpPr txBox="1"/>
      </xdr:nvSpPr>
      <xdr:spPr>
        <a:xfrm>
          <a:off x="3530111" y="1608841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85,829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95</xdr:row>
      <xdr:rowOff>157173</xdr:rowOff>
    </xdr:from>
    <xdr:to>
      <xdr:col>15</xdr:col>
      <xdr:colOff>50800</xdr:colOff>
      <xdr:row>96</xdr:row>
      <xdr:rowOff>74130</xdr:rowOff>
    </xdr:to>
    <xdr:cxnSp macro="">
      <xdr:nvCxnSpPr>
        <xdr:cNvPr id="235" name="直線コネクタ 234">
          <a:extLst>
            <a:ext uri="{FF2B5EF4-FFF2-40B4-BE49-F238E27FC236}">
              <a16:creationId xmlns:a16="http://schemas.microsoft.com/office/drawing/2014/main" id="{00000000-0008-0000-0600-0000EB000000}"/>
            </a:ext>
          </a:extLst>
        </xdr:cNvPr>
        <xdr:cNvCxnSpPr/>
      </xdr:nvCxnSpPr>
      <xdr:spPr>
        <a:xfrm flipV="1">
          <a:off x="2019300" y="16444923"/>
          <a:ext cx="889000" cy="8840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94</xdr:row>
      <xdr:rowOff>133783</xdr:rowOff>
    </xdr:from>
    <xdr:to>
      <xdr:col>15</xdr:col>
      <xdr:colOff>101600</xdr:colOff>
      <xdr:row>95</xdr:row>
      <xdr:rowOff>63933</xdr:rowOff>
    </xdr:to>
    <xdr:sp macro="" textlink="">
      <xdr:nvSpPr>
        <xdr:cNvPr id="236" name="フローチャート: 判断 235">
          <a:extLst>
            <a:ext uri="{FF2B5EF4-FFF2-40B4-BE49-F238E27FC236}">
              <a16:creationId xmlns:a16="http://schemas.microsoft.com/office/drawing/2014/main" id="{00000000-0008-0000-0600-0000EC000000}"/>
            </a:ext>
          </a:extLst>
        </xdr:cNvPr>
        <xdr:cNvSpPr/>
      </xdr:nvSpPr>
      <xdr:spPr>
        <a:xfrm>
          <a:off x="2857500" y="162500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93</xdr:row>
      <xdr:rowOff>80460</xdr:rowOff>
    </xdr:from>
    <xdr:ext cx="534377" cy="259045"/>
    <xdr:sp macro="" textlink="">
      <xdr:nvSpPr>
        <xdr:cNvPr id="237" name="テキスト ボックス 236">
          <a:extLst>
            <a:ext uri="{FF2B5EF4-FFF2-40B4-BE49-F238E27FC236}">
              <a16:creationId xmlns:a16="http://schemas.microsoft.com/office/drawing/2014/main" id="{00000000-0008-0000-0600-0000ED000000}"/>
            </a:ext>
          </a:extLst>
        </xdr:cNvPr>
        <xdr:cNvSpPr txBox="1"/>
      </xdr:nvSpPr>
      <xdr:spPr>
        <a:xfrm>
          <a:off x="2641111" y="1602531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94,110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96</xdr:row>
      <xdr:rowOff>74130</xdr:rowOff>
    </xdr:from>
    <xdr:to>
      <xdr:col>10</xdr:col>
      <xdr:colOff>114300</xdr:colOff>
      <xdr:row>96</xdr:row>
      <xdr:rowOff>109745</xdr:rowOff>
    </xdr:to>
    <xdr:cxnSp macro="">
      <xdr:nvCxnSpPr>
        <xdr:cNvPr id="238" name="直線コネクタ 237">
          <a:extLst>
            <a:ext uri="{FF2B5EF4-FFF2-40B4-BE49-F238E27FC236}">
              <a16:creationId xmlns:a16="http://schemas.microsoft.com/office/drawing/2014/main" id="{00000000-0008-0000-0600-0000EE000000}"/>
            </a:ext>
          </a:extLst>
        </xdr:cNvPr>
        <xdr:cNvCxnSpPr/>
      </xdr:nvCxnSpPr>
      <xdr:spPr>
        <a:xfrm flipV="1">
          <a:off x="1130300" y="16533330"/>
          <a:ext cx="889000" cy="356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95</xdr:row>
      <xdr:rowOff>133705</xdr:rowOff>
    </xdr:from>
    <xdr:to>
      <xdr:col>10</xdr:col>
      <xdr:colOff>165100</xdr:colOff>
      <xdr:row>96</xdr:row>
      <xdr:rowOff>63855</xdr:rowOff>
    </xdr:to>
    <xdr:sp macro="" textlink="">
      <xdr:nvSpPr>
        <xdr:cNvPr id="239" name="フローチャート: 判断 238">
          <a:extLst>
            <a:ext uri="{FF2B5EF4-FFF2-40B4-BE49-F238E27FC236}">
              <a16:creationId xmlns:a16="http://schemas.microsoft.com/office/drawing/2014/main" id="{00000000-0008-0000-0600-0000EF000000}"/>
            </a:ext>
          </a:extLst>
        </xdr:cNvPr>
        <xdr:cNvSpPr/>
      </xdr:nvSpPr>
      <xdr:spPr>
        <a:xfrm>
          <a:off x="1968500" y="164214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94</xdr:row>
      <xdr:rowOff>80382</xdr:rowOff>
    </xdr:from>
    <xdr:ext cx="534377" cy="259045"/>
    <xdr:sp macro="" textlink="">
      <xdr:nvSpPr>
        <xdr:cNvPr id="240" name="テキスト ボックス 239">
          <a:extLst>
            <a:ext uri="{FF2B5EF4-FFF2-40B4-BE49-F238E27FC236}">
              <a16:creationId xmlns:a16="http://schemas.microsoft.com/office/drawing/2014/main" id="{00000000-0008-0000-0600-0000F0000000}"/>
            </a:ext>
          </a:extLst>
        </xdr:cNvPr>
        <xdr:cNvSpPr txBox="1"/>
      </xdr:nvSpPr>
      <xdr:spPr>
        <a:xfrm>
          <a:off x="1752111" y="1619668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71,620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95</xdr:row>
      <xdr:rowOff>160643</xdr:rowOff>
    </xdr:from>
    <xdr:to>
      <xdr:col>6</xdr:col>
      <xdr:colOff>38100</xdr:colOff>
      <xdr:row>96</xdr:row>
      <xdr:rowOff>90793</xdr:rowOff>
    </xdr:to>
    <xdr:sp macro="" textlink="">
      <xdr:nvSpPr>
        <xdr:cNvPr id="241" name="フローチャート: 判断 240">
          <a:extLst>
            <a:ext uri="{FF2B5EF4-FFF2-40B4-BE49-F238E27FC236}">
              <a16:creationId xmlns:a16="http://schemas.microsoft.com/office/drawing/2014/main" id="{00000000-0008-0000-0600-0000F1000000}"/>
            </a:ext>
          </a:extLst>
        </xdr:cNvPr>
        <xdr:cNvSpPr/>
      </xdr:nvSpPr>
      <xdr:spPr>
        <a:xfrm>
          <a:off x="1079500" y="1644839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94</xdr:row>
      <xdr:rowOff>107320</xdr:rowOff>
    </xdr:from>
    <xdr:ext cx="534377" cy="259045"/>
    <xdr:sp macro="" textlink="">
      <xdr:nvSpPr>
        <xdr:cNvPr id="242" name="テキスト ボックス 241">
          <a:extLst>
            <a:ext uri="{FF2B5EF4-FFF2-40B4-BE49-F238E27FC236}">
              <a16:creationId xmlns:a16="http://schemas.microsoft.com/office/drawing/2014/main" id="{00000000-0008-0000-0600-0000F2000000}"/>
            </a:ext>
          </a:extLst>
        </xdr:cNvPr>
        <xdr:cNvSpPr txBox="1"/>
      </xdr:nvSpPr>
      <xdr:spPr>
        <a:xfrm>
          <a:off x="863111" y="1622362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68,085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macro="" textlink="">
      <xdr:nvSpPr>
        <xdr:cNvPr id="243" name="テキスト ボックス 242">
          <a:extLst>
            <a:ext uri="{FF2B5EF4-FFF2-40B4-BE49-F238E27FC236}">
              <a16:creationId xmlns:a16="http://schemas.microsoft.com/office/drawing/2014/main" id="{00000000-0008-0000-0600-0000F3000000}"/>
            </a:ext>
          </a:extLst>
        </xdr:cNvPr>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macro="" textlink="">
      <xdr:nvSpPr>
        <xdr:cNvPr id="244" name="テキスト ボックス 243">
          <a:extLst>
            <a:ext uri="{FF2B5EF4-FFF2-40B4-BE49-F238E27FC236}">
              <a16:creationId xmlns:a16="http://schemas.microsoft.com/office/drawing/2014/main" id="{00000000-0008-0000-0600-0000F4000000}"/>
            </a:ext>
          </a:extLst>
        </xdr:cNvPr>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macro="" textlink="">
      <xdr:nvSpPr>
        <xdr:cNvPr id="245" name="テキスト ボックス 244">
          <a:extLst>
            <a:ext uri="{FF2B5EF4-FFF2-40B4-BE49-F238E27FC236}">
              <a16:creationId xmlns:a16="http://schemas.microsoft.com/office/drawing/2014/main" id="{00000000-0008-0000-0600-0000F5000000}"/>
            </a:ext>
          </a:extLst>
        </xdr:cNvPr>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macro="" textlink="">
      <xdr:nvSpPr>
        <xdr:cNvPr id="246" name="テキスト ボックス 245">
          <a:extLst>
            <a:ext uri="{FF2B5EF4-FFF2-40B4-BE49-F238E27FC236}">
              <a16:creationId xmlns:a16="http://schemas.microsoft.com/office/drawing/2014/main" id="{00000000-0008-0000-0600-0000F6000000}"/>
            </a:ext>
          </a:extLst>
        </xdr:cNvPr>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macro="" textlink="">
      <xdr:nvSpPr>
        <xdr:cNvPr id="247" name="テキスト ボックス 246">
          <a:extLst>
            <a:ext uri="{FF2B5EF4-FFF2-40B4-BE49-F238E27FC236}">
              <a16:creationId xmlns:a16="http://schemas.microsoft.com/office/drawing/2014/main" id="{00000000-0008-0000-0600-0000F7000000}"/>
            </a:ext>
          </a:extLst>
        </xdr:cNvPr>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96</xdr:row>
      <xdr:rowOff>32505</xdr:rowOff>
    </xdr:from>
    <xdr:to>
      <xdr:col>24</xdr:col>
      <xdr:colOff>114300</xdr:colOff>
      <xdr:row>96</xdr:row>
      <xdr:rowOff>134105</xdr:rowOff>
    </xdr:to>
    <xdr:sp macro="" textlink="">
      <xdr:nvSpPr>
        <xdr:cNvPr id="248" name="楕円 247">
          <a:extLst>
            <a:ext uri="{FF2B5EF4-FFF2-40B4-BE49-F238E27FC236}">
              <a16:creationId xmlns:a16="http://schemas.microsoft.com/office/drawing/2014/main" id="{00000000-0008-0000-0600-0000F8000000}"/>
            </a:ext>
          </a:extLst>
        </xdr:cNvPr>
        <xdr:cNvSpPr/>
      </xdr:nvSpPr>
      <xdr:spPr>
        <a:xfrm>
          <a:off x="4584700" y="164917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96</xdr:row>
      <xdr:rowOff>10932</xdr:rowOff>
    </xdr:from>
    <xdr:ext cx="534377" cy="259045"/>
    <xdr:sp macro="" textlink="">
      <xdr:nvSpPr>
        <xdr:cNvPr id="249" name="扶助費該当値テキスト">
          <a:extLst>
            <a:ext uri="{FF2B5EF4-FFF2-40B4-BE49-F238E27FC236}">
              <a16:creationId xmlns:a16="http://schemas.microsoft.com/office/drawing/2014/main" id="{00000000-0008-0000-0600-0000F9000000}"/>
            </a:ext>
          </a:extLst>
        </xdr:cNvPr>
        <xdr:cNvSpPr txBox="1"/>
      </xdr:nvSpPr>
      <xdr:spPr>
        <a:xfrm>
          <a:off x="4686300" y="1647013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62,401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96</xdr:row>
      <xdr:rowOff>39354</xdr:rowOff>
    </xdr:from>
    <xdr:to>
      <xdr:col>20</xdr:col>
      <xdr:colOff>38100</xdr:colOff>
      <xdr:row>96</xdr:row>
      <xdr:rowOff>140954</xdr:rowOff>
    </xdr:to>
    <xdr:sp macro="" textlink="">
      <xdr:nvSpPr>
        <xdr:cNvPr id="250" name="楕円 249">
          <a:extLst>
            <a:ext uri="{FF2B5EF4-FFF2-40B4-BE49-F238E27FC236}">
              <a16:creationId xmlns:a16="http://schemas.microsoft.com/office/drawing/2014/main" id="{00000000-0008-0000-0600-0000FA000000}"/>
            </a:ext>
          </a:extLst>
        </xdr:cNvPr>
        <xdr:cNvSpPr/>
      </xdr:nvSpPr>
      <xdr:spPr>
        <a:xfrm>
          <a:off x="3746500" y="164985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96</xdr:row>
      <xdr:rowOff>132081</xdr:rowOff>
    </xdr:from>
    <xdr:ext cx="534377" cy="259045"/>
    <xdr:sp macro="" textlink="">
      <xdr:nvSpPr>
        <xdr:cNvPr id="251" name="テキスト ボックス 250">
          <a:extLst>
            <a:ext uri="{FF2B5EF4-FFF2-40B4-BE49-F238E27FC236}">
              <a16:creationId xmlns:a16="http://schemas.microsoft.com/office/drawing/2014/main" id="{00000000-0008-0000-0600-0000FB000000}"/>
            </a:ext>
          </a:extLst>
        </xdr:cNvPr>
        <xdr:cNvSpPr txBox="1"/>
      </xdr:nvSpPr>
      <xdr:spPr>
        <a:xfrm>
          <a:off x="3530111" y="165912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61,502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95</xdr:row>
      <xdr:rowOff>106373</xdr:rowOff>
    </xdr:from>
    <xdr:to>
      <xdr:col>15</xdr:col>
      <xdr:colOff>101600</xdr:colOff>
      <xdr:row>96</xdr:row>
      <xdr:rowOff>36523</xdr:rowOff>
    </xdr:to>
    <xdr:sp macro="" textlink="">
      <xdr:nvSpPr>
        <xdr:cNvPr id="252" name="楕円 251">
          <a:extLst>
            <a:ext uri="{FF2B5EF4-FFF2-40B4-BE49-F238E27FC236}">
              <a16:creationId xmlns:a16="http://schemas.microsoft.com/office/drawing/2014/main" id="{00000000-0008-0000-0600-0000FC000000}"/>
            </a:ext>
          </a:extLst>
        </xdr:cNvPr>
        <xdr:cNvSpPr/>
      </xdr:nvSpPr>
      <xdr:spPr>
        <a:xfrm>
          <a:off x="2857500" y="1639412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96</xdr:row>
      <xdr:rowOff>27650</xdr:rowOff>
    </xdr:from>
    <xdr:ext cx="534377" cy="259045"/>
    <xdr:sp macro="" textlink="">
      <xdr:nvSpPr>
        <xdr:cNvPr id="253" name="テキスト ボックス 252">
          <a:extLst>
            <a:ext uri="{FF2B5EF4-FFF2-40B4-BE49-F238E27FC236}">
              <a16:creationId xmlns:a16="http://schemas.microsoft.com/office/drawing/2014/main" id="{00000000-0008-0000-0600-0000FD000000}"/>
            </a:ext>
          </a:extLst>
        </xdr:cNvPr>
        <xdr:cNvSpPr txBox="1"/>
      </xdr:nvSpPr>
      <xdr:spPr>
        <a:xfrm>
          <a:off x="2641111" y="1648685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75,207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96</xdr:row>
      <xdr:rowOff>23330</xdr:rowOff>
    </xdr:from>
    <xdr:to>
      <xdr:col>10</xdr:col>
      <xdr:colOff>165100</xdr:colOff>
      <xdr:row>96</xdr:row>
      <xdr:rowOff>124930</xdr:rowOff>
    </xdr:to>
    <xdr:sp macro="" textlink="">
      <xdr:nvSpPr>
        <xdr:cNvPr id="254" name="楕円 253">
          <a:extLst>
            <a:ext uri="{FF2B5EF4-FFF2-40B4-BE49-F238E27FC236}">
              <a16:creationId xmlns:a16="http://schemas.microsoft.com/office/drawing/2014/main" id="{00000000-0008-0000-0600-0000FE000000}"/>
            </a:ext>
          </a:extLst>
        </xdr:cNvPr>
        <xdr:cNvSpPr/>
      </xdr:nvSpPr>
      <xdr:spPr>
        <a:xfrm>
          <a:off x="1968500" y="164825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96</xdr:row>
      <xdr:rowOff>116057</xdr:rowOff>
    </xdr:from>
    <xdr:ext cx="534377" cy="259045"/>
    <xdr:sp macro="" textlink="">
      <xdr:nvSpPr>
        <xdr:cNvPr id="255" name="テキスト ボックス 254">
          <a:extLst>
            <a:ext uri="{FF2B5EF4-FFF2-40B4-BE49-F238E27FC236}">
              <a16:creationId xmlns:a16="http://schemas.microsoft.com/office/drawing/2014/main" id="{00000000-0008-0000-0600-0000FF000000}"/>
            </a:ext>
          </a:extLst>
        </xdr:cNvPr>
        <xdr:cNvSpPr txBox="1"/>
      </xdr:nvSpPr>
      <xdr:spPr>
        <a:xfrm>
          <a:off x="1752111" y="1657525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63,605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96</xdr:row>
      <xdr:rowOff>58945</xdr:rowOff>
    </xdr:from>
    <xdr:to>
      <xdr:col>6</xdr:col>
      <xdr:colOff>38100</xdr:colOff>
      <xdr:row>96</xdr:row>
      <xdr:rowOff>160545</xdr:rowOff>
    </xdr:to>
    <xdr:sp macro="" textlink="">
      <xdr:nvSpPr>
        <xdr:cNvPr id="256" name="楕円 255">
          <a:extLst>
            <a:ext uri="{FF2B5EF4-FFF2-40B4-BE49-F238E27FC236}">
              <a16:creationId xmlns:a16="http://schemas.microsoft.com/office/drawing/2014/main" id="{00000000-0008-0000-0600-000000010000}"/>
            </a:ext>
          </a:extLst>
        </xdr:cNvPr>
        <xdr:cNvSpPr/>
      </xdr:nvSpPr>
      <xdr:spPr>
        <a:xfrm>
          <a:off x="1079500" y="165181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96</xdr:row>
      <xdr:rowOff>151672</xdr:rowOff>
    </xdr:from>
    <xdr:ext cx="534377" cy="259045"/>
    <xdr:sp macro="" textlink="">
      <xdr:nvSpPr>
        <xdr:cNvPr id="257" name="テキスト ボックス 256">
          <a:extLst>
            <a:ext uri="{FF2B5EF4-FFF2-40B4-BE49-F238E27FC236}">
              <a16:creationId xmlns:a16="http://schemas.microsoft.com/office/drawing/2014/main" id="{00000000-0008-0000-0600-000001010000}"/>
            </a:ext>
          </a:extLst>
        </xdr:cNvPr>
        <xdr:cNvSpPr txBox="1"/>
      </xdr:nvSpPr>
      <xdr:spPr>
        <a:xfrm>
          <a:off x="863111" y="1661087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58,931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macro="" textlink="">
      <xdr:nvSpPr>
        <xdr:cNvPr id="258" name="正方形/長方形 257">
          <a:extLst>
            <a:ext uri="{FF2B5EF4-FFF2-40B4-BE49-F238E27FC236}">
              <a16:creationId xmlns:a16="http://schemas.microsoft.com/office/drawing/2014/main" id="{00000000-0008-0000-0600-000002010000}"/>
            </a:ext>
          </a:extLst>
        </xdr:cNvPr>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35</xdr:col>
      <xdr:colOff>63500</xdr:colOff>
      <xdr:row>25</xdr:row>
      <xdr:rowOff>57150</xdr:rowOff>
    </xdr:from>
    <xdr:to>
      <xdr:col>43</xdr:col>
      <xdr:colOff>63500</xdr:colOff>
      <xdr:row>26</xdr:row>
      <xdr:rowOff>139700</xdr:rowOff>
    </xdr:to>
    <xdr:sp macro="" textlink="">
      <xdr:nvSpPr>
        <xdr:cNvPr id="259" name="正方形/長方形 258">
          <a:extLst>
            <a:ext uri="{FF2B5EF4-FFF2-40B4-BE49-F238E27FC236}">
              <a16:creationId xmlns:a16="http://schemas.microsoft.com/office/drawing/2014/main" id="{00000000-0008-0000-0600-000003010000}"/>
            </a:ext>
          </a:extLst>
        </xdr:cNvPr>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macro="" textlink="">
      <xdr:nvSpPr>
        <xdr:cNvPr id="260" name="正方形/長方形 259">
          <a:extLst>
            <a:ext uri="{FF2B5EF4-FFF2-40B4-BE49-F238E27FC236}">
              <a16:creationId xmlns:a16="http://schemas.microsoft.com/office/drawing/2014/main" id="{00000000-0008-0000-0600-000004010000}"/>
            </a:ext>
          </a:extLst>
        </xdr:cNvPr>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macro="" textlink="">
      <xdr:nvSpPr>
        <xdr:cNvPr id="261" name="正方形/長方形 260">
          <a:extLst>
            <a:ext uri="{FF2B5EF4-FFF2-40B4-BE49-F238E27FC236}">
              <a16:creationId xmlns:a16="http://schemas.microsoft.com/office/drawing/2014/main" id="{00000000-0008-0000-0600-000005010000}"/>
            </a:ext>
          </a:extLst>
        </xdr:cNvPr>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macro="" textlink="">
      <xdr:nvSpPr>
        <xdr:cNvPr id="262" name="正方形/長方形 261">
          <a:extLst>
            <a:ext uri="{FF2B5EF4-FFF2-40B4-BE49-F238E27FC236}">
              <a16:creationId xmlns:a16="http://schemas.microsoft.com/office/drawing/2014/main" id="{00000000-0008-0000-0600-000006010000}"/>
            </a:ext>
          </a:extLst>
        </xdr:cNvPr>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54,618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macro="" textlink="">
      <xdr:nvSpPr>
        <xdr:cNvPr id="263" name="正方形/長方形 262">
          <a:extLst>
            <a:ext uri="{FF2B5EF4-FFF2-40B4-BE49-F238E27FC236}">
              <a16:creationId xmlns:a16="http://schemas.microsoft.com/office/drawing/2014/main" id="{00000000-0008-0000-0600-000007010000}"/>
            </a:ext>
          </a:extLst>
        </xdr:cNvPr>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46</xdr:col>
      <xdr:colOff>127000</xdr:colOff>
      <xdr:row>26</xdr:row>
      <xdr:rowOff>88900</xdr:rowOff>
    </xdr:from>
    <xdr:to>
      <xdr:col>54</xdr:col>
      <xdr:colOff>127000</xdr:colOff>
      <xdr:row>28</xdr:row>
      <xdr:rowOff>0</xdr:rowOff>
    </xdr:to>
    <xdr:sp macro="" textlink="">
      <xdr:nvSpPr>
        <xdr:cNvPr id="264" name="正方形/長方形 263">
          <a:extLst>
            <a:ext uri="{FF2B5EF4-FFF2-40B4-BE49-F238E27FC236}">
              <a16:creationId xmlns:a16="http://schemas.microsoft.com/office/drawing/2014/main" id="{00000000-0008-0000-0600-000008010000}"/>
            </a:ext>
          </a:extLst>
        </xdr:cNvPr>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63,076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macro="" textlink="">
      <xdr:nvSpPr>
        <xdr:cNvPr id="265" name="正方形/長方形 264">
          <a:extLst>
            <a:ext uri="{FF2B5EF4-FFF2-40B4-BE49-F238E27FC236}">
              <a16:creationId xmlns:a16="http://schemas.microsoft.com/office/drawing/2014/main" id="{00000000-0008-0000-0600-000009010000}"/>
            </a:ext>
          </a:extLst>
        </xdr:cNvPr>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macro="" textlink="">
      <xdr:nvSpPr>
        <xdr:cNvPr id="266" name="テキスト ボックス 265">
          <a:extLst>
            <a:ext uri="{FF2B5EF4-FFF2-40B4-BE49-F238E27FC236}">
              <a16:creationId xmlns:a16="http://schemas.microsoft.com/office/drawing/2014/main" id="{00000000-0008-0000-0600-00000A010000}"/>
            </a:ext>
          </a:extLst>
        </xdr:cNvPr>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67" name="直線コネクタ 266">
          <a:extLst>
            <a:ext uri="{FF2B5EF4-FFF2-40B4-BE49-F238E27FC236}">
              <a16:creationId xmlns:a16="http://schemas.microsoft.com/office/drawing/2014/main" id="{00000000-0008-0000-0600-00000B010000}"/>
            </a:ext>
          </a:extLst>
        </xdr:cNvPr>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39</xdr:row>
      <xdr:rowOff>44450</xdr:rowOff>
    </xdr:from>
    <xdr:to>
      <xdr:col>59</xdr:col>
      <xdr:colOff>50800</xdr:colOff>
      <xdr:row>39</xdr:row>
      <xdr:rowOff>44450</xdr:rowOff>
    </xdr:to>
    <xdr:cxnSp macro="">
      <xdr:nvCxnSpPr>
        <xdr:cNvPr id="268" name="直線コネクタ 267">
          <a:extLst>
            <a:ext uri="{FF2B5EF4-FFF2-40B4-BE49-F238E27FC236}">
              <a16:creationId xmlns:a16="http://schemas.microsoft.com/office/drawing/2014/main" id="{00000000-0008-0000-0600-00000C010000}"/>
            </a:ext>
          </a:extLst>
        </xdr:cNvPr>
        <xdr:cNvCxnSpPr/>
      </xdr:nvCxnSpPr>
      <xdr:spPr>
        <a:xfrm>
          <a:off x="6604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38</xdr:row>
      <xdr:rowOff>73677</xdr:rowOff>
    </xdr:from>
    <xdr:ext cx="248786" cy="259045"/>
    <xdr:sp macro="" textlink="">
      <xdr:nvSpPr>
        <xdr:cNvPr id="269" name="テキスト ボックス 268">
          <a:extLst>
            <a:ext uri="{FF2B5EF4-FFF2-40B4-BE49-F238E27FC236}">
              <a16:creationId xmlns:a16="http://schemas.microsoft.com/office/drawing/2014/main" id="{00000000-0008-0000-0600-00000D010000}"/>
            </a:ext>
          </a:extLst>
        </xdr:cNvPr>
        <xdr:cNvSpPr txBox="1"/>
      </xdr:nvSpPr>
      <xdr:spPr>
        <a:xfrm>
          <a:off x="6355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6350</xdr:rowOff>
    </xdr:from>
    <xdr:to>
      <xdr:col>59</xdr:col>
      <xdr:colOff>50800</xdr:colOff>
      <xdr:row>37</xdr:row>
      <xdr:rowOff>6350</xdr:rowOff>
    </xdr:to>
    <xdr:cxnSp macro="">
      <xdr:nvCxnSpPr>
        <xdr:cNvPr id="270" name="直線コネクタ 269">
          <a:extLst>
            <a:ext uri="{FF2B5EF4-FFF2-40B4-BE49-F238E27FC236}">
              <a16:creationId xmlns:a16="http://schemas.microsoft.com/office/drawing/2014/main" id="{00000000-0008-0000-0600-00000E010000}"/>
            </a:ext>
          </a:extLst>
        </xdr:cNvPr>
        <xdr:cNvCxnSpPr/>
      </xdr:nvCxnSpPr>
      <xdr:spPr>
        <a:xfrm>
          <a:off x="6604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36</xdr:row>
      <xdr:rowOff>35577</xdr:rowOff>
    </xdr:from>
    <xdr:ext cx="595419" cy="259045"/>
    <xdr:sp macro="" textlink="">
      <xdr:nvSpPr>
        <xdr:cNvPr id="271" name="テキスト ボックス 270">
          <a:extLst>
            <a:ext uri="{FF2B5EF4-FFF2-40B4-BE49-F238E27FC236}">
              <a16:creationId xmlns:a16="http://schemas.microsoft.com/office/drawing/2014/main" id="{00000000-0008-0000-0600-00000F010000}"/>
            </a:ext>
          </a:extLst>
        </xdr:cNvPr>
        <xdr:cNvSpPr txBox="1"/>
      </xdr:nvSpPr>
      <xdr:spPr>
        <a:xfrm>
          <a:off x="6008581" y="6207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34</xdr:row>
      <xdr:rowOff>139700</xdr:rowOff>
    </xdr:from>
    <xdr:to>
      <xdr:col>59</xdr:col>
      <xdr:colOff>50800</xdr:colOff>
      <xdr:row>34</xdr:row>
      <xdr:rowOff>139700</xdr:rowOff>
    </xdr:to>
    <xdr:cxnSp macro="">
      <xdr:nvCxnSpPr>
        <xdr:cNvPr id="272" name="直線コネクタ 271">
          <a:extLst>
            <a:ext uri="{FF2B5EF4-FFF2-40B4-BE49-F238E27FC236}">
              <a16:creationId xmlns:a16="http://schemas.microsoft.com/office/drawing/2014/main" id="{00000000-0008-0000-0600-000010010000}"/>
            </a:ext>
          </a:extLst>
        </xdr:cNvPr>
        <xdr:cNvCxnSpPr/>
      </xdr:nvCxnSpPr>
      <xdr:spPr>
        <a:xfrm>
          <a:off x="6604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33</xdr:row>
      <xdr:rowOff>168927</xdr:rowOff>
    </xdr:from>
    <xdr:ext cx="595419" cy="259045"/>
    <xdr:sp macro="" textlink="">
      <xdr:nvSpPr>
        <xdr:cNvPr id="273" name="テキスト ボックス 272">
          <a:extLst>
            <a:ext uri="{FF2B5EF4-FFF2-40B4-BE49-F238E27FC236}">
              <a16:creationId xmlns:a16="http://schemas.microsoft.com/office/drawing/2014/main" id="{00000000-0008-0000-0600-000011010000}"/>
            </a:ext>
          </a:extLst>
        </xdr:cNvPr>
        <xdr:cNvSpPr txBox="1"/>
      </xdr:nvSpPr>
      <xdr:spPr>
        <a:xfrm>
          <a:off x="6008581" y="582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32</xdr:row>
      <xdr:rowOff>101600</xdr:rowOff>
    </xdr:from>
    <xdr:to>
      <xdr:col>59</xdr:col>
      <xdr:colOff>50800</xdr:colOff>
      <xdr:row>32</xdr:row>
      <xdr:rowOff>101600</xdr:rowOff>
    </xdr:to>
    <xdr:cxnSp macro="">
      <xdr:nvCxnSpPr>
        <xdr:cNvPr id="274" name="直線コネクタ 273">
          <a:extLst>
            <a:ext uri="{FF2B5EF4-FFF2-40B4-BE49-F238E27FC236}">
              <a16:creationId xmlns:a16="http://schemas.microsoft.com/office/drawing/2014/main" id="{00000000-0008-0000-0600-000012010000}"/>
            </a:ext>
          </a:extLst>
        </xdr:cNvPr>
        <xdr:cNvCxnSpPr/>
      </xdr:nvCxnSpPr>
      <xdr:spPr>
        <a:xfrm>
          <a:off x="6604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31</xdr:row>
      <xdr:rowOff>130827</xdr:rowOff>
    </xdr:from>
    <xdr:ext cx="595419" cy="259045"/>
    <xdr:sp macro="" textlink="">
      <xdr:nvSpPr>
        <xdr:cNvPr id="275" name="テキスト ボックス 274">
          <a:extLst>
            <a:ext uri="{FF2B5EF4-FFF2-40B4-BE49-F238E27FC236}">
              <a16:creationId xmlns:a16="http://schemas.microsoft.com/office/drawing/2014/main" id="{00000000-0008-0000-0600-000013010000}"/>
            </a:ext>
          </a:extLst>
        </xdr:cNvPr>
        <xdr:cNvSpPr txBox="1"/>
      </xdr:nvSpPr>
      <xdr:spPr>
        <a:xfrm>
          <a:off x="6008581" y="544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30</xdr:row>
      <xdr:rowOff>63500</xdr:rowOff>
    </xdr:from>
    <xdr:to>
      <xdr:col>59</xdr:col>
      <xdr:colOff>50800</xdr:colOff>
      <xdr:row>30</xdr:row>
      <xdr:rowOff>63500</xdr:rowOff>
    </xdr:to>
    <xdr:cxnSp macro="">
      <xdr:nvCxnSpPr>
        <xdr:cNvPr id="276" name="直線コネクタ 275">
          <a:extLst>
            <a:ext uri="{FF2B5EF4-FFF2-40B4-BE49-F238E27FC236}">
              <a16:creationId xmlns:a16="http://schemas.microsoft.com/office/drawing/2014/main" id="{00000000-0008-0000-0600-000014010000}"/>
            </a:ext>
          </a:extLst>
        </xdr:cNvPr>
        <xdr:cNvCxnSpPr/>
      </xdr:nvCxnSpPr>
      <xdr:spPr>
        <a:xfrm>
          <a:off x="6604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29</xdr:row>
      <xdr:rowOff>92727</xdr:rowOff>
    </xdr:from>
    <xdr:ext cx="595419" cy="259045"/>
    <xdr:sp macro="" textlink="">
      <xdr:nvSpPr>
        <xdr:cNvPr id="277" name="テキスト ボックス 276">
          <a:extLst>
            <a:ext uri="{FF2B5EF4-FFF2-40B4-BE49-F238E27FC236}">
              <a16:creationId xmlns:a16="http://schemas.microsoft.com/office/drawing/2014/main" id="{00000000-0008-0000-0600-000015010000}"/>
            </a:ext>
          </a:extLst>
        </xdr:cNvPr>
        <xdr:cNvSpPr txBox="1"/>
      </xdr:nvSpPr>
      <xdr:spPr>
        <a:xfrm>
          <a:off x="6008581" y="506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78" name="直線コネクタ 277">
          <a:extLst>
            <a:ext uri="{FF2B5EF4-FFF2-40B4-BE49-F238E27FC236}">
              <a16:creationId xmlns:a16="http://schemas.microsoft.com/office/drawing/2014/main" id="{00000000-0008-0000-0600-000016010000}"/>
            </a:ext>
          </a:extLst>
        </xdr:cNvPr>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27</xdr:row>
      <xdr:rowOff>54627</xdr:rowOff>
    </xdr:from>
    <xdr:ext cx="685572" cy="259045"/>
    <xdr:sp macro="" textlink="">
      <xdr:nvSpPr>
        <xdr:cNvPr id="279" name="テキスト ボックス 278">
          <a:extLst>
            <a:ext uri="{FF2B5EF4-FFF2-40B4-BE49-F238E27FC236}">
              <a16:creationId xmlns:a16="http://schemas.microsoft.com/office/drawing/2014/main" id="{00000000-0008-0000-0600-000017010000}"/>
            </a:ext>
          </a:extLst>
        </xdr:cNvPr>
        <xdr:cNvSpPr txBox="1"/>
      </xdr:nvSpPr>
      <xdr:spPr>
        <a:xfrm>
          <a:off x="5918428" y="4683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macro="" textlink="">
      <xdr:nvSpPr>
        <xdr:cNvPr id="280" name="補助費等グラフ枠">
          <a:extLst>
            <a:ext uri="{FF2B5EF4-FFF2-40B4-BE49-F238E27FC236}">
              <a16:creationId xmlns:a16="http://schemas.microsoft.com/office/drawing/2014/main" id="{00000000-0008-0000-0600-000018010000}"/>
            </a:ext>
          </a:extLst>
        </xdr:cNvPr>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31</xdr:row>
      <xdr:rowOff>147465</xdr:rowOff>
    </xdr:from>
    <xdr:to>
      <xdr:col>54</xdr:col>
      <xdr:colOff>189865</xdr:colOff>
      <xdr:row>38</xdr:row>
      <xdr:rowOff>31353</xdr:rowOff>
    </xdr:to>
    <xdr:cxnSp macro="">
      <xdr:nvCxnSpPr>
        <xdr:cNvPr id="281" name="直線コネクタ 280">
          <a:extLst>
            <a:ext uri="{FF2B5EF4-FFF2-40B4-BE49-F238E27FC236}">
              <a16:creationId xmlns:a16="http://schemas.microsoft.com/office/drawing/2014/main" id="{00000000-0008-0000-0600-000019010000}"/>
            </a:ext>
          </a:extLst>
        </xdr:cNvPr>
        <xdr:cNvCxnSpPr/>
      </xdr:nvCxnSpPr>
      <xdr:spPr>
        <a:xfrm flipV="1">
          <a:off x="10475595" y="5462415"/>
          <a:ext cx="1270" cy="108403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38</xdr:row>
      <xdr:rowOff>35180</xdr:rowOff>
    </xdr:from>
    <xdr:ext cx="534377" cy="259045"/>
    <xdr:sp macro="" textlink="">
      <xdr:nvSpPr>
        <xdr:cNvPr id="282" name="補助費等最小値テキスト">
          <a:extLst>
            <a:ext uri="{FF2B5EF4-FFF2-40B4-BE49-F238E27FC236}">
              <a16:creationId xmlns:a16="http://schemas.microsoft.com/office/drawing/2014/main" id="{00000000-0008-0000-0600-00001A010000}"/>
            </a:ext>
          </a:extLst>
        </xdr:cNvPr>
        <xdr:cNvSpPr txBox="1"/>
      </xdr:nvSpPr>
      <xdr:spPr>
        <a:xfrm>
          <a:off x="10528300" y="655028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96,875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38</xdr:row>
      <xdr:rowOff>31353</xdr:rowOff>
    </xdr:from>
    <xdr:to>
      <xdr:col>55</xdr:col>
      <xdr:colOff>88900</xdr:colOff>
      <xdr:row>38</xdr:row>
      <xdr:rowOff>31353</xdr:rowOff>
    </xdr:to>
    <xdr:cxnSp macro="">
      <xdr:nvCxnSpPr>
        <xdr:cNvPr id="283" name="直線コネクタ 282">
          <a:extLst>
            <a:ext uri="{FF2B5EF4-FFF2-40B4-BE49-F238E27FC236}">
              <a16:creationId xmlns:a16="http://schemas.microsoft.com/office/drawing/2014/main" id="{00000000-0008-0000-0600-00001B010000}"/>
            </a:ext>
          </a:extLst>
        </xdr:cNvPr>
        <xdr:cNvCxnSpPr/>
      </xdr:nvCxnSpPr>
      <xdr:spPr>
        <a:xfrm>
          <a:off x="10388600" y="654645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30</xdr:row>
      <xdr:rowOff>94142</xdr:rowOff>
    </xdr:from>
    <xdr:ext cx="599010" cy="259045"/>
    <xdr:sp macro="" textlink="">
      <xdr:nvSpPr>
        <xdr:cNvPr id="284" name="補助費等最大値テキスト">
          <a:extLst>
            <a:ext uri="{FF2B5EF4-FFF2-40B4-BE49-F238E27FC236}">
              <a16:creationId xmlns:a16="http://schemas.microsoft.com/office/drawing/2014/main" id="{00000000-0008-0000-0600-00001C010000}"/>
            </a:ext>
          </a:extLst>
        </xdr:cNvPr>
        <xdr:cNvSpPr txBox="1"/>
      </xdr:nvSpPr>
      <xdr:spPr>
        <a:xfrm>
          <a:off x="10528300" y="523764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665,924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31</xdr:row>
      <xdr:rowOff>147465</xdr:rowOff>
    </xdr:from>
    <xdr:to>
      <xdr:col>55</xdr:col>
      <xdr:colOff>88900</xdr:colOff>
      <xdr:row>31</xdr:row>
      <xdr:rowOff>147465</xdr:rowOff>
    </xdr:to>
    <xdr:cxnSp macro="">
      <xdr:nvCxnSpPr>
        <xdr:cNvPr id="285" name="直線コネクタ 284">
          <a:extLst>
            <a:ext uri="{FF2B5EF4-FFF2-40B4-BE49-F238E27FC236}">
              <a16:creationId xmlns:a16="http://schemas.microsoft.com/office/drawing/2014/main" id="{00000000-0008-0000-0600-00001D010000}"/>
            </a:ext>
          </a:extLst>
        </xdr:cNvPr>
        <xdr:cNvCxnSpPr/>
      </xdr:nvCxnSpPr>
      <xdr:spPr>
        <a:xfrm>
          <a:off x="10388600" y="546241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33</xdr:row>
      <xdr:rowOff>147520</xdr:rowOff>
    </xdr:from>
    <xdr:to>
      <xdr:col>55</xdr:col>
      <xdr:colOff>0</xdr:colOff>
      <xdr:row>34</xdr:row>
      <xdr:rowOff>103739</xdr:rowOff>
    </xdr:to>
    <xdr:cxnSp macro="">
      <xdr:nvCxnSpPr>
        <xdr:cNvPr id="286" name="直線コネクタ 285">
          <a:extLst>
            <a:ext uri="{FF2B5EF4-FFF2-40B4-BE49-F238E27FC236}">
              <a16:creationId xmlns:a16="http://schemas.microsoft.com/office/drawing/2014/main" id="{00000000-0008-0000-0600-00001E010000}"/>
            </a:ext>
          </a:extLst>
        </xdr:cNvPr>
        <xdr:cNvCxnSpPr/>
      </xdr:nvCxnSpPr>
      <xdr:spPr>
        <a:xfrm flipV="1">
          <a:off x="9639300" y="5805370"/>
          <a:ext cx="838200" cy="12766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35</xdr:row>
      <xdr:rowOff>127870</xdr:rowOff>
    </xdr:from>
    <xdr:ext cx="599010" cy="259045"/>
    <xdr:sp macro="" textlink="">
      <xdr:nvSpPr>
        <xdr:cNvPr id="287" name="補助費等平均値テキスト">
          <a:extLst>
            <a:ext uri="{FF2B5EF4-FFF2-40B4-BE49-F238E27FC236}">
              <a16:creationId xmlns:a16="http://schemas.microsoft.com/office/drawing/2014/main" id="{00000000-0008-0000-0600-00001F010000}"/>
            </a:ext>
          </a:extLst>
        </xdr:cNvPr>
        <xdr:cNvSpPr txBox="1"/>
      </xdr:nvSpPr>
      <xdr:spPr>
        <a:xfrm>
          <a:off x="10528300" y="6128620"/>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278,219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35</xdr:row>
      <xdr:rowOff>149443</xdr:rowOff>
    </xdr:from>
    <xdr:to>
      <xdr:col>55</xdr:col>
      <xdr:colOff>50800</xdr:colOff>
      <xdr:row>36</xdr:row>
      <xdr:rowOff>79593</xdr:rowOff>
    </xdr:to>
    <xdr:sp macro="" textlink="">
      <xdr:nvSpPr>
        <xdr:cNvPr id="288" name="フローチャート: 判断 287">
          <a:extLst>
            <a:ext uri="{FF2B5EF4-FFF2-40B4-BE49-F238E27FC236}">
              <a16:creationId xmlns:a16="http://schemas.microsoft.com/office/drawing/2014/main" id="{00000000-0008-0000-0600-000020010000}"/>
            </a:ext>
          </a:extLst>
        </xdr:cNvPr>
        <xdr:cNvSpPr/>
      </xdr:nvSpPr>
      <xdr:spPr>
        <a:xfrm>
          <a:off x="10426700" y="615019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34</xdr:row>
      <xdr:rowOff>103739</xdr:rowOff>
    </xdr:from>
    <xdr:to>
      <xdr:col>50</xdr:col>
      <xdr:colOff>114300</xdr:colOff>
      <xdr:row>35</xdr:row>
      <xdr:rowOff>19874</xdr:rowOff>
    </xdr:to>
    <xdr:cxnSp macro="">
      <xdr:nvCxnSpPr>
        <xdr:cNvPr id="289" name="直線コネクタ 288">
          <a:extLst>
            <a:ext uri="{FF2B5EF4-FFF2-40B4-BE49-F238E27FC236}">
              <a16:creationId xmlns:a16="http://schemas.microsoft.com/office/drawing/2014/main" id="{00000000-0008-0000-0600-000021010000}"/>
            </a:ext>
          </a:extLst>
        </xdr:cNvPr>
        <xdr:cNvCxnSpPr/>
      </xdr:nvCxnSpPr>
      <xdr:spPr>
        <a:xfrm flipV="1">
          <a:off x="8750300" y="5933039"/>
          <a:ext cx="889000" cy="875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36</xdr:row>
      <xdr:rowOff>14757</xdr:rowOff>
    </xdr:from>
    <xdr:to>
      <xdr:col>50</xdr:col>
      <xdr:colOff>165100</xdr:colOff>
      <xdr:row>36</xdr:row>
      <xdr:rowOff>116357</xdr:rowOff>
    </xdr:to>
    <xdr:sp macro="" textlink="">
      <xdr:nvSpPr>
        <xdr:cNvPr id="290" name="フローチャート: 判断 289">
          <a:extLst>
            <a:ext uri="{FF2B5EF4-FFF2-40B4-BE49-F238E27FC236}">
              <a16:creationId xmlns:a16="http://schemas.microsoft.com/office/drawing/2014/main" id="{00000000-0008-0000-0600-000022010000}"/>
            </a:ext>
          </a:extLst>
        </xdr:cNvPr>
        <xdr:cNvSpPr/>
      </xdr:nvSpPr>
      <xdr:spPr>
        <a:xfrm>
          <a:off x="9588500" y="61869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36</xdr:row>
      <xdr:rowOff>107484</xdr:rowOff>
    </xdr:from>
    <xdr:ext cx="599010" cy="259045"/>
    <xdr:sp macro="" textlink="">
      <xdr:nvSpPr>
        <xdr:cNvPr id="291" name="テキスト ボックス 290">
          <a:extLst>
            <a:ext uri="{FF2B5EF4-FFF2-40B4-BE49-F238E27FC236}">
              <a16:creationId xmlns:a16="http://schemas.microsoft.com/office/drawing/2014/main" id="{00000000-0008-0000-0600-000023010000}"/>
            </a:ext>
          </a:extLst>
        </xdr:cNvPr>
        <xdr:cNvSpPr txBox="1"/>
      </xdr:nvSpPr>
      <xdr:spPr>
        <a:xfrm>
          <a:off x="9339795" y="627968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258,920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33</xdr:row>
      <xdr:rowOff>76475</xdr:rowOff>
    </xdr:from>
    <xdr:to>
      <xdr:col>45</xdr:col>
      <xdr:colOff>177800</xdr:colOff>
      <xdr:row>35</xdr:row>
      <xdr:rowOff>19874</xdr:rowOff>
    </xdr:to>
    <xdr:cxnSp macro="">
      <xdr:nvCxnSpPr>
        <xdr:cNvPr id="292" name="直線コネクタ 291">
          <a:extLst>
            <a:ext uri="{FF2B5EF4-FFF2-40B4-BE49-F238E27FC236}">
              <a16:creationId xmlns:a16="http://schemas.microsoft.com/office/drawing/2014/main" id="{00000000-0008-0000-0600-000024010000}"/>
            </a:ext>
          </a:extLst>
        </xdr:cNvPr>
        <xdr:cNvCxnSpPr/>
      </xdr:nvCxnSpPr>
      <xdr:spPr>
        <a:xfrm>
          <a:off x="7861300" y="5734325"/>
          <a:ext cx="889000" cy="28629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36</xdr:row>
      <xdr:rowOff>55259</xdr:rowOff>
    </xdr:from>
    <xdr:to>
      <xdr:col>46</xdr:col>
      <xdr:colOff>38100</xdr:colOff>
      <xdr:row>36</xdr:row>
      <xdr:rowOff>156859</xdr:rowOff>
    </xdr:to>
    <xdr:sp macro="" textlink="">
      <xdr:nvSpPr>
        <xdr:cNvPr id="293" name="フローチャート: 判断 292">
          <a:extLst>
            <a:ext uri="{FF2B5EF4-FFF2-40B4-BE49-F238E27FC236}">
              <a16:creationId xmlns:a16="http://schemas.microsoft.com/office/drawing/2014/main" id="{00000000-0008-0000-0600-000025010000}"/>
            </a:ext>
          </a:extLst>
        </xdr:cNvPr>
        <xdr:cNvSpPr/>
      </xdr:nvSpPr>
      <xdr:spPr>
        <a:xfrm>
          <a:off x="8699500" y="622745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36</xdr:row>
      <xdr:rowOff>147986</xdr:rowOff>
    </xdr:from>
    <xdr:ext cx="599010" cy="259045"/>
    <xdr:sp macro="" textlink="">
      <xdr:nvSpPr>
        <xdr:cNvPr id="294" name="テキスト ボックス 293">
          <a:extLst>
            <a:ext uri="{FF2B5EF4-FFF2-40B4-BE49-F238E27FC236}">
              <a16:creationId xmlns:a16="http://schemas.microsoft.com/office/drawing/2014/main" id="{00000000-0008-0000-0600-000026010000}"/>
            </a:ext>
          </a:extLst>
        </xdr:cNvPr>
        <xdr:cNvSpPr txBox="1"/>
      </xdr:nvSpPr>
      <xdr:spPr>
        <a:xfrm>
          <a:off x="8450795" y="632018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237,659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33</xdr:row>
      <xdr:rowOff>76475</xdr:rowOff>
    </xdr:from>
    <xdr:to>
      <xdr:col>41</xdr:col>
      <xdr:colOff>50800</xdr:colOff>
      <xdr:row>35</xdr:row>
      <xdr:rowOff>100059</xdr:rowOff>
    </xdr:to>
    <xdr:cxnSp macro="">
      <xdr:nvCxnSpPr>
        <xdr:cNvPr id="295" name="直線コネクタ 294">
          <a:extLst>
            <a:ext uri="{FF2B5EF4-FFF2-40B4-BE49-F238E27FC236}">
              <a16:creationId xmlns:a16="http://schemas.microsoft.com/office/drawing/2014/main" id="{00000000-0008-0000-0600-000027010000}"/>
            </a:ext>
          </a:extLst>
        </xdr:cNvPr>
        <xdr:cNvCxnSpPr/>
      </xdr:nvCxnSpPr>
      <xdr:spPr>
        <a:xfrm flipV="1">
          <a:off x="6972300" y="5734325"/>
          <a:ext cx="889000" cy="36648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35</xdr:row>
      <xdr:rowOff>37204</xdr:rowOff>
    </xdr:from>
    <xdr:to>
      <xdr:col>41</xdr:col>
      <xdr:colOff>101600</xdr:colOff>
      <xdr:row>35</xdr:row>
      <xdr:rowOff>138804</xdr:rowOff>
    </xdr:to>
    <xdr:sp macro="" textlink="">
      <xdr:nvSpPr>
        <xdr:cNvPr id="296" name="フローチャート: 判断 295">
          <a:extLst>
            <a:ext uri="{FF2B5EF4-FFF2-40B4-BE49-F238E27FC236}">
              <a16:creationId xmlns:a16="http://schemas.microsoft.com/office/drawing/2014/main" id="{00000000-0008-0000-0600-000028010000}"/>
            </a:ext>
          </a:extLst>
        </xdr:cNvPr>
        <xdr:cNvSpPr/>
      </xdr:nvSpPr>
      <xdr:spPr>
        <a:xfrm>
          <a:off x="7810500" y="60379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35</xdr:row>
      <xdr:rowOff>129931</xdr:rowOff>
    </xdr:from>
    <xdr:ext cx="599010" cy="259045"/>
    <xdr:sp macro="" textlink="">
      <xdr:nvSpPr>
        <xdr:cNvPr id="297" name="テキスト ボックス 296">
          <a:extLst>
            <a:ext uri="{FF2B5EF4-FFF2-40B4-BE49-F238E27FC236}">
              <a16:creationId xmlns:a16="http://schemas.microsoft.com/office/drawing/2014/main" id="{00000000-0008-0000-0600-000029010000}"/>
            </a:ext>
          </a:extLst>
        </xdr:cNvPr>
        <xdr:cNvSpPr txBox="1"/>
      </xdr:nvSpPr>
      <xdr:spPr>
        <a:xfrm>
          <a:off x="7561795" y="613068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337,137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36</xdr:row>
      <xdr:rowOff>129282</xdr:rowOff>
    </xdr:from>
    <xdr:to>
      <xdr:col>36</xdr:col>
      <xdr:colOff>165100</xdr:colOff>
      <xdr:row>37</xdr:row>
      <xdr:rowOff>59432</xdr:rowOff>
    </xdr:to>
    <xdr:sp macro="" textlink="">
      <xdr:nvSpPr>
        <xdr:cNvPr id="298" name="フローチャート: 判断 297">
          <a:extLst>
            <a:ext uri="{FF2B5EF4-FFF2-40B4-BE49-F238E27FC236}">
              <a16:creationId xmlns:a16="http://schemas.microsoft.com/office/drawing/2014/main" id="{00000000-0008-0000-0600-00002A010000}"/>
            </a:ext>
          </a:extLst>
        </xdr:cNvPr>
        <xdr:cNvSpPr/>
      </xdr:nvSpPr>
      <xdr:spPr>
        <a:xfrm>
          <a:off x="6921500" y="63014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37</xdr:row>
      <xdr:rowOff>50559</xdr:rowOff>
    </xdr:from>
    <xdr:ext cx="599010" cy="259045"/>
    <xdr:sp macro="" textlink="">
      <xdr:nvSpPr>
        <xdr:cNvPr id="299" name="テキスト ボックス 298">
          <a:extLst>
            <a:ext uri="{FF2B5EF4-FFF2-40B4-BE49-F238E27FC236}">
              <a16:creationId xmlns:a16="http://schemas.microsoft.com/office/drawing/2014/main" id="{00000000-0008-0000-0600-00002B010000}"/>
            </a:ext>
          </a:extLst>
        </xdr:cNvPr>
        <xdr:cNvSpPr txBox="1"/>
      </xdr:nvSpPr>
      <xdr:spPr>
        <a:xfrm>
          <a:off x="6672795" y="639420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198,802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macro="" textlink="">
      <xdr:nvSpPr>
        <xdr:cNvPr id="300" name="テキスト ボックス 299">
          <a:extLst>
            <a:ext uri="{FF2B5EF4-FFF2-40B4-BE49-F238E27FC236}">
              <a16:creationId xmlns:a16="http://schemas.microsoft.com/office/drawing/2014/main" id="{00000000-0008-0000-0600-00002C010000}"/>
            </a:ext>
          </a:extLst>
        </xdr:cNvPr>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macro="" textlink="">
      <xdr:nvSpPr>
        <xdr:cNvPr id="301" name="テキスト ボックス 300">
          <a:extLst>
            <a:ext uri="{FF2B5EF4-FFF2-40B4-BE49-F238E27FC236}">
              <a16:creationId xmlns:a16="http://schemas.microsoft.com/office/drawing/2014/main" id="{00000000-0008-0000-0600-00002D010000}"/>
            </a:ext>
          </a:extLst>
        </xdr:cNvPr>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macro="" textlink="">
      <xdr:nvSpPr>
        <xdr:cNvPr id="302" name="テキスト ボックス 301">
          <a:extLst>
            <a:ext uri="{FF2B5EF4-FFF2-40B4-BE49-F238E27FC236}">
              <a16:creationId xmlns:a16="http://schemas.microsoft.com/office/drawing/2014/main" id="{00000000-0008-0000-0600-00002E010000}"/>
            </a:ext>
          </a:extLst>
        </xdr:cNvPr>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macro="" textlink="">
      <xdr:nvSpPr>
        <xdr:cNvPr id="303" name="テキスト ボックス 302">
          <a:extLst>
            <a:ext uri="{FF2B5EF4-FFF2-40B4-BE49-F238E27FC236}">
              <a16:creationId xmlns:a16="http://schemas.microsoft.com/office/drawing/2014/main" id="{00000000-0008-0000-0600-00002F010000}"/>
            </a:ext>
          </a:extLst>
        </xdr:cNvPr>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macro="" textlink="">
      <xdr:nvSpPr>
        <xdr:cNvPr id="304" name="テキスト ボックス 303">
          <a:extLst>
            <a:ext uri="{FF2B5EF4-FFF2-40B4-BE49-F238E27FC236}">
              <a16:creationId xmlns:a16="http://schemas.microsoft.com/office/drawing/2014/main" id="{00000000-0008-0000-0600-000030010000}"/>
            </a:ext>
          </a:extLst>
        </xdr:cNvPr>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33</xdr:row>
      <xdr:rowOff>96720</xdr:rowOff>
    </xdr:from>
    <xdr:to>
      <xdr:col>55</xdr:col>
      <xdr:colOff>50800</xdr:colOff>
      <xdr:row>34</xdr:row>
      <xdr:rowOff>26870</xdr:rowOff>
    </xdr:to>
    <xdr:sp macro="" textlink="">
      <xdr:nvSpPr>
        <xdr:cNvPr id="305" name="楕円 304">
          <a:extLst>
            <a:ext uri="{FF2B5EF4-FFF2-40B4-BE49-F238E27FC236}">
              <a16:creationId xmlns:a16="http://schemas.microsoft.com/office/drawing/2014/main" id="{00000000-0008-0000-0600-000031010000}"/>
            </a:ext>
          </a:extLst>
        </xdr:cNvPr>
        <xdr:cNvSpPr/>
      </xdr:nvSpPr>
      <xdr:spPr>
        <a:xfrm>
          <a:off x="10426700" y="57545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32</xdr:row>
      <xdr:rowOff>119597</xdr:rowOff>
    </xdr:from>
    <xdr:ext cx="599010" cy="259045"/>
    <xdr:sp macro="" textlink="">
      <xdr:nvSpPr>
        <xdr:cNvPr id="306" name="補助費等該当値テキスト">
          <a:extLst>
            <a:ext uri="{FF2B5EF4-FFF2-40B4-BE49-F238E27FC236}">
              <a16:creationId xmlns:a16="http://schemas.microsoft.com/office/drawing/2014/main" id="{00000000-0008-0000-0600-000032010000}"/>
            </a:ext>
          </a:extLst>
        </xdr:cNvPr>
        <xdr:cNvSpPr txBox="1"/>
      </xdr:nvSpPr>
      <xdr:spPr>
        <a:xfrm>
          <a:off x="10528300" y="560599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485,895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34</xdr:row>
      <xdr:rowOff>52939</xdr:rowOff>
    </xdr:from>
    <xdr:to>
      <xdr:col>50</xdr:col>
      <xdr:colOff>165100</xdr:colOff>
      <xdr:row>34</xdr:row>
      <xdr:rowOff>154539</xdr:rowOff>
    </xdr:to>
    <xdr:sp macro="" textlink="">
      <xdr:nvSpPr>
        <xdr:cNvPr id="307" name="楕円 306">
          <a:extLst>
            <a:ext uri="{FF2B5EF4-FFF2-40B4-BE49-F238E27FC236}">
              <a16:creationId xmlns:a16="http://schemas.microsoft.com/office/drawing/2014/main" id="{00000000-0008-0000-0600-000033010000}"/>
            </a:ext>
          </a:extLst>
        </xdr:cNvPr>
        <xdr:cNvSpPr/>
      </xdr:nvSpPr>
      <xdr:spPr>
        <a:xfrm>
          <a:off x="9588500" y="58822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32</xdr:row>
      <xdr:rowOff>171066</xdr:rowOff>
    </xdr:from>
    <xdr:ext cx="599010" cy="259045"/>
    <xdr:sp macro="" textlink="">
      <xdr:nvSpPr>
        <xdr:cNvPr id="308" name="テキスト ボックス 307">
          <a:extLst>
            <a:ext uri="{FF2B5EF4-FFF2-40B4-BE49-F238E27FC236}">
              <a16:creationId xmlns:a16="http://schemas.microsoft.com/office/drawing/2014/main" id="{00000000-0008-0000-0600-000034010000}"/>
            </a:ext>
          </a:extLst>
        </xdr:cNvPr>
        <xdr:cNvSpPr txBox="1"/>
      </xdr:nvSpPr>
      <xdr:spPr>
        <a:xfrm>
          <a:off x="9339795" y="565746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418,877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34</xdr:row>
      <xdr:rowOff>140524</xdr:rowOff>
    </xdr:from>
    <xdr:to>
      <xdr:col>46</xdr:col>
      <xdr:colOff>38100</xdr:colOff>
      <xdr:row>35</xdr:row>
      <xdr:rowOff>70674</xdr:rowOff>
    </xdr:to>
    <xdr:sp macro="" textlink="">
      <xdr:nvSpPr>
        <xdr:cNvPr id="309" name="楕円 308">
          <a:extLst>
            <a:ext uri="{FF2B5EF4-FFF2-40B4-BE49-F238E27FC236}">
              <a16:creationId xmlns:a16="http://schemas.microsoft.com/office/drawing/2014/main" id="{00000000-0008-0000-0600-000035010000}"/>
            </a:ext>
          </a:extLst>
        </xdr:cNvPr>
        <xdr:cNvSpPr/>
      </xdr:nvSpPr>
      <xdr:spPr>
        <a:xfrm>
          <a:off x="8699500" y="59698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33</xdr:row>
      <xdr:rowOff>87201</xdr:rowOff>
    </xdr:from>
    <xdr:ext cx="599010" cy="259045"/>
    <xdr:sp macro="" textlink="">
      <xdr:nvSpPr>
        <xdr:cNvPr id="310" name="テキスト ボックス 309">
          <a:extLst>
            <a:ext uri="{FF2B5EF4-FFF2-40B4-BE49-F238E27FC236}">
              <a16:creationId xmlns:a16="http://schemas.microsoft.com/office/drawing/2014/main" id="{00000000-0008-0000-0600-000036010000}"/>
            </a:ext>
          </a:extLst>
        </xdr:cNvPr>
        <xdr:cNvSpPr txBox="1"/>
      </xdr:nvSpPr>
      <xdr:spPr>
        <a:xfrm>
          <a:off x="8450795" y="574505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372,901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33</xdr:row>
      <xdr:rowOff>25675</xdr:rowOff>
    </xdr:from>
    <xdr:to>
      <xdr:col>41</xdr:col>
      <xdr:colOff>101600</xdr:colOff>
      <xdr:row>33</xdr:row>
      <xdr:rowOff>127275</xdr:rowOff>
    </xdr:to>
    <xdr:sp macro="" textlink="">
      <xdr:nvSpPr>
        <xdr:cNvPr id="311" name="楕円 310">
          <a:extLst>
            <a:ext uri="{FF2B5EF4-FFF2-40B4-BE49-F238E27FC236}">
              <a16:creationId xmlns:a16="http://schemas.microsoft.com/office/drawing/2014/main" id="{00000000-0008-0000-0600-000037010000}"/>
            </a:ext>
          </a:extLst>
        </xdr:cNvPr>
        <xdr:cNvSpPr/>
      </xdr:nvSpPr>
      <xdr:spPr>
        <a:xfrm>
          <a:off x="7810500" y="56835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31</xdr:row>
      <xdr:rowOff>143802</xdr:rowOff>
    </xdr:from>
    <xdr:ext cx="599010" cy="259045"/>
    <xdr:sp macro="" textlink="">
      <xdr:nvSpPr>
        <xdr:cNvPr id="312" name="テキスト ボックス 311">
          <a:extLst>
            <a:ext uri="{FF2B5EF4-FFF2-40B4-BE49-F238E27FC236}">
              <a16:creationId xmlns:a16="http://schemas.microsoft.com/office/drawing/2014/main" id="{00000000-0008-0000-0600-000038010000}"/>
            </a:ext>
          </a:extLst>
        </xdr:cNvPr>
        <xdr:cNvSpPr txBox="1"/>
      </xdr:nvSpPr>
      <xdr:spPr>
        <a:xfrm>
          <a:off x="7561795" y="545875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523,189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35</xdr:row>
      <xdr:rowOff>49259</xdr:rowOff>
    </xdr:from>
    <xdr:to>
      <xdr:col>36</xdr:col>
      <xdr:colOff>165100</xdr:colOff>
      <xdr:row>35</xdr:row>
      <xdr:rowOff>150859</xdr:rowOff>
    </xdr:to>
    <xdr:sp macro="" textlink="">
      <xdr:nvSpPr>
        <xdr:cNvPr id="313" name="楕円 312">
          <a:extLst>
            <a:ext uri="{FF2B5EF4-FFF2-40B4-BE49-F238E27FC236}">
              <a16:creationId xmlns:a16="http://schemas.microsoft.com/office/drawing/2014/main" id="{00000000-0008-0000-0600-000039010000}"/>
            </a:ext>
          </a:extLst>
        </xdr:cNvPr>
        <xdr:cNvSpPr/>
      </xdr:nvSpPr>
      <xdr:spPr>
        <a:xfrm>
          <a:off x="6921500" y="605000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33</xdr:row>
      <xdr:rowOff>167386</xdr:rowOff>
    </xdr:from>
    <xdr:ext cx="599010" cy="259045"/>
    <xdr:sp macro="" textlink="">
      <xdr:nvSpPr>
        <xdr:cNvPr id="314" name="テキスト ボックス 313">
          <a:extLst>
            <a:ext uri="{FF2B5EF4-FFF2-40B4-BE49-F238E27FC236}">
              <a16:creationId xmlns:a16="http://schemas.microsoft.com/office/drawing/2014/main" id="{00000000-0008-0000-0600-00003A010000}"/>
            </a:ext>
          </a:extLst>
        </xdr:cNvPr>
        <xdr:cNvSpPr txBox="1"/>
      </xdr:nvSpPr>
      <xdr:spPr>
        <a:xfrm>
          <a:off x="6672795" y="582523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330,809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macro="" textlink="">
      <xdr:nvSpPr>
        <xdr:cNvPr id="315" name="正方形/長方形 314">
          <a:extLst>
            <a:ext uri="{FF2B5EF4-FFF2-40B4-BE49-F238E27FC236}">
              <a16:creationId xmlns:a16="http://schemas.microsoft.com/office/drawing/2014/main" id="{00000000-0008-0000-0600-00003B010000}"/>
            </a:ext>
          </a:extLst>
        </xdr:cNvPr>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a:t>
          </a:r>
        </a:p>
      </xdr:txBody>
    </xdr:sp>
    <xdr:clientData/>
  </xdr:twoCellAnchor>
  <xdr:twoCellAnchor>
    <xdr:from>
      <xdr:col>35</xdr:col>
      <xdr:colOff>63500</xdr:colOff>
      <xdr:row>45</xdr:row>
      <xdr:rowOff>57150</xdr:rowOff>
    </xdr:from>
    <xdr:to>
      <xdr:col>43</xdr:col>
      <xdr:colOff>63500</xdr:colOff>
      <xdr:row>46</xdr:row>
      <xdr:rowOff>139700</xdr:rowOff>
    </xdr:to>
    <xdr:sp macro="" textlink="">
      <xdr:nvSpPr>
        <xdr:cNvPr id="316" name="正方形/長方形 315">
          <a:extLst>
            <a:ext uri="{FF2B5EF4-FFF2-40B4-BE49-F238E27FC236}">
              <a16:creationId xmlns:a16="http://schemas.microsoft.com/office/drawing/2014/main" id="{00000000-0008-0000-0600-00003C010000}"/>
            </a:ext>
          </a:extLst>
        </xdr:cNvPr>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macro="" textlink="">
      <xdr:nvSpPr>
        <xdr:cNvPr id="317" name="正方形/長方形 316">
          <a:extLst>
            <a:ext uri="{FF2B5EF4-FFF2-40B4-BE49-F238E27FC236}">
              <a16:creationId xmlns:a16="http://schemas.microsoft.com/office/drawing/2014/main" id="{00000000-0008-0000-0600-00003D010000}"/>
            </a:ext>
          </a:extLst>
        </xdr:cNvPr>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macro="" textlink="">
      <xdr:nvSpPr>
        <xdr:cNvPr id="318" name="正方形/長方形 317">
          <a:extLst>
            <a:ext uri="{FF2B5EF4-FFF2-40B4-BE49-F238E27FC236}">
              <a16:creationId xmlns:a16="http://schemas.microsoft.com/office/drawing/2014/main" id="{00000000-0008-0000-0600-00003E010000}"/>
            </a:ext>
          </a:extLst>
        </xdr:cNvPr>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macro="" textlink="">
      <xdr:nvSpPr>
        <xdr:cNvPr id="319" name="正方形/長方形 318">
          <a:extLst>
            <a:ext uri="{FF2B5EF4-FFF2-40B4-BE49-F238E27FC236}">
              <a16:creationId xmlns:a16="http://schemas.microsoft.com/office/drawing/2014/main" id="{00000000-0008-0000-0600-00003F010000}"/>
            </a:ext>
          </a:extLst>
        </xdr:cNvPr>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60,753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macro="" textlink="">
      <xdr:nvSpPr>
        <xdr:cNvPr id="320" name="正方形/長方形 319">
          <a:extLst>
            <a:ext uri="{FF2B5EF4-FFF2-40B4-BE49-F238E27FC236}">
              <a16:creationId xmlns:a16="http://schemas.microsoft.com/office/drawing/2014/main" id="{00000000-0008-0000-0600-000040010000}"/>
            </a:ext>
          </a:extLst>
        </xdr:cNvPr>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46</xdr:col>
      <xdr:colOff>127000</xdr:colOff>
      <xdr:row>46</xdr:row>
      <xdr:rowOff>88900</xdr:rowOff>
    </xdr:from>
    <xdr:to>
      <xdr:col>54</xdr:col>
      <xdr:colOff>127000</xdr:colOff>
      <xdr:row>48</xdr:row>
      <xdr:rowOff>0</xdr:rowOff>
    </xdr:to>
    <xdr:sp macro="" textlink="">
      <xdr:nvSpPr>
        <xdr:cNvPr id="321" name="正方形/長方形 320">
          <a:extLst>
            <a:ext uri="{FF2B5EF4-FFF2-40B4-BE49-F238E27FC236}">
              <a16:creationId xmlns:a16="http://schemas.microsoft.com/office/drawing/2014/main" id="{00000000-0008-0000-0600-000041010000}"/>
            </a:ext>
          </a:extLst>
        </xdr:cNvPr>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79,705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macro="" textlink="">
      <xdr:nvSpPr>
        <xdr:cNvPr id="322" name="正方形/長方形 321">
          <a:extLst>
            <a:ext uri="{FF2B5EF4-FFF2-40B4-BE49-F238E27FC236}">
              <a16:creationId xmlns:a16="http://schemas.microsoft.com/office/drawing/2014/main" id="{00000000-0008-0000-0600-000042010000}"/>
            </a:ext>
          </a:extLst>
        </xdr:cNvPr>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macro="" textlink="">
      <xdr:nvSpPr>
        <xdr:cNvPr id="323" name="テキスト ボックス 322">
          <a:extLst>
            <a:ext uri="{FF2B5EF4-FFF2-40B4-BE49-F238E27FC236}">
              <a16:creationId xmlns:a16="http://schemas.microsoft.com/office/drawing/2014/main" id="{00000000-0008-0000-0600-000043010000}"/>
            </a:ext>
          </a:extLst>
        </xdr:cNvPr>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24" name="直線コネクタ 323">
          <a:extLst>
            <a:ext uri="{FF2B5EF4-FFF2-40B4-BE49-F238E27FC236}">
              <a16:creationId xmlns:a16="http://schemas.microsoft.com/office/drawing/2014/main" id="{00000000-0008-0000-0600-000044010000}"/>
            </a:ext>
          </a:extLst>
        </xdr:cNvPr>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59</xdr:row>
      <xdr:rowOff>44450</xdr:rowOff>
    </xdr:from>
    <xdr:to>
      <xdr:col>59</xdr:col>
      <xdr:colOff>50800</xdr:colOff>
      <xdr:row>59</xdr:row>
      <xdr:rowOff>44450</xdr:rowOff>
    </xdr:to>
    <xdr:cxnSp macro="">
      <xdr:nvCxnSpPr>
        <xdr:cNvPr id="325" name="直線コネクタ 324">
          <a:extLst>
            <a:ext uri="{FF2B5EF4-FFF2-40B4-BE49-F238E27FC236}">
              <a16:creationId xmlns:a16="http://schemas.microsoft.com/office/drawing/2014/main" id="{00000000-0008-0000-0600-000045010000}"/>
            </a:ext>
          </a:extLst>
        </xdr:cNvPr>
        <xdr:cNvCxnSpPr/>
      </xdr:nvCxnSpPr>
      <xdr:spPr>
        <a:xfrm>
          <a:off x="6604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58</xdr:row>
      <xdr:rowOff>73677</xdr:rowOff>
    </xdr:from>
    <xdr:ext cx="248786" cy="259045"/>
    <xdr:sp macro="" textlink="">
      <xdr:nvSpPr>
        <xdr:cNvPr id="326" name="テキスト ボックス 325">
          <a:extLst>
            <a:ext uri="{FF2B5EF4-FFF2-40B4-BE49-F238E27FC236}">
              <a16:creationId xmlns:a16="http://schemas.microsoft.com/office/drawing/2014/main" id="{00000000-0008-0000-0600-000046010000}"/>
            </a:ext>
          </a:extLst>
        </xdr:cNvPr>
        <xdr:cNvSpPr txBox="1"/>
      </xdr:nvSpPr>
      <xdr:spPr>
        <a:xfrm>
          <a:off x="6355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6350</xdr:rowOff>
    </xdr:from>
    <xdr:to>
      <xdr:col>59</xdr:col>
      <xdr:colOff>50800</xdr:colOff>
      <xdr:row>57</xdr:row>
      <xdr:rowOff>6350</xdr:rowOff>
    </xdr:to>
    <xdr:cxnSp macro="">
      <xdr:nvCxnSpPr>
        <xdr:cNvPr id="327" name="直線コネクタ 326">
          <a:extLst>
            <a:ext uri="{FF2B5EF4-FFF2-40B4-BE49-F238E27FC236}">
              <a16:creationId xmlns:a16="http://schemas.microsoft.com/office/drawing/2014/main" id="{00000000-0008-0000-0600-000047010000}"/>
            </a:ext>
          </a:extLst>
        </xdr:cNvPr>
        <xdr:cNvCxnSpPr/>
      </xdr:nvCxnSpPr>
      <xdr:spPr>
        <a:xfrm>
          <a:off x="6604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56</xdr:row>
      <xdr:rowOff>35577</xdr:rowOff>
    </xdr:from>
    <xdr:ext cx="595419" cy="259045"/>
    <xdr:sp macro="" textlink="">
      <xdr:nvSpPr>
        <xdr:cNvPr id="328" name="テキスト ボックス 327">
          <a:extLst>
            <a:ext uri="{FF2B5EF4-FFF2-40B4-BE49-F238E27FC236}">
              <a16:creationId xmlns:a16="http://schemas.microsoft.com/office/drawing/2014/main" id="{00000000-0008-0000-0600-000048010000}"/>
            </a:ext>
          </a:extLst>
        </xdr:cNvPr>
        <xdr:cNvSpPr txBox="1"/>
      </xdr:nvSpPr>
      <xdr:spPr>
        <a:xfrm>
          <a:off x="6008581" y="963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54</xdr:row>
      <xdr:rowOff>139700</xdr:rowOff>
    </xdr:from>
    <xdr:to>
      <xdr:col>59</xdr:col>
      <xdr:colOff>50800</xdr:colOff>
      <xdr:row>54</xdr:row>
      <xdr:rowOff>139700</xdr:rowOff>
    </xdr:to>
    <xdr:cxnSp macro="">
      <xdr:nvCxnSpPr>
        <xdr:cNvPr id="329" name="直線コネクタ 328">
          <a:extLst>
            <a:ext uri="{FF2B5EF4-FFF2-40B4-BE49-F238E27FC236}">
              <a16:creationId xmlns:a16="http://schemas.microsoft.com/office/drawing/2014/main" id="{00000000-0008-0000-0600-000049010000}"/>
            </a:ext>
          </a:extLst>
        </xdr:cNvPr>
        <xdr:cNvCxnSpPr/>
      </xdr:nvCxnSpPr>
      <xdr:spPr>
        <a:xfrm>
          <a:off x="6604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53</xdr:row>
      <xdr:rowOff>168927</xdr:rowOff>
    </xdr:from>
    <xdr:ext cx="685572" cy="259045"/>
    <xdr:sp macro="" textlink="">
      <xdr:nvSpPr>
        <xdr:cNvPr id="330" name="テキスト ボックス 329">
          <a:extLst>
            <a:ext uri="{FF2B5EF4-FFF2-40B4-BE49-F238E27FC236}">
              <a16:creationId xmlns:a16="http://schemas.microsoft.com/office/drawing/2014/main" id="{00000000-0008-0000-0600-00004A010000}"/>
            </a:ext>
          </a:extLst>
        </xdr:cNvPr>
        <xdr:cNvSpPr txBox="1"/>
      </xdr:nvSpPr>
      <xdr:spPr>
        <a:xfrm>
          <a:off x="5918428" y="9255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52</xdr:row>
      <xdr:rowOff>101600</xdr:rowOff>
    </xdr:from>
    <xdr:to>
      <xdr:col>59</xdr:col>
      <xdr:colOff>50800</xdr:colOff>
      <xdr:row>52</xdr:row>
      <xdr:rowOff>101600</xdr:rowOff>
    </xdr:to>
    <xdr:cxnSp macro="">
      <xdr:nvCxnSpPr>
        <xdr:cNvPr id="331" name="直線コネクタ 330">
          <a:extLst>
            <a:ext uri="{FF2B5EF4-FFF2-40B4-BE49-F238E27FC236}">
              <a16:creationId xmlns:a16="http://schemas.microsoft.com/office/drawing/2014/main" id="{00000000-0008-0000-0600-00004B010000}"/>
            </a:ext>
          </a:extLst>
        </xdr:cNvPr>
        <xdr:cNvCxnSpPr/>
      </xdr:nvCxnSpPr>
      <xdr:spPr>
        <a:xfrm>
          <a:off x="6604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51</xdr:row>
      <xdr:rowOff>130827</xdr:rowOff>
    </xdr:from>
    <xdr:ext cx="685572" cy="259045"/>
    <xdr:sp macro="" textlink="">
      <xdr:nvSpPr>
        <xdr:cNvPr id="332" name="テキスト ボックス 331">
          <a:extLst>
            <a:ext uri="{FF2B5EF4-FFF2-40B4-BE49-F238E27FC236}">
              <a16:creationId xmlns:a16="http://schemas.microsoft.com/office/drawing/2014/main" id="{00000000-0008-0000-0600-00004C010000}"/>
            </a:ext>
          </a:extLst>
        </xdr:cNvPr>
        <xdr:cNvSpPr txBox="1"/>
      </xdr:nvSpPr>
      <xdr:spPr>
        <a:xfrm>
          <a:off x="5918428" y="8874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50</xdr:row>
      <xdr:rowOff>63500</xdr:rowOff>
    </xdr:from>
    <xdr:to>
      <xdr:col>59</xdr:col>
      <xdr:colOff>50800</xdr:colOff>
      <xdr:row>50</xdr:row>
      <xdr:rowOff>63500</xdr:rowOff>
    </xdr:to>
    <xdr:cxnSp macro="">
      <xdr:nvCxnSpPr>
        <xdr:cNvPr id="333" name="直線コネクタ 332">
          <a:extLst>
            <a:ext uri="{FF2B5EF4-FFF2-40B4-BE49-F238E27FC236}">
              <a16:creationId xmlns:a16="http://schemas.microsoft.com/office/drawing/2014/main" id="{00000000-0008-0000-0600-00004D010000}"/>
            </a:ext>
          </a:extLst>
        </xdr:cNvPr>
        <xdr:cNvCxnSpPr/>
      </xdr:nvCxnSpPr>
      <xdr:spPr>
        <a:xfrm>
          <a:off x="6604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49</xdr:row>
      <xdr:rowOff>92727</xdr:rowOff>
    </xdr:from>
    <xdr:ext cx="685572" cy="259045"/>
    <xdr:sp macro="" textlink="">
      <xdr:nvSpPr>
        <xdr:cNvPr id="334" name="テキスト ボックス 333">
          <a:extLst>
            <a:ext uri="{FF2B5EF4-FFF2-40B4-BE49-F238E27FC236}">
              <a16:creationId xmlns:a16="http://schemas.microsoft.com/office/drawing/2014/main" id="{00000000-0008-0000-0600-00004E010000}"/>
            </a:ext>
          </a:extLst>
        </xdr:cNvPr>
        <xdr:cNvSpPr txBox="1"/>
      </xdr:nvSpPr>
      <xdr:spPr>
        <a:xfrm>
          <a:off x="5918428" y="8493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35" name="直線コネクタ 334">
          <a:extLst>
            <a:ext uri="{FF2B5EF4-FFF2-40B4-BE49-F238E27FC236}">
              <a16:creationId xmlns:a16="http://schemas.microsoft.com/office/drawing/2014/main" id="{00000000-0008-0000-0600-00004F010000}"/>
            </a:ext>
          </a:extLst>
        </xdr:cNvPr>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47</xdr:row>
      <xdr:rowOff>54627</xdr:rowOff>
    </xdr:from>
    <xdr:ext cx="685572" cy="259045"/>
    <xdr:sp macro="" textlink="">
      <xdr:nvSpPr>
        <xdr:cNvPr id="336" name="テキスト ボックス 335">
          <a:extLst>
            <a:ext uri="{FF2B5EF4-FFF2-40B4-BE49-F238E27FC236}">
              <a16:creationId xmlns:a16="http://schemas.microsoft.com/office/drawing/2014/main" id="{00000000-0008-0000-0600-000050010000}"/>
            </a:ext>
          </a:extLst>
        </xdr:cNvPr>
        <xdr:cNvSpPr txBox="1"/>
      </xdr:nvSpPr>
      <xdr:spPr>
        <a:xfrm>
          <a:off x="5918428" y="8112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macro="" textlink="">
      <xdr:nvSpPr>
        <xdr:cNvPr id="337" name="普通建設事業費グラフ枠">
          <a:extLst>
            <a:ext uri="{FF2B5EF4-FFF2-40B4-BE49-F238E27FC236}">
              <a16:creationId xmlns:a16="http://schemas.microsoft.com/office/drawing/2014/main" id="{00000000-0008-0000-0600-000051010000}"/>
            </a:ext>
          </a:extLst>
        </xdr:cNvPr>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50</xdr:row>
      <xdr:rowOff>75465</xdr:rowOff>
    </xdr:from>
    <xdr:to>
      <xdr:col>54</xdr:col>
      <xdr:colOff>189865</xdr:colOff>
      <xdr:row>59</xdr:row>
      <xdr:rowOff>39693</xdr:rowOff>
    </xdr:to>
    <xdr:cxnSp macro="">
      <xdr:nvCxnSpPr>
        <xdr:cNvPr id="338" name="直線コネクタ 337">
          <a:extLst>
            <a:ext uri="{FF2B5EF4-FFF2-40B4-BE49-F238E27FC236}">
              <a16:creationId xmlns:a16="http://schemas.microsoft.com/office/drawing/2014/main" id="{00000000-0008-0000-0600-000052010000}"/>
            </a:ext>
          </a:extLst>
        </xdr:cNvPr>
        <xdr:cNvCxnSpPr/>
      </xdr:nvCxnSpPr>
      <xdr:spPr>
        <a:xfrm flipV="1">
          <a:off x="10475595" y="8647965"/>
          <a:ext cx="1270" cy="150727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59</xdr:row>
      <xdr:rowOff>43520</xdr:rowOff>
    </xdr:from>
    <xdr:ext cx="469744" cy="259045"/>
    <xdr:sp macro="" textlink="">
      <xdr:nvSpPr>
        <xdr:cNvPr id="339" name="普通建設事業費最小値テキスト">
          <a:extLst>
            <a:ext uri="{FF2B5EF4-FFF2-40B4-BE49-F238E27FC236}">
              <a16:creationId xmlns:a16="http://schemas.microsoft.com/office/drawing/2014/main" id="{00000000-0008-0000-0600-000053010000}"/>
            </a:ext>
          </a:extLst>
        </xdr:cNvPr>
        <xdr:cNvSpPr txBox="1"/>
      </xdr:nvSpPr>
      <xdr:spPr>
        <a:xfrm>
          <a:off x="10528300" y="1015907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6,243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59</xdr:row>
      <xdr:rowOff>39693</xdr:rowOff>
    </xdr:from>
    <xdr:to>
      <xdr:col>55</xdr:col>
      <xdr:colOff>88900</xdr:colOff>
      <xdr:row>59</xdr:row>
      <xdr:rowOff>39693</xdr:rowOff>
    </xdr:to>
    <xdr:cxnSp macro="">
      <xdr:nvCxnSpPr>
        <xdr:cNvPr id="340" name="直線コネクタ 339">
          <a:extLst>
            <a:ext uri="{FF2B5EF4-FFF2-40B4-BE49-F238E27FC236}">
              <a16:creationId xmlns:a16="http://schemas.microsoft.com/office/drawing/2014/main" id="{00000000-0008-0000-0600-000054010000}"/>
            </a:ext>
          </a:extLst>
        </xdr:cNvPr>
        <xdr:cNvCxnSpPr/>
      </xdr:nvCxnSpPr>
      <xdr:spPr>
        <a:xfrm>
          <a:off x="10388600" y="1015524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49</xdr:row>
      <xdr:rowOff>22142</xdr:rowOff>
    </xdr:from>
    <xdr:ext cx="690189" cy="259045"/>
    <xdr:sp macro="" textlink="">
      <xdr:nvSpPr>
        <xdr:cNvPr id="341" name="普通建設事業費最大値テキスト">
          <a:extLst>
            <a:ext uri="{FF2B5EF4-FFF2-40B4-BE49-F238E27FC236}">
              <a16:creationId xmlns:a16="http://schemas.microsoft.com/office/drawing/2014/main" id="{00000000-0008-0000-0600-000055010000}"/>
            </a:ext>
          </a:extLst>
        </xdr:cNvPr>
        <xdr:cNvSpPr txBox="1"/>
      </xdr:nvSpPr>
      <xdr:spPr>
        <a:xfrm>
          <a:off x="10528300" y="8423192"/>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1,984,298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50</xdr:row>
      <xdr:rowOff>75465</xdr:rowOff>
    </xdr:from>
    <xdr:to>
      <xdr:col>55</xdr:col>
      <xdr:colOff>88900</xdr:colOff>
      <xdr:row>50</xdr:row>
      <xdr:rowOff>75465</xdr:rowOff>
    </xdr:to>
    <xdr:cxnSp macro="">
      <xdr:nvCxnSpPr>
        <xdr:cNvPr id="342" name="直線コネクタ 341">
          <a:extLst>
            <a:ext uri="{FF2B5EF4-FFF2-40B4-BE49-F238E27FC236}">
              <a16:creationId xmlns:a16="http://schemas.microsoft.com/office/drawing/2014/main" id="{00000000-0008-0000-0600-000056010000}"/>
            </a:ext>
          </a:extLst>
        </xdr:cNvPr>
        <xdr:cNvCxnSpPr/>
      </xdr:nvCxnSpPr>
      <xdr:spPr>
        <a:xfrm>
          <a:off x="10388600" y="864796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54</xdr:row>
      <xdr:rowOff>168946</xdr:rowOff>
    </xdr:from>
    <xdr:to>
      <xdr:col>55</xdr:col>
      <xdr:colOff>0</xdr:colOff>
      <xdr:row>55</xdr:row>
      <xdr:rowOff>1588</xdr:rowOff>
    </xdr:to>
    <xdr:cxnSp macro="">
      <xdr:nvCxnSpPr>
        <xdr:cNvPr id="343" name="直線コネクタ 342">
          <a:extLst>
            <a:ext uri="{FF2B5EF4-FFF2-40B4-BE49-F238E27FC236}">
              <a16:creationId xmlns:a16="http://schemas.microsoft.com/office/drawing/2014/main" id="{00000000-0008-0000-0600-000057010000}"/>
            </a:ext>
          </a:extLst>
        </xdr:cNvPr>
        <xdr:cNvCxnSpPr/>
      </xdr:nvCxnSpPr>
      <xdr:spPr>
        <a:xfrm>
          <a:off x="9639300" y="9427246"/>
          <a:ext cx="838200" cy="409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57</xdr:row>
      <xdr:rowOff>89927</xdr:rowOff>
    </xdr:from>
    <xdr:ext cx="599010" cy="259045"/>
    <xdr:sp macro="" textlink="">
      <xdr:nvSpPr>
        <xdr:cNvPr id="344" name="普通建設事業費平均値テキスト">
          <a:extLst>
            <a:ext uri="{FF2B5EF4-FFF2-40B4-BE49-F238E27FC236}">
              <a16:creationId xmlns:a16="http://schemas.microsoft.com/office/drawing/2014/main" id="{00000000-0008-0000-0600-000058010000}"/>
            </a:ext>
          </a:extLst>
        </xdr:cNvPr>
        <xdr:cNvSpPr txBox="1"/>
      </xdr:nvSpPr>
      <xdr:spPr>
        <a:xfrm>
          <a:off x="10528300" y="9862577"/>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295,341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57</xdr:row>
      <xdr:rowOff>111500</xdr:rowOff>
    </xdr:from>
    <xdr:to>
      <xdr:col>55</xdr:col>
      <xdr:colOff>50800</xdr:colOff>
      <xdr:row>58</xdr:row>
      <xdr:rowOff>41650</xdr:rowOff>
    </xdr:to>
    <xdr:sp macro="" textlink="">
      <xdr:nvSpPr>
        <xdr:cNvPr id="345" name="フローチャート: 判断 344">
          <a:extLst>
            <a:ext uri="{FF2B5EF4-FFF2-40B4-BE49-F238E27FC236}">
              <a16:creationId xmlns:a16="http://schemas.microsoft.com/office/drawing/2014/main" id="{00000000-0008-0000-0600-000059010000}"/>
            </a:ext>
          </a:extLst>
        </xdr:cNvPr>
        <xdr:cNvSpPr/>
      </xdr:nvSpPr>
      <xdr:spPr>
        <a:xfrm>
          <a:off x="10426700" y="98841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54</xdr:row>
      <xdr:rowOff>168946</xdr:rowOff>
    </xdr:from>
    <xdr:to>
      <xdr:col>50</xdr:col>
      <xdr:colOff>114300</xdr:colOff>
      <xdr:row>56</xdr:row>
      <xdr:rowOff>142283</xdr:rowOff>
    </xdr:to>
    <xdr:cxnSp macro="">
      <xdr:nvCxnSpPr>
        <xdr:cNvPr id="346" name="直線コネクタ 345">
          <a:extLst>
            <a:ext uri="{FF2B5EF4-FFF2-40B4-BE49-F238E27FC236}">
              <a16:creationId xmlns:a16="http://schemas.microsoft.com/office/drawing/2014/main" id="{00000000-0008-0000-0600-00005A010000}"/>
            </a:ext>
          </a:extLst>
        </xdr:cNvPr>
        <xdr:cNvCxnSpPr/>
      </xdr:nvCxnSpPr>
      <xdr:spPr>
        <a:xfrm flipV="1">
          <a:off x="8750300" y="9427246"/>
          <a:ext cx="889000" cy="31623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57</xdr:row>
      <xdr:rowOff>121471</xdr:rowOff>
    </xdr:from>
    <xdr:to>
      <xdr:col>50</xdr:col>
      <xdr:colOff>165100</xdr:colOff>
      <xdr:row>58</xdr:row>
      <xdr:rowOff>51621</xdr:rowOff>
    </xdr:to>
    <xdr:sp macro="" textlink="">
      <xdr:nvSpPr>
        <xdr:cNvPr id="347" name="フローチャート: 判断 346">
          <a:extLst>
            <a:ext uri="{FF2B5EF4-FFF2-40B4-BE49-F238E27FC236}">
              <a16:creationId xmlns:a16="http://schemas.microsoft.com/office/drawing/2014/main" id="{00000000-0008-0000-0600-00005B010000}"/>
            </a:ext>
          </a:extLst>
        </xdr:cNvPr>
        <xdr:cNvSpPr/>
      </xdr:nvSpPr>
      <xdr:spPr>
        <a:xfrm>
          <a:off x="9588500" y="989412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58</xdr:row>
      <xdr:rowOff>42748</xdr:rowOff>
    </xdr:from>
    <xdr:ext cx="599010" cy="259045"/>
    <xdr:sp macro="" textlink="">
      <xdr:nvSpPr>
        <xdr:cNvPr id="348" name="テキスト ボックス 347">
          <a:extLst>
            <a:ext uri="{FF2B5EF4-FFF2-40B4-BE49-F238E27FC236}">
              <a16:creationId xmlns:a16="http://schemas.microsoft.com/office/drawing/2014/main" id="{00000000-0008-0000-0600-00005C010000}"/>
            </a:ext>
          </a:extLst>
        </xdr:cNvPr>
        <xdr:cNvSpPr txBox="1"/>
      </xdr:nvSpPr>
      <xdr:spPr>
        <a:xfrm>
          <a:off x="9339795" y="998684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282,256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56</xdr:row>
      <xdr:rowOff>142283</xdr:rowOff>
    </xdr:from>
    <xdr:to>
      <xdr:col>45</xdr:col>
      <xdr:colOff>177800</xdr:colOff>
      <xdr:row>57</xdr:row>
      <xdr:rowOff>142301</xdr:rowOff>
    </xdr:to>
    <xdr:cxnSp macro="">
      <xdr:nvCxnSpPr>
        <xdr:cNvPr id="349" name="直線コネクタ 348">
          <a:extLst>
            <a:ext uri="{FF2B5EF4-FFF2-40B4-BE49-F238E27FC236}">
              <a16:creationId xmlns:a16="http://schemas.microsoft.com/office/drawing/2014/main" id="{00000000-0008-0000-0600-00005D010000}"/>
            </a:ext>
          </a:extLst>
        </xdr:cNvPr>
        <xdr:cNvCxnSpPr/>
      </xdr:nvCxnSpPr>
      <xdr:spPr>
        <a:xfrm flipV="1">
          <a:off x="7861300" y="9743483"/>
          <a:ext cx="889000" cy="17146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57</xdr:row>
      <xdr:rowOff>125120</xdr:rowOff>
    </xdr:from>
    <xdr:to>
      <xdr:col>46</xdr:col>
      <xdr:colOff>38100</xdr:colOff>
      <xdr:row>58</xdr:row>
      <xdr:rowOff>55270</xdr:rowOff>
    </xdr:to>
    <xdr:sp macro="" textlink="">
      <xdr:nvSpPr>
        <xdr:cNvPr id="350" name="フローチャート: 判断 349">
          <a:extLst>
            <a:ext uri="{FF2B5EF4-FFF2-40B4-BE49-F238E27FC236}">
              <a16:creationId xmlns:a16="http://schemas.microsoft.com/office/drawing/2014/main" id="{00000000-0008-0000-0600-00005E010000}"/>
            </a:ext>
          </a:extLst>
        </xdr:cNvPr>
        <xdr:cNvSpPr/>
      </xdr:nvSpPr>
      <xdr:spPr>
        <a:xfrm>
          <a:off x="8699500" y="98977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58</xdr:row>
      <xdr:rowOff>46397</xdr:rowOff>
    </xdr:from>
    <xdr:ext cx="599010" cy="259045"/>
    <xdr:sp macro="" textlink="">
      <xdr:nvSpPr>
        <xdr:cNvPr id="351" name="テキスト ボックス 350">
          <a:extLst>
            <a:ext uri="{FF2B5EF4-FFF2-40B4-BE49-F238E27FC236}">
              <a16:creationId xmlns:a16="http://schemas.microsoft.com/office/drawing/2014/main" id="{00000000-0008-0000-0600-00005F010000}"/>
            </a:ext>
          </a:extLst>
        </xdr:cNvPr>
        <xdr:cNvSpPr txBox="1"/>
      </xdr:nvSpPr>
      <xdr:spPr>
        <a:xfrm>
          <a:off x="8450795" y="999049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277,467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57</xdr:row>
      <xdr:rowOff>142301</xdr:rowOff>
    </xdr:from>
    <xdr:to>
      <xdr:col>41</xdr:col>
      <xdr:colOff>50800</xdr:colOff>
      <xdr:row>57</xdr:row>
      <xdr:rowOff>154943</xdr:rowOff>
    </xdr:to>
    <xdr:cxnSp macro="">
      <xdr:nvCxnSpPr>
        <xdr:cNvPr id="352" name="直線コネクタ 351">
          <a:extLst>
            <a:ext uri="{FF2B5EF4-FFF2-40B4-BE49-F238E27FC236}">
              <a16:creationId xmlns:a16="http://schemas.microsoft.com/office/drawing/2014/main" id="{00000000-0008-0000-0600-000060010000}"/>
            </a:ext>
          </a:extLst>
        </xdr:cNvPr>
        <xdr:cNvCxnSpPr/>
      </xdr:nvCxnSpPr>
      <xdr:spPr>
        <a:xfrm flipV="1">
          <a:off x="6972300" y="9914951"/>
          <a:ext cx="889000" cy="1264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57</xdr:row>
      <xdr:rowOff>107162</xdr:rowOff>
    </xdr:from>
    <xdr:to>
      <xdr:col>41</xdr:col>
      <xdr:colOff>101600</xdr:colOff>
      <xdr:row>58</xdr:row>
      <xdr:rowOff>37312</xdr:rowOff>
    </xdr:to>
    <xdr:sp macro="" textlink="">
      <xdr:nvSpPr>
        <xdr:cNvPr id="353" name="フローチャート: 判断 352">
          <a:extLst>
            <a:ext uri="{FF2B5EF4-FFF2-40B4-BE49-F238E27FC236}">
              <a16:creationId xmlns:a16="http://schemas.microsoft.com/office/drawing/2014/main" id="{00000000-0008-0000-0600-000061010000}"/>
            </a:ext>
          </a:extLst>
        </xdr:cNvPr>
        <xdr:cNvSpPr/>
      </xdr:nvSpPr>
      <xdr:spPr>
        <a:xfrm>
          <a:off x="7810500" y="98798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58</xdr:row>
      <xdr:rowOff>28439</xdr:rowOff>
    </xdr:from>
    <xdr:ext cx="599010" cy="259045"/>
    <xdr:sp macro="" textlink="">
      <xdr:nvSpPr>
        <xdr:cNvPr id="354" name="テキスト ボックス 353">
          <a:extLst>
            <a:ext uri="{FF2B5EF4-FFF2-40B4-BE49-F238E27FC236}">
              <a16:creationId xmlns:a16="http://schemas.microsoft.com/office/drawing/2014/main" id="{00000000-0008-0000-0600-000062010000}"/>
            </a:ext>
          </a:extLst>
        </xdr:cNvPr>
        <xdr:cNvSpPr txBox="1"/>
      </xdr:nvSpPr>
      <xdr:spPr>
        <a:xfrm>
          <a:off x="7561795" y="997253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301,035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57</xdr:row>
      <xdr:rowOff>132049</xdr:rowOff>
    </xdr:from>
    <xdr:to>
      <xdr:col>36</xdr:col>
      <xdr:colOff>165100</xdr:colOff>
      <xdr:row>58</xdr:row>
      <xdr:rowOff>62199</xdr:rowOff>
    </xdr:to>
    <xdr:sp macro="" textlink="">
      <xdr:nvSpPr>
        <xdr:cNvPr id="355" name="フローチャート: 判断 354">
          <a:extLst>
            <a:ext uri="{FF2B5EF4-FFF2-40B4-BE49-F238E27FC236}">
              <a16:creationId xmlns:a16="http://schemas.microsoft.com/office/drawing/2014/main" id="{00000000-0008-0000-0600-000063010000}"/>
            </a:ext>
          </a:extLst>
        </xdr:cNvPr>
        <xdr:cNvSpPr/>
      </xdr:nvSpPr>
      <xdr:spPr>
        <a:xfrm>
          <a:off x="6921500" y="99046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58</xdr:row>
      <xdr:rowOff>53326</xdr:rowOff>
    </xdr:from>
    <xdr:ext cx="599010" cy="259045"/>
    <xdr:sp macro="" textlink="">
      <xdr:nvSpPr>
        <xdr:cNvPr id="356" name="テキスト ボックス 355">
          <a:extLst>
            <a:ext uri="{FF2B5EF4-FFF2-40B4-BE49-F238E27FC236}">
              <a16:creationId xmlns:a16="http://schemas.microsoft.com/office/drawing/2014/main" id="{00000000-0008-0000-0600-000064010000}"/>
            </a:ext>
          </a:extLst>
        </xdr:cNvPr>
        <xdr:cNvSpPr txBox="1"/>
      </xdr:nvSpPr>
      <xdr:spPr>
        <a:xfrm>
          <a:off x="6672795" y="999742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268,375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macro="" textlink="">
      <xdr:nvSpPr>
        <xdr:cNvPr id="357" name="テキスト ボックス 356">
          <a:extLst>
            <a:ext uri="{FF2B5EF4-FFF2-40B4-BE49-F238E27FC236}">
              <a16:creationId xmlns:a16="http://schemas.microsoft.com/office/drawing/2014/main" id="{00000000-0008-0000-0600-000065010000}"/>
            </a:ext>
          </a:extLst>
        </xdr:cNvPr>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macro="" textlink="">
      <xdr:nvSpPr>
        <xdr:cNvPr id="358" name="テキスト ボックス 357">
          <a:extLst>
            <a:ext uri="{FF2B5EF4-FFF2-40B4-BE49-F238E27FC236}">
              <a16:creationId xmlns:a16="http://schemas.microsoft.com/office/drawing/2014/main" id="{00000000-0008-0000-0600-000066010000}"/>
            </a:ext>
          </a:extLst>
        </xdr:cNvPr>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macro="" textlink="">
      <xdr:nvSpPr>
        <xdr:cNvPr id="359" name="テキスト ボックス 358">
          <a:extLst>
            <a:ext uri="{FF2B5EF4-FFF2-40B4-BE49-F238E27FC236}">
              <a16:creationId xmlns:a16="http://schemas.microsoft.com/office/drawing/2014/main" id="{00000000-0008-0000-0600-000067010000}"/>
            </a:ext>
          </a:extLst>
        </xdr:cNvPr>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macro="" textlink="">
      <xdr:nvSpPr>
        <xdr:cNvPr id="360" name="テキスト ボックス 359">
          <a:extLst>
            <a:ext uri="{FF2B5EF4-FFF2-40B4-BE49-F238E27FC236}">
              <a16:creationId xmlns:a16="http://schemas.microsoft.com/office/drawing/2014/main" id="{00000000-0008-0000-0600-000068010000}"/>
            </a:ext>
          </a:extLst>
        </xdr:cNvPr>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macro="" textlink="">
      <xdr:nvSpPr>
        <xdr:cNvPr id="361" name="テキスト ボックス 360">
          <a:extLst>
            <a:ext uri="{FF2B5EF4-FFF2-40B4-BE49-F238E27FC236}">
              <a16:creationId xmlns:a16="http://schemas.microsoft.com/office/drawing/2014/main" id="{00000000-0008-0000-0600-000069010000}"/>
            </a:ext>
          </a:extLst>
        </xdr:cNvPr>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54</xdr:row>
      <xdr:rowOff>122238</xdr:rowOff>
    </xdr:from>
    <xdr:to>
      <xdr:col>55</xdr:col>
      <xdr:colOff>50800</xdr:colOff>
      <xdr:row>55</xdr:row>
      <xdr:rowOff>52388</xdr:rowOff>
    </xdr:to>
    <xdr:sp macro="" textlink="">
      <xdr:nvSpPr>
        <xdr:cNvPr id="362" name="楕円 361">
          <a:extLst>
            <a:ext uri="{FF2B5EF4-FFF2-40B4-BE49-F238E27FC236}">
              <a16:creationId xmlns:a16="http://schemas.microsoft.com/office/drawing/2014/main" id="{00000000-0008-0000-0600-00006A010000}"/>
            </a:ext>
          </a:extLst>
        </xdr:cNvPr>
        <xdr:cNvSpPr/>
      </xdr:nvSpPr>
      <xdr:spPr>
        <a:xfrm>
          <a:off x="10426700" y="938053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53</xdr:row>
      <xdr:rowOff>145115</xdr:rowOff>
    </xdr:from>
    <xdr:ext cx="599010" cy="259045"/>
    <xdr:sp macro="" textlink="">
      <xdr:nvSpPr>
        <xdr:cNvPr id="363" name="普通建設事業費該当値テキスト">
          <a:extLst>
            <a:ext uri="{FF2B5EF4-FFF2-40B4-BE49-F238E27FC236}">
              <a16:creationId xmlns:a16="http://schemas.microsoft.com/office/drawing/2014/main" id="{00000000-0008-0000-0600-00006B010000}"/>
            </a:ext>
          </a:extLst>
        </xdr:cNvPr>
        <xdr:cNvSpPr txBox="1"/>
      </xdr:nvSpPr>
      <xdr:spPr>
        <a:xfrm>
          <a:off x="10528300" y="923196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956,249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54</xdr:row>
      <xdr:rowOff>118146</xdr:rowOff>
    </xdr:from>
    <xdr:to>
      <xdr:col>50</xdr:col>
      <xdr:colOff>165100</xdr:colOff>
      <xdr:row>55</xdr:row>
      <xdr:rowOff>48296</xdr:rowOff>
    </xdr:to>
    <xdr:sp macro="" textlink="">
      <xdr:nvSpPr>
        <xdr:cNvPr id="364" name="楕円 363">
          <a:extLst>
            <a:ext uri="{FF2B5EF4-FFF2-40B4-BE49-F238E27FC236}">
              <a16:creationId xmlns:a16="http://schemas.microsoft.com/office/drawing/2014/main" id="{00000000-0008-0000-0600-00006C010000}"/>
            </a:ext>
          </a:extLst>
        </xdr:cNvPr>
        <xdr:cNvSpPr/>
      </xdr:nvSpPr>
      <xdr:spPr>
        <a:xfrm>
          <a:off x="9588500" y="93764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53</xdr:row>
      <xdr:rowOff>64823</xdr:rowOff>
    </xdr:from>
    <xdr:ext cx="599010" cy="259045"/>
    <xdr:sp macro="" textlink="">
      <xdr:nvSpPr>
        <xdr:cNvPr id="365" name="テキスト ボックス 364">
          <a:extLst>
            <a:ext uri="{FF2B5EF4-FFF2-40B4-BE49-F238E27FC236}">
              <a16:creationId xmlns:a16="http://schemas.microsoft.com/office/drawing/2014/main" id="{00000000-0008-0000-0600-00006D010000}"/>
            </a:ext>
          </a:extLst>
        </xdr:cNvPr>
        <xdr:cNvSpPr txBox="1"/>
      </xdr:nvSpPr>
      <xdr:spPr>
        <a:xfrm>
          <a:off x="9339795" y="915167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961,619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56</xdr:row>
      <xdr:rowOff>91483</xdr:rowOff>
    </xdr:from>
    <xdr:to>
      <xdr:col>46</xdr:col>
      <xdr:colOff>38100</xdr:colOff>
      <xdr:row>57</xdr:row>
      <xdr:rowOff>21633</xdr:rowOff>
    </xdr:to>
    <xdr:sp macro="" textlink="">
      <xdr:nvSpPr>
        <xdr:cNvPr id="366" name="楕円 365">
          <a:extLst>
            <a:ext uri="{FF2B5EF4-FFF2-40B4-BE49-F238E27FC236}">
              <a16:creationId xmlns:a16="http://schemas.microsoft.com/office/drawing/2014/main" id="{00000000-0008-0000-0600-00006E010000}"/>
            </a:ext>
          </a:extLst>
        </xdr:cNvPr>
        <xdr:cNvSpPr/>
      </xdr:nvSpPr>
      <xdr:spPr>
        <a:xfrm>
          <a:off x="8699500" y="96926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55</xdr:row>
      <xdr:rowOff>38160</xdr:rowOff>
    </xdr:from>
    <xdr:ext cx="599010" cy="259045"/>
    <xdr:sp macro="" textlink="">
      <xdr:nvSpPr>
        <xdr:cNvPr id="367" name="テキスト ボックス 366">
          <a:extLst>
            <a:ext uri="{FF2B5EF4-FFF2-40B4-BE49-F238E27FC236}">
              <a16:creationId xmlns:a16="http://schemas.microsoft.com/office/drawing/2014/main" id="{00000000-0008-0000-0600-00006F010000}"/>
            </a:ext>
          </a:extLst>
        </xdr:cNvPr>
        <xdr:cNvSpPr txBox="1"/>
      </xdr:nvSpPr>
      <xdr:spPr>
        <a:xfrm>
          <a:off x="8450795" y="946791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546,611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57</xdr:row>
      <xdr:rowOff>91501</xdr:rowOff>
    </xdr:from>
    <xdr:to>
      <xdr:col>41</xdr:col>
      <xdr:colOff>101600</xdr:colOff>
      <xdr:row>58</xdr:row>
      <xdr:rowOff>21651</xdr:rowOff>
    </xdr:to>
    <xdr:sp macro="" textlink="">
      <xdr:nvSpPr>
        <xdr:cNvPr id="368" name="楕円 367">
          <a:extLst>
            <a:ext uri="{FF2B5EF4-FFF2-40B4-BE49-F238E27FC236}">
              <a16:creationId xmlns:a16="http://schemas.microsoft.com/office/drawing/2014/main" id="{00000000-0008-0000-0600-000070010000}"/>
            </a:ext>
          </a:extLst>
        </xdr:cNvPr>
        <xdr:cNvSpPr/>
      </xdr:nvSpPr>
      <xdr:spPr>
        <a:xfrm>
          <a:off x="7810500" y="98641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56</xdr:row>
      <xdr:rowOff>38178</xdr:rowOff>
    </xdr:from>
    <xdr:ext cx="599010" cy="259045"/>
    <xdr:sp macro="" textlink="">
      <xdr:nvSpPr>
        <xdr:cNvPr id="369" name="テキスト ボックス 368">
          <a:extLst>
            <a:ext uri="{FF2B5EF4-FFF2-40B4-BE49-F238E27FC236}">
              <a16:creationId xmlns:a16="http://schemas.microsoft.com/office/drawing/2014/main" id="{00000000-0008-0000-0600-000071010000}"/>
            </a:ext>
          </a:extLst>
        </xdr:cNvPr>
        <xdr:cNvSpPr txBox="1"/>
      </xdr:nvSpPr>
      <xdr:spPr>
        <a:xfrm>
          <a:off x="7561795" y="963937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321,586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57</xdr:row>
      <xdr:rowOff>104143</xdr:rowOff>
    </xdr:from>
    <xdr:to>
      <xdr:col>36</xdr:col>
      <xdr:colOff>165100</xdr:colOff>
      <xdr:row>58</xdr:row>
      <xdr:rowOff>34293</xdr:rowOff>
    </xdr:to>
    <xdr:sp macro="" textlink="">
      <xdr:nvSpPr>
        <xdr:cNvPr id="370" name="楕円 369">
          <a:extLst>
            <a:ext uri="{FF2B5EF4-FFF2-40B4-BE49-F238E27FC236}">
              <a16:creationId xmlns:a16="http://schemas.microsoft.com/office/drawing/2014/main" id="{00000000-0008-0000-0600-000072010000}"/>
            </a:ext>
          </a:extLst>
        </xdr:cNvPr>
        <xdr:cNvSpPr/>
      </xdr:nvSpPr>
      <xdr:spPr>
        <a:xfrm>
          <a:off x="6921500" y="98767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56</xdr:row>
      <xdr:rowOff>50820</xdr:rowOff>
    </xdr:from>
    <xdr:ext cx="599010" cy="259045"/>
    <xdr:sp macro="" textlink="">
      <xdr:nvSpPr>
        <xdr:cNvPr id="371" name="テキスト ボックス 370">
          <a:extLst>
            <a:ext uri="{FF2B5EF4-FFF2-40B4-BE49-F238E27FC236}">
              <a16:creationId xmlns:a16="http://schemas.microsoft.com/office/drawing/2014/main" id="{00000000-0008-0000-0600-000073010000}"/>
            </a:ext>
          </a:extLst>
        </xdr:cNvPr>
        <xdr:cNvSpPr txBox="1"/>
      </xdr:nvSpPr>
      <xdr:spPr>
        <a:xfrm>
          <a:off x="6672795" y="965202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304,996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macro="" textlink="">
      <xdr:nvSpPr>
        <xdr:cNvPr id="372" name="正方形/長方形 371">
          <a:extLst>
            <a:ext uri="{FF2B5EF4-FFF2-40B4-BE49-F238E27FC236}">
              <a16:creationId xmlns:a16="http://schemas.microsoft.com/office/drawing/2014/main" id="{00000000-0008-0000-0600-000074010000}"/>
            </a:ext>
          </a:extLst>
        </xdr:cNvPr>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うち新規整備　）</a:t>
          </a:r>
        </a:p>
      </xdr:txBody>
    </xdr:sp>
    <xdr:clientData/>
  </xdr:twoCellAnchor>
  <xdr:twoCellAnchor>
    <xdr:from>
      <xdr:col>35</xdr:col>
      <xdr:colOff>63500</xdr:colOff>
      <xdr:row>65</xdr:row>
      <xdr:rowOff>57150</xdr:rowOff>
    </xdr:from>
    <xdr:to>
      <xdr:col>43</xdr:col>
      <xdr:colOff>63500</xdr:colOff>
      <xdr:row>66</xdr:row>
      <xdr:rowOff>139700</xdr:rowOff>
    </xdr:to>
    <xdr:sp macro="" textlink="">
      <xdr:nvSpPr>
        <xdr:cNvPr id="373" name="正方形/長方形 372">
          <a:extLst>
            <a:ext uri="{FF2B5EF4-FFF2-40B4-BE49-F238E27FC236}">
              <a16:creationId xmlns:a16="http://schemas.microsoft.com/office/drawing/2014/main" id="{00000000-0008-0000-0600-000075010000}"/>
            </a:ext>
          </a:extLst>
        </xdr:cNvPr>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macro="" textlink="">
      <xdr:nvSpPr>
        <xdr:cNvPr id="374" name="正方形/長方形 373">
          <a:extLst>
            <a:ext uri="{FF2B5EF4-FFF2-40B4-BE49-F238E27FC236}">
              <a16:creationId xmlns:a16="http://schemas.microsoft.com/office/drawing/2014/main" id="{00000000-0008-0000-0600-000076010000}"/>
            </a:ext>
          </a:extLst>
        </xdr:cNvPr>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macro="" textlink="">
      <xdr:nvSpPr>
        <xdr:cNvPr id="375" name="正方形/長方形 374">
          <a:extLst>
            <a:ext uri="{FF2B5EF4-FFF2-40B4-BE49-F238E27FC236}">
              <a16:creationId xmlns:a16="http://schemas.microsoft.com/office/drawing/2014/main" id="{00000000-0008-0000-0600-000077010000}"/>
            </a:ext>
          </a:extLst>
        </xdr:cNvPr>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macro="" textlink="">
      <xdr:nvSpPr>
        <xdr:cNvPr id="376" name="正方形/長方形 375">
          <a:extLst>
            <a:ext uri="{FF2B5EF4-FFF2-40B4-BE49-F238E27FC236}">
              <a16:creationId xmlns:a16="http://schemas.microsoft.com/office/drawing/2014/main" id="{00000000-0008-0000-0600-000078010000}"/>
            </a:ext>
          </a:extLst>
        </xdr:cNvPr>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14,217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macro="" textlink="">
      <xdr:nvSpPr>
        <xdr:cNvPr id="377" name="正方形/長方形 376">
          <a:extLst>
            <a:ext uri="{FF2B5EF4-FFF2-40B4-BE49-F238E27FC236}">
              <a16:creationId xmlns:a16="http://schemas.microsoft.com/office/drawing/2014/main" id="{00000000-0008-0000-0600-000079010000}"/>
            </a:ext>
          </a:extLst>
        </xdr:cNvPr>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46</xdr:col>
      <xdr:colOff>127000</xdr:colOff>
      <xdr:row>66</xdr:row>
      <xdr:rowOff>88900</xdr:rowOff>
    </xdr:from>
    <xdr:to>
      <xdr:col>54</xdr:col>
      <xdr:colOff>127000</xdr:colOff>
      <xdr:row>68</xdr:row>
      <xdr:rowOff>0</xdr:rowOff>
    </xdr:to>
    <xdr:sp macro="" textlink="">
      <xdr:nvSpPr>
        <xdr:cNvPr id="378" name="正方形/長方形 377">
          <a:extLst>
            <a:ext uri="{FF2B5EF4-FFF2-40B4-BE49-F238E27FC236}">
              <a16:creationId xmlns:a16="http://schemas.microsoft.com/office/drawing/2014/main" id="{00000000-0008-0000-0600-00007A010000}"/>
            </a:ext>
          </a:extLst>
        </xdr:cNvPr>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18,213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macro="" textlink="">
      <xdr:nvSpPr>
        <xdr:cNvPr id="379" name="正方形/長方形 378">
          <a:extLst>
            <a:ext uri="{FF2B5EF4-FFF2-40B4-BE49-F238E27FC236}">
              <a16:creationId xmlns:a16="http://schemas.microsoft.com/office/drawing/2014/main" id="{00000000-0008-0000-0600-00007B010000}"/>
            </a:ext>
          </a:extLst>
        </xdr:cNvPr>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macro="" textlink="">
      <xdr:nvSpPr>
        <xdr:cNvPr id="380" name="テキスト ボックス 379">
          <a:extLst>
            <a:ext uri="{FF2B5EF4-FFF2-40B4-BE49-F238E27FC236}">
              <a16:creationId xmlns:a16="http://schemas.microsoft.com/office/drawing/2014/main" id="{00000000-0008-0000-0600-00007C010000}"/>
            </a:ext>
          </a:extLst>
        </xdr:cNvPr>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81" name="直線コネクタ 380">
          <a:extLst>
            <a:ext uri="{FF2B5EF4-FFF2-40B4-BE49-F238E27FC236}">
              <a16:creationId xmlns:a16="http://schemas.microsoft.com/office/drawing/2014/main" id="{00000000-0008-0000-0600-00007D010000}"/>
            </a:ext>
          </a:extLst>
        </xdr:cNvPr>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79</xdr:row>
      <xdr:rowOff>98879</xdr:rowOff>
    </xdr:from>
    <xdr:to>
      <xdr:col>59</xdr:col>
      <xdr:colOff>50800</xdr:colOff>
      <xdr:row>79</xdr:row>
      <xdr:rowOff>98879</xdr:rowOff>
    </xdr:to>
    <xdr:cxnSp macro="">
      <xdr:nvCxnSpPr>
        <xdr:cNvPr id="382" name="直線コネクタ 381">
          <a:extLst>
            <a:ext uri="{FF2B5EF4-FFF2-40B4-BE49-F238E27FC236}">
              <a16:creationId xmlns:a16="http://schemas.microsoft.com/office/drawing/2014/main" id="{00000000-0008-0000-0600-00007E010000}"/>
            </a:ext>
          </a:extLst>
        </xdr:cNvPr>
        <xdr:cNvCxnSpPr/>
      </xdr:nvCxnSpPr>
      <xdr:spPr>
        <a:xfrm>
          <a:off x="6604000" y="1364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78</xdr:row>
      <xdr:rowOff>128106</xdr:rowOff>
    </xdr:from>
    <xdr:ext cx="248786" cy="259045"/>
    <xdr:sp macro="" textlink="">
      <xdr:nvSpPr>
        <xdr:cNvPr id="383" name="テキスト ボックス 382">
          <a:extLst>
            <a:ext uri="{FF2B5EF4-FFF2-40B4-BE49-F238E27FC236}">
              <a16:creationId xmlns:a16="http://schemas.microsoft.com/office/drawing/2014/main" id="{00000000-0008-0000-0600-00007F010000}"/>
            </a:ext>
          </a:extLst>
        </xdr:cNvPr>
        <xdr:cNvSpPr txBox="1"/>
      </xdr:nvSpPr>
      <xdr:spPr>
        <a:xfrm>
          <a:off x="6355214" y="13501206"/>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115207</xdr:rowOff>
    </xdr:from>
    <xdr:to>
      <xdr:col>59</xdr:col>
      <xdr:colOff>50800</xdr:colOff>
      <xdr:row>77</xdr:row>
      <xdr:rowOff>115207</xdr:rowOff>
    </xdr:to>
    <xdr:cxnSp macro="">
      <xdr:nvCxnSpPr>
        <xdr:cNvPr id="384" name="直線コネクタ 383">
          <a:extLst>
            <a:ext uri="{FF2B5EF4-FFF2-40B4-BE49-F238E27FC236}">
              <a16:creationId xmlns:a16="http://schemas.microsoft.com/office/drawing/2014/main" id="{00000000-0008-0000-0600-000080010000}"/>
            </a:ext>
          </a:extLst>
        </xdr:cNvPr>
        <xdr:cNvCxnSpPr/>
      </xdr:nvCxnSpPr>
      <xdr:spPr>
        <a:xfrm>
          <a:off x="6604000" y="1331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76</xdr:row>
      <xdr:rowOff>144434</xdr:rowOff>
    </xdr:from>
    <xdr:ext cx="595419" cy="259045"/>
    <xdr:sp macro="" textlink="">
      <xdr:nvSpPr>
        <xdr:cNvPr id="385" name="テキスト ボックス 384">
          <a:extLst>
            <a:ext uri="{FF2B5EF4-FFF2-40B4-BE49-F238E27FC236}">
              <a16:creationId xmlns:a16="http://schemas.microsoft.com/office/drawing/2014/main" id="{00000000-0008-0000-0600-000081010000}"/>
            </a:ext>
          </a:extLst>
        </xdr:cNvPr>
        <xdr:cNvSpPr txBox="1"/>
      </xdr:nvSpPr>
      <xdr:spPr>
        <a:xfrm>
          <a:off x="6008581" y="13174634"/>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131535</xdr:rowOff>
    </xdr:from>
    <xdr:to>
      <xdr:col>59</xdr:col>
      <xdr:colOff>50800</xdr:colOff>
      <xdr:row>75</xdr:row>
      <xdr:rowOff>131535</xdr:rowOff>
    </xdr:to>
    <xdr:cxnSp macro="">
      <xdr:nvCxnSpPr>
        <xdr:cNvPr id="386" name="直線コネクタ 385">
          <a:extLst>
            <a:ext uri="{FF2B5EF4-FFF2-40B4-BE49-F238E27FC236}">
              <a16:creationId xmlns:a16="http://schemas.microsoft.com/office/drawing/2014/main" id="{00000000-0008-0000-0600-000082010000}"/>
            </a:ext>
          </a:extLst>
        </xdr:cNvPr>
        <xdr:cNvCxnSpPr/>
      </xdr:nvCxnSpPr>
      <xdr:spPr>
        <a:xfrm>
          <a:off x="6604000" y="1299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74</xdr:row>
      <xdr:rowOff>160762</xdr:rowOff>
    </xdr:from>
    <xdr:ext cx="595419" cy="259045"/>
    <xdr:sp macro="" textlink="">
      <xdr:nvSpPr>
        <xdr:cNvPr id="387" name="テキスト ボックス 386">
          <a:extLst>
            <a:ext uri="{FF2B5EF4-FFF2-40B4-BE49-F238E27FC236}">
              <a16:creationId xmlns:a16="http://schemas.microsoft.com/office/drawing/2014/main" id="{00000000-0008-0000-0600-000083010000}"/>
            </a:ext>
          </a:extLst>
        </xdr:cNvPr>
        <xdr:cNvSpPr txBox="1"/>
      </xdr:nvSpPr>
      <xdr:spPr>
        <a:xfrm>
          <a:off x="6008581" y="1284806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73</xdr:row>
      <xdr:rowOff>147865</xdr:rowOff>
    </xdr:from>
    <xdr:to>
      <xdr:col>59</xdr:col>
      <xdr:colOff>50800</xdr:colOff>
      <xdr:row>73</xdr:row>
      <xdr:rowOff>147865</xdr:rowOff>
    </xdr:to>
    <xdr:cxnSp macro="">
      <xdr:nvCxnSpPr>
        <xdr:cNvPr id="388" name="直線コネクタ 387">
          <a:extLst>
            <a:ext uri="{FF2B5EF4-FFF2-40B4-BE49-F238E27FC236}">
              <a16:creationId xmlns:a16="http://schemas.microsoft.com/office/drawing/2014/main" id="{00000000-0008-0000-0600-000084010000}"/>
            </a:ext>
          </a:extLst>
        </xdr:cNvPr>
        <xdr:cNvCxnSpPr/>
      </xdr:nvCxnSpPr>
      <xdr:spPr>
        <a:xfrm>
          <a:off x="6604000" y="1266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73</xdr:row>
      <xdr:rowOff>5642</xdr:rowOff>
    </xdr:from>
    <xdr:ext cx="595419" cy="259045"/>
    <xdr:sp macro="" textlink="">
      <xdr:nvSpPr>
        <xdr:cNvPr id="389" name="テキスト ボックス 388">
          <a:extLst>
            <a:ext uri="{FF2B5EF4-FFF2-40B4-BE49-F238E27FC236}">
              <a16:creationId xmlns:a16="http://schemas.microsoft.com/office/drawing/2014/main" id="{00000000-0008-0000-0600-000085010000}"/>
            </a:ext>
          </a:extLst>
        </xdr:cNvPr>
        <xdr:cNvSpPr txBox="1"/>
      </xdr:nvSpPr>
      <xdr:spPr>
        <a:xfrm>
          <a:off x="6008581" y="1252149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71</xdr:row>
      <xdr:rowOff>164193</xdr:rowOff>
    </xdr:from>
    <xdr:to>
      <xdr:col>59</xdr:col>
      <xdr:colOff>50800</xdr:colOff>
      <xdr:row>71</xdr:row>
      <xdr:rowOff>164193</xdr:rowOff>
    </xdr:to>
    <xdr:cxnSp macro="">
      <xdr:nvCxnSpPr>
        <xdr:cNvPr id="390" name="直線コネクタ 389">
          <a:extLst>
            <a:ext uri="{FF2B5EF4-FFF2-40B4-BE49-F238E27FC236}">
              <a16:creationId xmlns:a16="http://schemas.microsoft.com/office/drawing/2014/main" id="{00000000-0008-0000-0600-000086010000}"/>
            </a:ext>
          </a:extLst>
        </xdr:cNvPr>
        <xdr:cNvCxnSpPr/>
      </xdr:nvCxnSpPr>
      <xdr:spPr>
        <a:xfrm>
          <a:off x="6604000" y="1233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71</xdr:row>
      <xdr:rowOff>21970</xdr:rowOff>
    </xdr:from>
    <xdr:ext cx="685572" cy="259045"/>
    <xdr:sp macro="" textlink="">
      <xdr:nvSpPr>
        <xdr:cNvPr id="391" name="テキスト ボックス 390">
          <a:extLst>
            <a:ext uri="{FF2B5EF4-FFF2-40B4-BE49-F238E27FC236}">
              <a16:creationId xmlns:a16="http://schemas.microsoft.com/office/drawing/2014/main" id="{00000000-0008-0000-0600-000087010000}"/>
            </a:ext>
          </a:extLst>
        </xdr:cNvPr>
        <xdr:cNvSpPr txBox="1"/>
      </xdr:nvSpPr>
      <xdr:spPr>
        <a:xfrm>
          <a:off x="5918428" y="12194920"/>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70</xdr:row>
      <xdr:rowOff>9072</xdr:rowOff>
    </xdr:from>
    <xdr:to>
      <xdr:col>59</xdr:col>
      <xdr:colOff>50800</xdr:colOff>
      <xdr:row>70</xdr:row>
      <xdr:rowOff>9072</xdr:rowOff>
    </xdr:to>
    <xdr:cxnSp macro="">
      <xdr:nvCxnSpPr>
        <xdr:cNvPr id="392" name="直線コネクタ 391">
          <a:extLst>
            <a:ext uri="{FF2B5EF4-FFF2-40B4-BE49-F238E27FC236}">
              <a16:creationId xmlns:a16="http://schemas.microsoft.com/office/drawing/2014/main" id="{00000000-0008-0000-0600-000088010000}"/>
            </a:ext>
          </a:extLst>
        </xdr:cNvPr>
        <xdr:cNvCxnSpPr/>
      </xdr:nvCxnSpPr>
      <xdr:spPr>
        <a:xfrm>
          <a:off x="6604000" y="1201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69</xdr:row>
      <xdr:rowOff>38299</xdr:rowOff>
    </xdr:from>
    <xdr:ext cx="685572" cy="259045"/>
    <xdr:sp macro="" textlink="">
      <xdr:nvSpPr>
        <xdr:cNvPr id="393" name="テキスト ボックス 392">
          <a:extLst>
            <a:ext uri="{FF2B5EF4-FFF2-40B4-BE49-F238E27FC236}">
              <a16:creationId xmlns:a16="http://schemas.microsoft.com/office/drawing/2014/main" id="{00000000-0008-0000-0600-000089010000}"/>
            </a:ext>
          </a:extLst>
        </xdr:cNvPr>
        <xdr:cNvSpPr txBox="1"/>
      </xdr:nvSpPr>
      <xdr:spPr>
        <a:xfrm>
          <a:off x="5918428" y="11868349"/>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394" name="直線コネクタ 393">
          <a:extLst>
            <a:ext uri="{FF2B5EF4-FFF2-40B4-BE49-F238E27FC236}">
              <a16:creationId xmlns:a16="http://schemas.microsoft.com/office/drawing/2014/main" id="{00000000-0008-0000-0600-00008A010000}"/>
            </a:ext>
          </a:extLst>
        </xdr:cNvPr>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67</xdr:row>
      <xdr:rowOff>54627</xdr:rowOff>
    </xdr:from>
    <xdr:ext cx="685572" cy="259045"/>
    <xdr:sp macro="" textlink="">
      <xdr:nvSpPr>
        <xdr:cNvPr id="395" name="テキスト ボックス 394">
          <a:extLst>
            <a:ext uri="{FF2B5EF4-FFF2-40B4-BE49-F238E27FC236}">
              <a16:creationId xmlns:a16="http://schemas.microsoft.com/office/drawing/2014/main" id="{00000000-0008-0000-0600-00008B010000}"/>
            </a:ext>
          </a:extLst>
        </xdr:cNvPr>
        <xdr:cNvSpPr txBox="1"/>
      </xdr:nvSpPr>
      <xdr:spPr>
        <a:xfrm>
          <a:off x="5918428" y="11541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macro="" textlink="">
      <xdr:nvSpPr>
        <xdr:cNvPr id="396" name="普通建設事業費 （ うち新規整備　）グラフ枠">
          <a:extLst>
            <a:ext uri="{FF2B5EF4-FFF2-40B4-BE49-F238E27FC236}">
              <a16:creationId xmlns:a16="http://schemas.microsoft.com/office/drawing/2014/main" id="{00000000-0008-0000-0600-00008C010000}"/>
            </a:ext>
          </a:extLst>
        </xdr:cNvPr>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71</xdr:row>
      <xdr:rowOff>57513</xdr:rowOff>
    </xdr:from>
    <xdr:to>
      <xdr:col>54</xdr:col>
      <xdr:colOff>189865</xdr:colOff>
      <xdr:row>79</xdr:row>
      <xdr:rowOff>98879</xdr:rowOff>
    </xdr:to>
    <xdr:cxnSp macro="">
      <xdr:nvCxnSpPr>
        <xdr:cNvPr id="397" name="直線コネクタ 396">
          <a:extLst>
            <a:ext uri="{FF2B5EF4-FFF2-40B4-BE49-F238E27FC236}">
              <a16:creationId xmlns:a16="http://schemas.microsoft.com/office/drawing/2014/main" id="{00000000-0008-0000-0600-00008D010000}"/>
            </a:ext>
          </a:extLst>
        </xdr:cNvPr>
        <xdr:cNvCxnSpPr/>
      </xdr:nvCxnSpPr>
      <xdr:spPr>
        <a:xfrm flipV="1">
          <a:off x="10475595" y="12230463"/>
          <a:ext cx="1270" cy="141296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79</xdr:row>
      <xdr:rowOff>102706</xdr:rowOff>
    </xdr:from>
    <xdr:ext cx="249299" cy="259045"/>
    <xdr:sp macro="" textlink="">
      <xdr:nvSpPr>
        <xdr:cNvPr id="398" name="普通建設事業費 （ うち新規整備　）最小値テキスト">
          <a:extLst>
            <a:ext uri="{FF2B5EF4-FFF2-40B4-BE49-F238E27FC236}">
              <a16:creationId xmlns:a16="http://schemas.microsoft.com/office/drawing/2014/main" id="{00000000-0008-0000-0600-00008E010000}"/>
            </a:ext>
          </a:extLst>
        </xdr:cNvPr>
        <xdr:cNvSpPr txBox="1"/>
      </xdr:nvSpPr>
      <xdr:spPr>
        <a:xfrm>
          <a:off x="10528300" y="13647256"/>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79</xdr:row>
      <xdr:rowOff>98879</xdr:rowOff>
    </xdr:from>
    <xdr:to>
      <xdr:col>55</xdr:col>
      <xdr:colOff>88900</xdr:colOff>
      <xdr:row>79</xdr:row>
      <xdr:rowOff>98879</xdr:rowOff>
    </xdr:to>
    <xdr:cxnSp macro="">
      <xdr:nvCxnSpPr>
        <xdr:cNvPr id="399" name="直線コネクタ 398">
          <a:extLst>
            <a:ext uri="{FF2B5EF4-FFF2-40B4-BE49-F238E27FC236}">
              <a16:creationId xmlns:a16="http://schemas.microsoft.com/office/drawing/2014/main" id="{00000000-0008-0000-0600-00008F010000}"/>
            </a:ext>
          </a:extLst>
        </xdr:cNvPr>
        <xdr:cNvCxnSpPr/>
      </xdr:nvCxnSpPr>
      <xdr:spPr>
        <a:xfrm>
          <a:off x="10388600" y="1364342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70</xdr:row>
      <xdr:rowOff>4190</xdr:rowOff>
    </xdr:from>
    <xdr:ext cx="690189" cy="259045"/>
    <xdr:sp macro="" textlink="">
      <xdr:nvSpPr>
        <xdr:cNvPr id="400" name="普通建設事業費 （ うち新規整備　）最大値テキスト">
          <a:extLst>
            <a:ext uri="{FF2B5EF4-FFF2-40B4-BE49-F238E27FC236}">
              <a16:creationId xmlns:a16="http://schemas.microsoft.com/office/drawing/2014/main" id="{00000000-0008-0000-0600-000090010000}"/>
            </a:ext>
          </a:extLst>
        </xdr:cNvPr>
        <xdr:cNvSpPr txBox="1"/>
      </xdr:nvSpPr>
      <xdr:spPr>
        <a:xfrm>
          <a:off x="10528300" y="12005690"/>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1,298,000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71</xdr:row>
      <xdr:rowOff>57513</xdr:rowOff>
    </xdr:from>
    <xdr:to>
      <xdr:col>55</xdr:col>
      <xdr:colOff>88900</xdr:colOff>
      <xdr:row>71</xdr:row>
      <xdr:rowOff>57513</xdr:rowOff>
    </xdr:to>
    <xdr:cxnSp macro="">
      <xdr:nvCxnSpPr>
        <xdr:cNvPr id="401" name="直線コネクタ 400">
          <a:extLst>
            <a:ext uri="{FF2B5EF4-FFF2-40B4-BE49-F238E27FC236}">
              <a16:creationId xmlns:a16="http://schemas.microsoft.com/office/drawing/2014/main" id="{00000000-0008-0000-0600-000091010000}"/>
            </a:ext>
          </a:extLst>
        </xdr:cNvPr>
        <xdr:cNvCxnSpPr/>
      </xdr:nvCxnSpPr>
      <xdr:spPr>
        <a:xfrm>
          <a:off x="10388600" y="1223046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73</xdr:row>
      <xdr:rowOff>129909</xdr:rowOff>
    </xdr:from>
    <xdr:to>
      <xdr:col>55</xdr:col>
      <xdr:colOff>0</xdr:colOff>
      <xdr:row>74</xdr:row>
      <xdr:rowOff>51294</xdr:rowOff>
    </xdr:to>
    <xdr:cxnSp macro="">
      <xdr:nvCxnSpPr>
        <xdr:cNvPr id="402" name="直線コネクタ 401">
          <a:extLst>
            <a:ext uri="{FF2B5EF4-FFF2-40B4-BE49-F238E27FC236}">
              <a16:creationId xmlns:a16="http://schemas.microsoft.com/office/drawing/2014/main" id="{00000000-0008-0000-0600-000092010000}"/>
            </a:ext>
          </a:extLst>
        </xdr:cNvPr>
        <xdr:cNvCxnSpPr/>
      </xdr:nvCxnSpPr>
      <xdr:spPr>
        <a:xfrm>
          <a:off x="9639300" y="12645759"/>
          <a:ext cx="838200" cy="9283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78</xdr:row>
      <xdr:rowOff>121632</xdr:rowOff>
    </xdr:from>
    <xdr:ext cx="534377" cy="259045"/>
    <xdr:sp macro="" textlink="">
      <xdr:nvSpPr>
        <xdr:cNvPr id="403" name="普通建設事業費 （ うち新規整備　）平均値テキスト">
          <a:extLst>
            <a:ext uri="{FF2B5EF4-FFF2-40B4-BE49-F238E27FC236}">
              <a16:creationId xmlns:a16="http://schemas.microsoft.com/office/drawing/2014/main" id="{00000000-0008-0000-0600-000093010000}"/>
            </a:ext>
          </a:extLst>
        </xdr:cNvPr>
        <xdr:cNvSpPr txBox="1"/>
      </xdr:nvSpPr>
      <xdr:spPr>
        <a:xfrm>
          <a:off x="10528300" y="13494732"/>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70,113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78</xdr:row>
      <xdr:rowOff>143205</xdr:rowOff>
    </xdr:from>
    <xdr:to>
      <xdr:col>55</xdr:col>
      <xdr:colOff>50800</xdr:colOff>
      <xdr:row>79</xdr:row>
      <xdr:rowOff>73355</xdr:rowOff>
    </xdr:to>
    <xdr:sp macro="" textlink="">
      <xdr:nvSpPr>
        <xdr:cNvPr id="404" name="フローチャート: 判断 403">
          <a:extLst>
            <a:ext uri="{FF2B5EF4-FFF2-40B4-BE49-F238E27FC236}">
              <a16:creationId xmlns:a16="http://schemas.microsoft.com/office/drawing/2014/main" id="{00000000-0008-0000-0600-000094010000}"/>
            </a:ext>
          </a:extLst>
        </xdr:cNvPr>
        <xdr:cNvSpPr/>
      </xdr:nvSpPr>
      <xdr:spPr>
        <a:xfrm>
          <a:off x="10426700" y="135163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73</xdr:row>
      <xdr:rowOff>129909</xdr:rowOff>
    </xdr:from>
    <xdr:to>
      <xdr:col>50</xdr:col>
      <xdr:colOff>114300</xdr:colOff>
      <xdr:row>76</xdr:row>
      <xdr:rowOff>87939</xdr:rowOff>
    </xdr:to>
    <xdr:cxnSp macro="">
      <xdr:nvCxnSpPr>
        <xdr:cNvPr id="405" name="直線コネクタ 404">
          <a:extLst>
            <a:ext uri="{FF2B5EF4-FFF2-40B4-BE49-F238E27FC236}">
              <a16:creationId xmlns:a16="http://schemas.microsoft.com/office/drawing/2014/main" id="{00000000-0008-0000-0600-000095010000}"/>
            </a:ext>
          </a:extLst>
        </xdr:cNvPr>
        <xdr:cNvCxnSpPr/>
      </xdr:nvCxnSpPr>
      <xdr:spPr>
        <a:xfrm flipV="1">
          <a:off x="8750300" y="12645759"/>
          <a:ext cx="889000" cy="4723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78</xdr:row>
      <xdr:rowOff>134472</xdr:rowOff>
    </xdr:from>
    <xdr:to>
      <xdr:col>50</xdr:col>
      <xdr:colOff>165100</xdr:colOff>
      <xdr:row>79</xdr:row>
      <xdr:rowOff>64622</xdr:rowOff>
    </xdr:to>
    <xdr:sp macro="" textlink="">
      <xdr:nvSpPr>
        <xdr:cNvPr id="406" name="フローチャート: 判断 405">
          <a:extLst>
            <a:ext uri="{FF2B5EF4-FFF2-40B4-BE49-F238E27FC236}">
              <a16:creationId xmlns:a16="http://schemas.microsoft.com/office/drawing/2014/main" id="{00000000-0008-0000-0600-000096010000}"/>
            </a:ext>
          </a:extLst>
        </xdr:cNvPr>
        <xdr:cNvSpPr/>
      </xdr:nvSpPr>
      <xdr:spPr>
        <a:xfrm>
          <a:off x="9588500" y="135075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79</xdr:row>
      <xdr:rowOff>55749</xdr:rowOff>
    </xdr:from>
    <xdr:ext cx="534377" cy="259045"/>
    <xdr:sp macro="" textlink="">
      <xdr:nvSpPr>
        <xdr:cNvPr id="407" name="テキスト ボックス 406">
          <a:extLst>
            <a:ext uri="{FF2B5EF4-FFF2-40B4-BE49-F238E27FC236}">
              <a16:creationId xmlns:a16="http://schemas.microsoft.com/office/drawing/2014/main" id="{00000000-0008-0000-0600-000097010000}"/>
            </a:ext>
          </a:extLst>
        </xdr:cNvPr>
        <xdr:cNvSpPr txBox="1"/>
      </xdr:nvSpPr>
      <xdr:spPr>
        <a:xfrm>
          <a:off x="9372111" y="1360029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78,136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76</xdr:row>
      <xdr:rowOff>87939</xdr:rowOff>
    </xdr:from>
    <xdr:to>
      <xdr:col>45</xdr:col>
      <xdr:colOff>177800</xdr:colOff>
      <xdr:row>77</xdr:row>
      <xdr:rowOff>131719</xdr:rowOff>
    </xdr:to>
    <xdr:cxnSp macro="">
      <xdr:nvCxnSpPr>
        <xdr:cNvPr id="408" name="直線コネクタ 407">
          <a:extLst>
            <a:ext uri="{FF2B5EF4-FFF2-40B4-BE49-F238E27FC236}">
              <a16:creationId xmlns:a16="http://schemas.microsoft.com/office/drawing/2014/main" id="{00000000-0008-0000-0600-000098010000}"/>
            </a:ext>
          </a:extLst>
        </xdr:cNvPr>
        <xdr:cNvCxnSpPr/>
      </xdr:nvCxnSpPr>
      <xdr:spPr>
        <a:xfrm flipV="1">
          <a:off x="7861300" y="13118139"/>
          <a:ext cx="889000" cy="2152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78</xdr:row>
      <xdr:rowOff>146106</xdr:rowOff>
    </xdr:from>
    <xdr:to>
      <xdr:col>46</xdr:col>
      <xdr:colOff>38100</xdr:colOff>
      <xdr:row>79</xdr:row>
      <xdr:rowOff>76256</xdr:rowOff>
    </xdr:to>
    <xdr:sp macro="" textlink="">
      <xdr:nvSpPr>
        <xdr:cNvPr id="409" name="フローチャート: 判断 408">
          <a:extLst>
            <a:ext uri="{FF2B5EF4-FFF2-40B4-BE49-F238E27FC236}">
              <a16:creationId xmlns:a16="http://schemas.microsoft.com/office/drawing/2014/main" id="{00000000-0008-0000-0600-000099010000}"/>
            </a:ext>
          </a:extLst>
        </xdr:cNvPr>
        <xdr:cNvSpPr/>
      </xdr:nvSpPr>
      <xdr:spPr>
        <a:xfrm>
          <a:off x="8699500" y="135192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79</xdr:row>
      <xdr:rowOff>67383</xdr:rowOff>
    </xdr:from>
    <xdr:ext cx="534377" cy="259045"/>
    <xdr:sp macro="" textlink="">
      <xdr:nvSpPr>
        <xdr:cNvPr id="410" name="テキスト ボックス 409">
          <a:extLst>
            <a:ext uri="{FF2B5EF4-FFF2-40B4-BE49-F238E27FC236}">
              <a16:creationId xmlns:a16="http://schemas.microsoft.com/office/drawing/2014/main" id="{00000000-0008-0000-0600-00009A010000}"/>
            </a:ext>
          </a:extLst>
        </xdr:cNvPr>
        <xdr:cNvSpPr txBox="1"/>
      </xdr:nvSpPr>
      <xdr:spPr>
        <a:xfrm>
          <a:off x="8483111" y="1361193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67,449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77</xdr:row>
      <xdr:rowOff>131719</xdr:rowOff>
    </xdr:from>
    <xdr:to>
      <xdr:col>41</xdr:col>
      <xdr:colOff>50800</xdr:colOff>
      <xdr:row>78</xdr:row>
      <xdr:rowOff>19924</xdr:rowOff>
    </xdr:to>
    <xdr:cxnSp macro="">
      <xdr:nvCxnSpPr>
        <xdr:cNvPr id="411" name="直線コネクタ 410">
          <a:extLst>
            <a:ext uri="{FF2B5EF4-FFF2-40B4-BE49-F238E27FC236}">
              <a16:creationId xmlns:a16="http://schemas.microsoft.com/office/drawing/2014/main" id="{00000000-0008-0000-0600-00009B010000}"/>
            </a:ext>
          </a:extLst>
        </xdr:cNvPr>
        <xdr:cNvCxnSpPr/>
      </xdr:nvCxnSpPr>
      <xdr:spPr>
        <a:xfrm flipV="1">
          <a:off x="6972300" y="13333369"/>
          <a:ext cx="889000" cy="596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78</xdr:row>
      <xdr:rowOff>132890</xdr:rowOff>
    </xdr:from>
    <xdr:to>
      <xdr:col>41</xdr:col>
      <xdr:colOff>101600</xdr:colOff>
      <xdr:row>79</xdr:row>
      <xdr:rowOff>63040</xdr:rowOff>
    </xdr:to>
    <xdr:sp macro="" textlink="">
      <xdr:nvSpPr>
        <xdr:cNvPr id="412" name="フローチャート: 判断 411">
          <a:extLst>
            <a:ext uri="{FF2B5EF4-FFF2-40B4-BE49-F238E27FC236}">
              <a16:creationId xmlns:a16="http://schemas.microsoft.com/office/drawing/2014/main" id="{00000000-0008-0000-0600-00009C010000}"/>
            </a:ext>
          </a:extLst>
        </xdr:cNvPr>
        <xdr:cNvSpPr/>
      </xdr:nvSpPr>
      <xdr:spPr>
        <a:xfrm>
          <a:off x="7810500" y="135059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79</xdr:row>
      <xdr:rowOff>54167</xdr:rowOff>
    </xdr:from>
    <xdr:ext cx="534377" cy="259045"/>
    <xdr:sp macro="" textlink="">
      <xdr:nvSpPr>
        <xdr:cNvPr id="413" name="テキスト ボックス 412">
          <a:extLst>
            <a:ext uri="{FF2B5EF4-FFF2-40B4-BE49-F238E27FC236}">
              <a16:creationId xmlns:a16="http://schemas.microsoft.com/office/drawing/2014/main" id="{00000000-0008-0000-0600-00009D010000}"/>
            </a:ext>
          </a:extLst>
        </xdr:cNvPr>
        <xdr:cNvSpPr txBox="1"/>
      </xdr:nvSpPr>
      <xdr:spPr>
        <a:xfrm>
          <a:off x="7594111" y="1359871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79,590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78</xdr:row>
      <xdr:rowOff>135306</xdr:rowOff>
    </xdr:from>
    <xdr:to>
      <xdr:col>36</xdr:col>
      <xdr:colOff>165100</xdr:colOff>
      <xdr:row>79</xdr:row>
      <xdr:rowOff>65456</xdr:rowOff>
    </xdr:to>
    <xdr:sp macro="" textlink="">
      <xdr:nvSpPr>
        <xdr:cNvPr id="414" name="フローチャート: 判断 413">
          <a:extLst>
            <a:ext uri="{FF2B5EF4-FFF2-40B4-BE49-F238E27FC236}">
              <a16:creationId xmlns:a16="http://schemas.microsoft.com/office/drawing/2014/main" id="{00000000-0008-0000-0600-00009E010000}"/>
            </a:ext>
          </a:extLst>
        </xdr:cNvPr>
        <xdr:cNvSpPr/>
      </xdr:nvSpPr>
      <xdr:spPr>
        <a:xfrm>
          <a:off x="6921500" y="135084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79</xdr:row>
      <xdr:rowOff>56583</xdr:rowOff>
    </xdr:from>
    <xdr:ext cx="534377" cy="259045"/>
    <xdr:sp macro="" textlink="">
      <xdr:nvSpPr>
        <xdr:cNvPr id="415" name="テキスト ボックス 414">
          <a:extLst>
            <a:ext uri="{FF2B5EF4-FFF2-40B4-BE49-F238E27FC236}">
              <a16:creationId xmlns:a16="http://schemas.microsoft.com/office/drawing/2014/main" id="{00000000-0008-0000-0600-00009F010000}"/>
            </a:ext>
          </a:extLst>
        </xdr:cNvPr>
        <xdr:cNvSpPr txBox="1"/>
      </xdr:nvSpPr>
      <xdr:spPr>
        <a:xfrm>
          <a:off x="6705111" y="1360113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77,370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macro="" textlink="">
      <xdr:nvSpPr>
        <xdr:cNvPr id="416" name="テキスト ボックス 415">
          <a:extLst>
            <a:ext uri="{FF2B5EF4-FFF2-40B4-BE49-F238E27FC236}">
              <a16:creationId xmlns:a16="http://schemas.microsoft.com/office/drawing/2014/main" id="{00000000-0008-0000-0600-0000A0010000}"/>
            </a:ext>
          </a:extLst>
        </xdr:cNvPr>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macro="" textlink="">
      <xdr:nvSpPr>
        <xdr:cNvPr id="417" name="テキスト ボックス 416">
          <a:extLst>
            <a:ext uri="{FF2B5EF4-FFF2-40B4-BE49-F238E27FC236}">
              <a16:creationId xmlns:a16="http://schemas.microsoft.com/office/drawing/2014/main" id="{00000000-0008-0000-0600-0000A1010000}"/>
            </a:ext>
          </a:extLst>
        </xdr:cNvPr>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macro="" textlink="">
      <xdr:nvSpPr>
        <xdr:cNvPr id="418" name="テキスト ボックス 417">
          <a:extLst>
            <a:ext uri="{FF2B5EF4-FFF2-40B4-BE49-F238E27FC236}">
              <a16:creationId xmlns:a16="http://schemas.microsoft.com/office/drawing/2014/main" id="{00000000-0008-0000-0600-0000A2010000}"/>
            </a:ext>
          </a:extLst>
        </xdr:cNvPr>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macro="" textlink="">
      <xdr:nvSpPr>
        <xdr:cNvPr id="419" name="テキスト ボックス 418">
          <a:extLst>
            <a:ext uri="{FF2B5EF4-FFF2-40B4-BE49-F238E27FC236}">
              <a16:creationId xmlns:a16="http://schemas.microsoft.com/office/drawing/2014/main" id="{00000000-0008-0000-0600-0000A3010000}"/>
            </a:ext>
          </a:extLst>
        </xdr:cNvPr>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macro="" textlink="">
      <xdr:nvSpPr>
        <xdr:cNvPr id="420" name="テキスト ボックス 419">
          <a:extLst>
            <a:ext uri="{FF2B5EF4-FFF2-40B4-BE49-F238E27FC236}">
              <a16:creationId xmlns:a16="http://schemas.microsoft.com/office/drawing/2014/main" id="{00000000-0008-0000-0600-0000A4010000}"/>
            </a:ext>
          </a:extLst>
        </xdr:cNvPr>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74</xdr:row>
      <xdr:rowOff>494</xdr:rowOff>
    </xdr:from>
    <xdr:to>
      <xdr:col>55</xdr:col>
      <xdr:colOff>50800</xdr:colOff>
      <xdr:row>74</xdr:row>
      <xdr:rowOff>102094</xdr:rowOff>
    </xdr:to>
    <xdr:sp macro="" textlink="">
      <xdr:nvSpPr>
        <xdr:cNvPr id="421" name="楕円 420">
          <a:extLst>
            <a:ext uri="{FF2B5EF4-FFF2-40B4-BE49-F238E27FC236}">
              <a16:creationId xmlns:a16="http://schemas.microsoft.com/office/drawing/2014/main" id="{00000000-0008-0000-0600-0000A5010000}"/>
            </a:ext>
          </a:extLst>
        </xdr:cNvPr>
        <xdr:cNvSpPr/>
      </xdr:nvSpPr>
      <xdr:spPr>
        <a:xfrm>
          <a:off x="10426700" y="1268779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73</xdr:row>
      <xdr:rowOff>23371</xdr:rowOff>
    </xdr:from>
    <xdr:ext cx="599010" cy="259045"/>
    <xdr:sp macro="" textlink="">
      <xdr:nvSpPr>
        <xdr:cNvPr id="422" name="普通建設事業費 （ うち新規整備　）該当値テキスト">
          <a:extLst>
            <a:ext uri="{FF2B5EF4-FFF2-40B4-BE49-F238E27FC236}">
              <a16:creationId xmlns:a16="http://schemas.microsoft.com/office/drawing/2014/main" id="{00000000-0008-0000-0600-0000A6010000}"/>
            </a:ext>
          </a:extLst>
        </xdr:cNvPr>
        <xdr:cNvSpPr txBox="1"/>
      </xdr:nvSpPr>
      <xdr:spPr>
        <a:xfrm>
          <a:off x="10528300" y="1253922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831,213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73</xdr:row>
      <xdr:rowOff>79109</xdr:rowOff>
    </xdr:from>
    <xdr:to>
      <xdr:col>50</xdr:col>
      <xdr:colOff>165100</xdr:colOff>
      <xdr:row>74</xdr:row>
      <xdr:rowOff>9259</xdr:rowOff>
    </xdr:to>
    <xdr:sp macro="" textlink="">
      <xdr:nvSpPr>
        <xdr:cNvPr id="423" name="楕円 422">
          <a:extLst>
            <a:ext uri="{FF2B5EF4-FFF2-40B4-BE49-F238E27FC236}">
              <a16:creationId xmlns:a16="http://schemas.microsoft.com/office/drawing/2014/main" id="{00000000-0008-0000-0600-0000A7010000}"/>
            </a:ext>
          </a:extLst>
        </xdr:cNvPr>
        <xdr:cNvSpPr/>
      </xdr:nvSpPr>
      <xdr:spPr>
        <a:xfrm>
          <a:off x="9588500" y="125949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72</xdr:row>
      <xdr:rowOff>25786</xdr:rowOff>
    </xdr:from>
    <xdr:ext cx="599010" cy="259045"/>
    <xdr:sp macro="" textlink="">
      <xdr:nvSpPr>
        <xdr:cNvPr id="424" name="テキスト ボックス 423">
          <a:extLst>
            <a:ext uri="{FF2B5EF4-FFF2-40B4-BE49-F238E27FC236}">
              <a16:creationId xmlns:a16="http://schemas.microsoft.com/office/drawing/2014/main" id="{00000000-0008-0000-0600-0000A8010000}"/>
            </a:ext>
          </a:extLst>
        </xdr:cNvPr>
        <xdr:cNvSpPr txBox="1"/>
      </xdr:nvSpPr>
      <xdr:spPr>
        <a:xfrm>
          <a:off x="9339795" y="1237018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916,494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76</xdr:row>
      <xdr:rowOff>37139</xdr:rowOff>
    </xdr:from>
    <xdr:to>
      <xdr:col>46</xdr:col>
      <xdr:colOff>38100</xdr:colOff>
      <xdr:row>76</xdr:row>
      <xdr:rowOff>138739</xdr:rowOff>
    </xdr:to>
    <xdr:sp macro="" textlink="">
      <xdr:nvSpPr>
        <xdr:cNvPr id="425" name="楕円 424">
          <a:extLst>
            <a:ext uri="{FF2B5EF4-FFF2-40B4-BE49-F238E27FC236}">
              <a16:creationId xmlns:a16="http://schemas.microsoft.com/office/drawing/2014/main" id="{00000000-0008-0000-0600-0000A9010000}"/>
            </a:ext>
          </a:extLst>
        </xdr:cNvPr>
        <xdr:cNvSpPr/>
      </xdr:nvSpPr>
      <xdr:spPr>
        <a:xfrm>
          <a:off x="8699500" y="130673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74</xdr:row>
      <xdr:rowOff>155267</xdr:rowOff>
    </xdr:from>
    <xdr:ext cx="599010" cy="259045"/>
    <xdr:sp macro="" textlink="">
      <xdr:nvSpPr>
        <xdr:cNvPr id="426" name="テキスト ボックス 425">
          <a:extLst>
            <a:ext uri="{FF2B5EF4-FFF2-40B4-BE49-F238E27FC236}">
              <a16:creationId xmlns:a16="http://schemas.microsoft.com/office/drawing/2014/main" id="{00000000-0008-0000-0600-0000AA010000}"/>
            </a:ext>
          </a:extLst>
        </xdr:cNvPr>
        <xdr:cNvSpPr txBox="1"/>
      </xdr:nvSpPr>
      <xdr:spPr>
        <a:xfrm>
          <a:off x="8450795" y="1284256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482,549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77</xdr:row>
      <xdr:rowOff>80919</xdr:rowOff>
    </xdr:from>
    <xdr:to>
      <xdr:col>41</xdr:col>
      <xdr:colOff>101600</xdr:colOff>
      <xdr:row>78</xdr:row>
      <xdr:rowOff>11069</xdr:rowOff>
    </xdr:to>
    <xdr:sp macro="" textlink="">
      <xdr:nvSpPr>
        <xdr:cNvPr id="427" name="楕円 426">
          <a:extLst>
            <a:ext uri="{FF2B5EF4-FFF2-40B4-BE49-F238E27FC236}">
              <a16:creationId xmlns:a16="http://schemas.microsoft.com/office/drawing/2014/main" id="{00000000-0008-0000-0600-0000AB010000}"/>
            </a:ext>
          </a:extLst>
        </xdr:cNvPr>
        <xdr:cNvSpPr/>
      </xdr:nvSpPr>
      <xdr:spPr>
        <a:xfrm>
          <a:off x="7810500" y="1328256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76</xdr:row>
      <xdr:rowOff>27596</xdr:rowOff>
    </xdr:from>
    <xdr:ext cx="599010" cy="259045"/>
    <xdr:sp macro="" textlink="">
      <xdr:nvSpPr>
        <xdr:cNvPr id="428" name="テキスト ボックス 427">
          <a:extLst>
            <a:ext uri="{FF2B5EF4-FFF2-40B4-BE49-F238E27FC236}">
              <a16:creationId xmlns:a16="http://schemas.microsoft.com/office/drawing/2014/main" id="{00000000-0008-0000-0600-0000AC010000}"/>
            </a:ext>
          </a:extLst>
        </xdr:cNvPr>
        <xdr:cNvSpPr txBox="1"/>
      </xdr:nvSpPr>
      <xdr:spPr>
        <a:xfrm>
          <a:off x="7561795" y="1305779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284,831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77</xdr:row>
      <xdr:rowOff>140574</xdr:rowOff>
    </xdr:from>
    <xdr:to>
      <xdr:col>36</xdr:col>
      <xdr:colOff>165100</xdr:colOff>
      <xdr:row>78</xdr:row>
      <xdr:rowOff>70724</xdr:rowOff>
    </xdr:to>
    <xdr:sp macro="" textlink="">
      <xdr:nvSpPr>
        <xdr:cNvPr id="429" name="楕円 428">
          <a:extLst>
            <a:ext uri="{FF2B5EF4-FFF2-40B4-BE49-F238E27FC236}">
              <a16:creationId xmlns:a16="http://schemas.microsoft.com/office/drawing/2014/main" id="{00000000-0008-0000-0600-0000AD010000}"/>
            </a:ext>
          </a:extLst>
        </xdr:cNvPr>
        <xdr:cNvSpPr/>
      </xdr:nvSpPr>
      <xdr:spPr>
        <a:xfrm>
          <a:off x="6921500" y="133422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76</xdr:row>
      <xdr:rowOff>87251</xdr:rowOff>
    </xdr:from>
    <xdr:ext cx="599010" cy="259045"/>
    <xdr:sp macro="" textlink="">
      <xdr:nvSpPr>
        <xdr:cNvPr id="430" name="テキスト ボックス 429">
          <a:extLst>
            <a:ext uri="{FF2B5EF4-FFF2-40B4-BE49-F238E27FC236}">
              <a16:creationId xmlns:a16="http://schemas.microsoft.com/office/drawing/2014/main" id="{00000000-0008-0000-0600-0000AE010000}"/>
            </a:ext>
          </a:extLst>
        </xdr:cNvPr>
        <xdr:cNvSpPr txBox="1"/>
      </xdr:nvSpPr>
      <xdr:spPr>
        <a:xfrm>
          <a:off x="6672795" y="1311745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230,030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macro="" textlink="">
      <xdr:nvSpPr>
        <xdr:cNvPr id="431" name="正方形/長方形 430">
          <a:extLst>
            <a:ext uri="{FF2B5EF4-FFF2-40B4-BE49-F238E27FC236}">
              <a16:creationId xmlns:a16="http://schemas.microsoft.com/office/drawing/2014/main" id="{00000000-0008-0000-0600-0000AF010000}"/>
            </a:ext>
          </a:extLst>
        </xdr:cNvPr>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うち更新整備　）</a:t>
          </a:r>
        </a:p>
      </xdr:txBody>
    </xdr:sp>
    <xdr:clientData/>
  </xdr:twoCellAnchor>
  <xdr:twoCellAnchor>
    <xdr:from>
      <xdr:col>35</xdr:col>
      <xdr:colOff>63500</xdr:colOff>
      <xdr:row>85</xdr:row>
      <xdr:rowOff>57150</xdr:rowOff>
    </xdr:from>
    <xdr:to>
      <xdr:col>43</xdr:col>
      <xdr:colOff>63500</xdr:colOff>
      <xdr:row>86</xdr:row>
      <xdr:rowOff>139700</xdr:rowOff>
    </xdr:to>
    <xdr:sp macro="" textlink="">
      <xdr:nvSpPr>
        <xdr:cNvPr id="432" name="正方形/長方形 431">
          <a:extLst>
            <a:ext uri="{FF2B5EF4-FFF2-40B4-BE49-F238E27FC236}">
              <a16:creationId xmlns:a16="http://schemas.microsoft.com/office/drawing/2014/main" id="{00000000-0008-0000-0600-0000B0010000}"/>
            </a:ext>
          </a:extLst>
        </xdr:cNvPr>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macro="" textlink="">
      <xdr:nvSpPr>
        <xdr:cNvPr id="433" name="正方形/長方形 432">
          <a:extLst>
            <a:ext uri="{FF2B5EF4-FFF2-40B4-BE49-F238E27FC236}">
              <a16:creationId xmlns:a16="http://schemas.microsoft.com/office/drawing/2014/main" id="{00000000-0008-0000-0600-0000B1010000}"/>
            </a:ext>
          </a:extLst>
        </xdr:cNvPr>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96/151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macro="" textlink="">
      <xdr:nvSpPr>
        <xdr:cNvPr id="434" name="正方形/長方形 433">
          <a:extLst>
            <a:ext uri="{FF2B5EF4-FFF2-40B4-BE49-F238E27FC236}">
              <a16:creationId xmlns:a16="http://schemas.microsoft.com/office/drawing/2014/main" id="{00000000-0008-0000-0600-0000B2010000}"/>
            </a:ext>
          </a:extLst>
        </xdr:cNvPr>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macro="" textlink="">
      <xdr:nvSpPr>
        <xdr:cNvPr id="435" name="正方形/長方形 434">
          <a:extLst>
            <a:ext uri="{FF2B5EF4-FFF2-40B4-BE49-F238E27FC236}">
              <a16:creationId xmlns:a16="http://schemas.microsoft.com/office/drawing/2014/main" id="{00000000-0008-0000-0600-0000B3010000}"/>
            </a:ext>
          </a:extLst>
        </xdr:cNvPr>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35,689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macro="" textlink="">
      <xdr:nvSpPr>
        <xdr:cNvPr id="436" name="正方形/長方形 435">
          <a:extLst>
            <a:ext uri="{FF2B5EF4-FFF2-40B4-BE49-F238E27FC236}">
              <a16:creationId xmlns:a16="http://schemas.microsoft.com/office/drawing/2014/main" id="{00000000-0008-0000-0600-0000B4010000}"/>
            </a:ext>
          </a:extLst>
        </xdr:cNvPr>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46</xdr:col>
      <xdr:colOff>127000</xdr:colOff>
      <xdr:row>86</xdr:row>
      <xdr:rowOff>88900</xdr:rowOff>
    </xdr:from>
    <xdr:to>
      <xdr:col>54</xdr:col>
      <xdr:colOff>127000</xdr:colOff>
      <xdr:row>88</xdr:row>
      <xdr:rowOff>0</xdr:rowOff>
    </xdr:to>
    <xdr:sp macro="" textlink="">
      <xdr:nvSpPr>
        <xdr:cNvPr id="437" name="正方形/長方形 436">
          <a:extLst>
            <a:ext uri="{FF2B5EF4-FFF2-40B4-BE49-F238E27FC236}">
              <a16:creationId xmlns:a16="http://schemas.microsoft.com/office/drawing/2014/main" id="{00000000-0008-0000-0600-0000B5010000}"/>
            </a:ext>
          </a:extLst>
        </xdr:cNvPr>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49,200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macro="" textlink="">
      <xdr:nvSpPr>
        <xdr:cNvPr id="438" name="正方形/長方形 437">
          <a:extLst>
            <a:ext uri="{FF2B5EF4-FFF2-40B4-BE49-F238E27FC236}">
              <a16:creationId xmlns:a16="http://schemas.microsoft.com/office/drawing/2014/main" id="{00000000-0008-0000-0600-0000B6010000}"/>
            </a:ext>
          </a:extLst>
        </xdr:cNvPr>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macro="" textlink="">
      <xdr:nvSpPr>
        <xdr:cNvPr id="439" name="テキスト ボックス 438">
          <a:extLst>
            <a:ext uri="{FF2B5EF4-FFF2-40B4-BE49-F238E27FC236}">
              <a16:creationId xmlns:a16="http://schemas.microsoft.com/office/drawing/2014/main" id="{00000000-0008-0000-0600-0000B7010000}"/>
            </a:ext>
          </a:extLst>
        </xdr:cNvPr>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40" name="直線コネクタ 439">
          <a:extLst>
            <a:ext uri="{FF2B5EF4-FFF2-40B4-BE49-F238E27FC236}">
              <a16:creationId xmlns:a16="http://schemas.microsoft.com/office/drawing/2014/main" id="{00000000-0008-0000-0600-0000B8010000}"/>
            </a:ext>
          </a:extLst>
        </xdr:cNvPr>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99</xdr:row>
      <xdr:rowOff>98879</xdr:rowOff>
    </xdr:from>
    <xdr:to>
      <xdr:col>59</xdr:col>
      <xdr:colOff>50800</xdr:colOff>
      <xdr:row>99</xdr:row>
      <xdr:rowOff>98879</xdr:rowOff>
    </xdr:to>
    <xdr:cxnSp macro="">
      <xdr:nvCxnSpPr>
        <xdr:cNvPr id="441" name="直線コネクタ 440">
          <a:extLst>
            <a:ext uri="{FF2B5EF4-FFF2-40B4-BE49-F238E27FC236}">
              <a16:creationId xmlns:a16="http://schemas.microsoft.com/office/drawing/2014/main" id="{00000000-0008-0000-0600-0000B9010000}"/>
            </a:ext>
          </a:extLst>
        </xdr:cNvPr>
        <xdr:cNvCxnSpPr/>
      </xdr:nvCxnSpPr>
      <xdr:spPr>
        <a:xfrm>
          <a:off x="6604000" y="17072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98</xdr:row>
      <xdr:rowOff>128106</xdr:rowOff>
    </xdr:from>
    <xdr:ext cx="248786" cy="259045"/>
    <xdr:sp macro="" textlink="">
      <xdr:nvSpPr>
        <xdr:cNvPr id="442" name="テキスト ボックス 441">
          <a:extLst>
            <a:ext uri="{FF2B5EF4-FFF2-40B4-BE49-F238E27FC236}">
              <a16:creationId xmlns:a16="http://schemas.microsoft.com/office/drawing/2014/main" id="{00000000-0008-0000-0600-0000BA010000}"/>
            </a:ext>
          </a:extLst>
        </xdr:cNvPr>
        <xdr:cNvSpPr txBox="1"/>
      </xdr:nvSpPr>
      <xdr:spPr>
        <a:xfrm>
          <a:off x="6355214" y="16930206"/>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115207</xdr:rowOff>
    </xdr:from>
    <xdr:to>
      <xdr:col>59</xdr:col>
      <xdr:colOff>50800</xdr:colOff>
      <xdr:row>97</xdr:row>
      <xdr:rowOff>115207</xdr:rowOff>
    </xdr:to>
    <xdr:cxnSp macro="">
      <xdr:nvCxnSpPr>
        <xdr:cNvPr id="443" name="直線コネクタ 442">
          <a:extLst>
            <a:ext uri="{FF2B5EF4-FFF2-40B4-BE49-F238E27FC236}">
              <a16:creationId xmlns:a16="http://schemas.microsoft.com/office/drawing/2014/main" id="{00000000-0008-0000-0600-0000BB010000}"/>
            </a:ext>
          </a:extLst>
        </xdr:cNvPr>
        <xdr:cNvCxnSpPr/>
      </xdr:nvCxnSpPr>
      <xdr:spPr>
        <a:xfrm>
          <a:off x="6604000" y="16745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96</xdr:row>
      <xdr:rowOff>144434</xdr:rowOff>
    </xdr:from>
    <xdr:ext cx="595419" cy="259045"/>
    <xdr:sp macro="" textlink="">
      <xdr:nvSpPr>
        <xdr:cNvPr id="444" name="テキスト ボックス 443">
          <a:extLst>
            <a:ext uri="{FF2B5EF4-FFF2-40B4-BE49-F238E27FC236}">
              <a16:creationId xmlns:a16="http://schemas.microsoft.com/office/drawing/2014/main" id="{00000000-0008-0000-0600-0000BC010000}"/>
            </a:ext>
          </a:extLst>
        </xdr:cNvPr>
        <xdr:cNvSpPr txBox="1"/>
      </xdr:nvSpPr>
      <xdr:spPr>
        <a:xfrm>
          <a:off x="6008581" y="16603634"/>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95</xdr:row>
      <xdr:rowOff>131536</xdr:rowOff>
    </xdr:from>
    <xdr:to>
      <xdr:col>59</xdr:col>
      <xdr:colOff>50800</xdr:colOff>
      <xdr:row>95</xdr:row>
      <xdr:rowOff>131536</xdr:rowOff>
    </xdr:to>
    <xdr:cxnSp macro="">
      <xdr:nvCxnSpPr>
        <xdr:cNvPr id="445" name="直線コネクタ 444">
          <a:extLst>
            <a:ext uri="{FF2B5EF4-FFF2-40B4-BE49-F238E27FC236}">
              <a16:creationId xmlns:a16="http://schemas.microsoft.com/office/drawing/2014/main" id="{00000000-0008-0000-0600-0000BD010000}"/>
            </a:ext>
          </a:extLst>
        </xdr:cNvPr>
        <xdr:cNvCxnSpPr/>
      </xdr:nvCxnSpPr>
      <xdr:spPr>
        <a:xfrm>
          <a:off x="6604000" y="16419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94</xdr:row>
      <xdr:rowOff>160763</xdr:rowOff>
    </xdr:from>
    <xdr:ext cx="595419" cy="259045"/>
    <xdr:sp macro="" textlink="">
      <xdr:nvSpPr>
        <xdr:cNvPr id="446" name="テキスト ボックス 445">
          <a:extLst>
            <a:ext uri="{FF2B5EF4-FFF2-40B4-BE49-F238E27FC236}">
              <a16:creationId xmlns:a16="http://schemas.microsoft.com/office/drawing/2014/main" id="{00000000-0008-0000-0600-0000BE010000}"/>
            </a:ext>
          </a:extLst>
        </xdr:cNvPr>
        <xdr:cNvSpPr txBox="1"/>
      </xdr:nvSpPr>
      <xdr:spPr>
        <a:xfrm>
          <a:off x="6008581" y="16277063"/>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93</xdr:row>
      <xdr:rowOff>147864</xdr:rowOff>
    </xdr:from>
    <xdr:to>
      <xdr:col>59</xdr:col>
      <xdr:colOff>50800</xdr:colOff>
      <xdr:row>93</xdr:row>
      <xdr:rowOff>147864</xdr:rowOff>
    </xdr:to>
    <xdr:cxnSp macro="">
      <xdr:nvCxnSpPr>
        <xdr:cNvPr id="447" name="直線コネクタ 446">
          <a:extLst>
            <a:ext uri="{FF2B5EF4-FFF2-40B4-BE49-F238E27FC236}">
              <a16:creationId xmlns:a16="http://schemas.microsoft.com/office/drawing/2014/main" id="{00000000-0008-0000-0600-0000BF010000}"/>
            </a:ext>
          </a:extLst>
        </xdr:cNvPr>
        <xdr:cNvCxnSpPr/>
      </xdr:nvCxnSpPr>
      <xdr:spPr>
        <a:xfrm>
          <a:off x="6604000" y="16092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93</xdr:row>
      <xdr:rowOff>5641</xdr:rowOff>
    </xdr:from>
    <xdr:ext cx="595419" cy="259045"/>
    <xdr:sp macro="" textlink="">
      <xdr:nvSpPr>
        <xdr:cNvPr id="448" name="テキスト ボックス 447">
          <a:extLst>
            <a:ext uri="{FF2B5EF4-FFF2-40B4-BE49-F238E27FC236}">
              <a16:creationId xmlns:a16="http://schemas.microsoft.com/office/drawing/2014/main" id="{00000000-0008-0000-0600-0000C0010000}"/>
            </a:ext>
          </a:extLst>
        </xdr:cNvPr>
        <xdr:cNvSpPr txBox="1"/>
      </xdr:nvSpPr>
      <xdr:spPr>
        <a:xfrm>
          <a:off x="6008581" y="15950491"/>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91</xdr:row>
      <xdr:rowOff>164193</xdr:rowOff>
    </xdr:from>
    <xdr:to>
      <xdr:col>59</xdr:col>
      <xdr:colOff>50800</xdr:colOff>
      <xdr:row>91</xdr:row>
      <xdr:rowOff>164193</xdr:rowOff>
    </xdr:to>
    <xdr:cxnSp macro="">
      <xdr:nvCxnSpPr>
        <xdr:cNvPr id="449" name="直線コネクタ 448">
          <a:extLst>
            <a:ext uri="{FF2B5EF4-FFF2-40B4-BE49-F238E27FC236}">
              <a16:creationId xmlns:a16="http://schemas.microsoft.com/office/drawing/2014/main" id="{00000000-0008-0000-0600-0000C1010000}"/>
            </a:ext>
          </a:extLst>
        </xdr:cNvPr>
        <xdr:cNvCxnSpPr/>
      </xdr:nvCxnSpPr>
      <xdr:spPr>
        <a:xfrm>
          <a:off x="6604000" y="15766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91</xdr:row>
      <xdr:rowOff>21970</xdr:rowOff>
    </xdr:from>
    <xdr:ext cx="685572" cy="259045"/>
    <xdr:sp macro="" textlink="">
      <xdr:nvSpPr>
        <xdr:cNvPr id="450" name="テキスト ボックス 449">
          <a:extLst>
            <a:ext uri="{FF2B5EF4-FFF2-40B4-BE49-F238E27FC236}">
              <a16:creationId xmlns:a16="http://schemas.microsoft.com/office/drawing/2014/main" id="{00000000-0008-0000-0600-0000C2010000}"/>
            </a:ext>
          </a:extLst>
        </xdr:cNvPr>
        <xdr:cNvSpPr txBox="1"/>
      </xdr:nvSpPr>
      <xdr:spPr>
        <a:xfrm>
          <a:off x="5918428" y="15623920"/>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90</xdr:row>
      <xdr:rowOff>9071</xdr:rowOff>
    </xdr:from>
    <xdr:to>
      <xdr:col>59</xdr:col>
      <xdr:colOff>50800</xdr:colOff>
      <xdr:row>90</xdr:row>
      <xdr:rowOff>9071</xdr:rowOff>
    </xdr:to>
    <xdr:cxnSp macro="">
      <xdr:nvCxnSpPr>
        <xdr:cNvPr id="451" name="直線コネクタ 450">
          <a:extLst>
            <a:ext uri="{FF2B5EF4-FFF2-40B4-BE49-F238E27FC236}">
              <a16:creationId xmlns:a16="http://schemas.microsoft.com/office/drawing/2014/main" id="{00000000-0008-0000-0600-0000C3010000}"/>
            </a:ext>
          </a:extLst>
        </xdr:cNvPr>
        <xdr:cNvCxnSpPr/>
      </xdr:nvCxnSpPr>
      <xdr:spPr>
        <a:xfrm>
          <a:off x="6604000" y="15439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89</xdr:row>
      <xdr:rowOff>38298</xdr:rowOff>
    </xdr:from>
    <xdr:ext cx="685572" cy="259045"/>
    <xdr:sp macro="" textlink="">
      <xdr:nvSpPr>
        <xdr:cNvPr id="452" name="テキスト ボックス 451">
          <a:extLst>
            <a:ext uri="{FF2B5EF4-FFF2-40B4-BE49-F238E27FC236}">
              <a16:creationId xmlns:a16="http://schemas.microsoft.com/office/drawing/2014/main" id="{00000000-0008-0000-0600-0000C4010000}"/>
            </a:ext>
          </a:extLst>
        </xdr:cNvPr>
        <xdr:cNvSpPr txBox="1"/>
      </xdr:nvSpPr>
      <xdr:spPr>
        <a:xfrm>
          <a:off x="5918428" y="15297348"/>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53" name="直線コネクタ 452">
          <a:extLst>
            <a:ext uri="{FF2B5EF4-FFF2-40B4-BE49-F238E27FC236}">
              <a16:creationId xmlns:a16="http://schemas.microsoft.com/office/drawing/2014/main" id="{00000000-0008-0000-0600-0000C5010000}"/>
            </a:ext>
          </a:extLst>
        </xdr:cNvPr>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87</xdr:row>
      <xdr:rowOff>54627</xdr:rowOff>
    </xdr:from>
    <xdr:ext cx="685572" cy="259045"/>
    <xdr:sp macro="" textlink="">
      <xdr:nvSpPr>
        <xdr:cNvPr id="454" name="テキスト ボックス 453">
          <a:extLst>
            <a:ext uri="{FF2B5EF4-FFF2-40B4-BE49-F238E27FC236}">
              <a16:creationId xmlns:a16="http://schemas.microsoft.com/office/drawing/2014/main" id="{00000000-0008-0000-0600-0000C6010000}"/>
            </a:ext>
          </a:extLst>
        </xdr:cNvPr>
        <xdr:cNvSpPr txBox="1"/>
      </xdr:nvSpPr>
      <xdr:spPr>
        <a:xfrm>
          <a:off x="5918428" y="14970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macro="" textlink="">
      <xdr:nvSpPr>
        <xdr:cNvPr id="455" name="普通建設事業費 （ うち更新整備　）グラフ枠">
          <a:extLst>
            <a:ext uri="{FF2B5EF4-FFF2-40B4-BE49-F238E27FC236}">
              <a16:creationId xmlns:a16="http://schemas.microsoft.com/office/drawing/2014/main" id="{00000000-0008-0000-0600-0000C7010000}"/>
            </a:ext>
          </a:extLst>
        </xdr:cNvPr>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90</xdr:row>
      <xdr:rowOff>143419</xdr:rowOff>
    </xdr:from>
    <xdr:to>
      <xdr:col>54</xdr:col>
      <xdr:colOff>189865</xdr:colOff>
      <xdr:row>99</xdr:row>
      <xdr:rowOff>98879</xdr:rowOff>
    </xdr:to>
    <xdr:cxnSp macro="">
      <xdr:nvCxnSpPr>
        <xdr:cNvPr id="456" name="直線コネクタ 455">
          <a:extLst>
            <a:ext uri="{FF2B5EF4-FFF2-40B4-BE49-F238E27FC236}">
              <a16:creationId xmlns:a16="http://schemas.microsoft.com/office/drawing/2014/main" id="{00000000-0008-0000-0600-0000C8010000}"/>
            </a:ext>
          </a:extLst>
        </xdr:cNvPr>
        <xdr:cNvCxnSpPr/>
      </xdr:nvCxnSpPr>
      <xdr:spPr>
        <a:xfrm flipV="1">
          <a:off x="10475595" y="15573919"/>
          <a:ext cx="1270" cy="149851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99</xdr:row>
      <xdr:rowOff>102706</xdr:rowOff>
    </xdr:from>
    <xdr:ext cx="249299" cy="259045"/>
    <xdr:sp macro="" textlink="">
      <xdr:nvSpPr>
        <xdr:cNvPr id="457" name="普通建設事業費 （ うち更新整備　）最小値テキスト">
          <a:extLst>
            <a:ext uri="{FF2B5EF4-FFF2-40B4-BE49-F238E27FC236}">
              <a16:creationId xmlns:a16="http://schemas.microsoft.com/office/drawing/2014/main" id="{00000000-0008-0000-0600-0000C9010000}"/>
            </a:ext>
          </a:extLst>
        </xdr:cNvPr>
        <xdr:cNvSpPr txBox="1"/>
      </xdr:nvSpPr>
      <xdr:spPr>
        <a:xfrm>
          <a:off x="10528300" y="17076256"/>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99</xdr:row>
      <xdr:rowOff>98879</xdr:rowOff>
    </xdr:from>
    <xdr:to>
      <xdr:col>55</xdr:col>
      <xdr:colOff>88900</xdr:colOff>
      <xdr:row>99</xdr:row>
      <xdr:rowOff>98879</xdr:rowOff>
    </xdr:to>
    <xdr:cxnSp macro="">
      <xdr:nvCxnSpPr>
        <xdr:cNvPr id="458" name="直線コネクタ 457">
          <a:extLst>
            <a:ext uri="{FF2B5EF4-FFF2-40B4-BE49-F238E27FC236}">
              <a16:creationId xmlns:a16="http://schemas.microsoft.com/office/drawing/2014/main" id="{00000000-0008-0000-0600-0000CA010000}"/>
            </a:ext>
          </a:extLst>
        </xdr:cNvPr>
        <xdr:cNvCxnSpPr/>
      </xdr:nvCxnSpPr>
      <xdr:spPr>
        <a:xfrm>
          <a:off x="10388600" y="1707242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89</xdr:row>
      <xdr:rowOff>90096</xdr:rowOff>
    </xdr:from>
    <xdr:ext cx="690189" cy="259045"/>
    <xdr:sp macro="" textlink="">
      <xdr:nvSpPr>
        <xdr:cNvPr id="459" name="普通建設事業費 （ うち更新整備　）最大値テキスト">
          <a:extLst>
            <a:ext uri="{FF2B5EF4-FFF2-40B4-BE49-F238E27FC236}">
              <a16:creationId xmlns:a16="http://schemas.microsoft.com/office/drawing/2014/main" id="{00000000-0008-0000-0600-0000CB010000}"/>
            </a:ext>
          </a:extLst>
        </xdr:cNvPr>
        <xdr:cNvSpPr txBox="1"/>
      </xdr:nvSpPr>
      <xdr:spPr>
        <a:xfrm>
          <a:off x="10528300" y="15349146"/>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1,376,584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90</xdr:row>
      <xdr:rowOff>143419</xdr:rowOff>
    </xdr:from>
    <xdr:to>
      <xdr:col>55</xdr:col>
      <xdr:colOff>88900</xdr:colOff>
      <xdr:row>90</xdr:row>
      <xdr:rowOff>143419</xdr:rowOff>
    </xdr:to>
    <xdr:cxnSp macro="">
      <xdr:nvCxnSpPr>
        <xdr:cNvPr id="460" name="直線コネクタ 459">
          <a:extLst>
            <a:ext uri="{FF2B5EF4-FFF2-40B4-BE49-F238E27FC236}">
              <a16:creationId xmlns:a16="http://schemas.microsoft.com/office/drawing/2014/main" id="{00000000-0008-0000-0600-0000CC010000}"/>
            </a:ext>
          </a:extLst>
        </xdr:cNvPr>
        <xdr:cNvCxnSpPr/>
      </xdr:nvCxnSpPr>
      <xdr:spPr>
        <a:xfrm>
          <a:off x="10388600" y="1557391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98</xdr:row>
      <xdr:rowOff>144442</xdr:rowOff>
    </xdr:from>
    <xdr:to>
      <xdr:col>55</xdr:col>
      <xdr:colOff>0</xdr:colOff>
      <xdr:row>99</xdr:row>
      <xdr:rowOff>62911</xdr:rowOff>
    </xdr:to>
    <xdr:cxnSp macro="">
      <xdr:nvCxnSpPr>
        <xdr:cNvPr id="461" name="直線コネクタ 460">
          <a:extLst>
            <a:ext uri="{FF2B5EF4-FFF2-40B4-BE49-F238E27FC236}">
              <a16:creationId xmlns:a16="http://schemas.microsoft.com/office/drawing/2014/main" id="{00000000-0008-0000-0600-0000CD010000}"/>
            </a:ext>
          </a:extLst>
        </xdr:cNvPr>
        <xdr:cNvCxnSpPr/>
      </xdr:nvCxnSpPr>
      <xdr:spPr>
        <a:xfrm flipV="1">
          <a:off x="9639300" y="16946542"/>
          <a:ext cx="838200" cy="899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97</xdr:row>
      <xdr:rowOff>44132</xdr:rowOff>
    </xdr:from>
    <xdr:ext cx="599010" cy="259045"/>
    <xdr:sp macro="" textlink="">
      <xdr:nvSpPr>
        <xdr:cNvPr id="462" name="普通建設事業費 （ うち更新整備　）平均値テキスト">
          <a:extLst>
            <a:ext uri="{FF2B5EF4-FFF2-40B4-BE49-F238E27FC236}">
              <a16:creationId xmlns:a16="http://schemas.microsoft.com/office/drawing/2014/main" id="{00000000-0008-0000-0600-0000CE010000}"/>
            </a:ext>
          </a:extLst>
        </xdr:cNvPr>
        <xdr:cNvSpPr txBox="1"/>
      </xdr:nvSpPr>
      <xdr:spPr>
        <a:xfrm>
          <a:off x="10528300" y="16674782"/>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182,141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98</xdr:row>
      <xdr:rowOff>21255</xdr:rowOff>
    </xdr:from>
    <xdr:to>
      <xdr:col>55</xdr:col>
      <xdr:colOff>50800</xdr:colOff>
      <xdr:row>98</xdr:row>
      <xdr:rowOff>122855</xdr:rowOff>
    </xdr:to>
    <xdr:sp macro="" textlink="">
      <xdr:nvSpPr>
        <xdr:cNvPr id="463" name="フローチャート: 判断 462">
          <a:extLst>
            <a:ext uri="{FF2B5EF4-FFF2-40B4-BE49-F238E27FC236}">
              <a16:creationId xmlns:a16="http://schemas.microsoft.com/office/drawing/2014/main" id="{00000000-0008-0000-0600-0000CF010000}"/>
            </a:ext>
          </a:extLst>
        </xdr:cNvPr>
        <xdr:cNvSpPr/>
      </xdr:nvSpPr>
      <xdr:spPr>
        <a:xfrm>
          <a:off x="10426700" y="168233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99</xdr:row>
      <xdr:rowOff>49707</xdr:rowOff>
    </xdr:from>
    <xdr:to>
      <xdr:col>50</xdr:col>
      <xdr:colOff>114300</xdr:colOff>
      <xdr:row>99</xdr:row>
      <xdr:rowOff>62911</xdr:rowOff>
    </xdr:to>
    <xdr:cxnSp macro="">
      <xdr:nvCxnSpPr>
        <xdr:cNvPr id="464" name="直線コネクタ 463">
          <a:extLst>
            <a:ext uri="{FF2B5EF4-FFF2-40B4-BE49-F238E27FC236}">
              <a16:creationId xmlns:a16="http://schemas.microsoft.com/office/drawing/2014/main" id="{00000000-0008-0000-0600-0000D0010000}"/>
            </a:ext>
          </a:extLst>
        </xdr:cNvPr>
        <xdr:cNvCxnSpPr/>
      </xdr:nvCxnSpPr>
      <xdr:spPr>
        <a:xfrm>
          <a:off x="8750300" y="17023257"/>
          <a:ext cx="889000" cy="132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98</xdr:row>
      <xdr:rowOff>44664</xdr:rowOff>
    </xdr:from>
    <xdr:to>
      <xdr:col>50</xdr:col>
      <xdr:colOff>165100</xdr:colOff>
      <xdr:row>98</xdr:row>
      <xdr:rowOff>146264</xdr:rowOff>
    </xdr:to>
    <xdr:sp macro="" textlink="">
      <xdr:nvSpPr>
        <xdr:cNvPr id="465" name="フローチャート: 判断 464">
          <a:extLst>
            <a:ext uri="{FF2B5EF4-FFF2-40B4-BE49-F238E27FC236}">
              <a16:creationId xmlns:a16="http://schemas.microsoft.com/office/drawing/2014/main" id="{00000000-0008-0000-0600-0000D1010000}"/>
            </a:ext>
          </a:extLst>
        </xdr:cNvPr>
        <xdr:cNvSpPr/>
      </xdr:nvSpPr>
      <xdr:spPr>
        <a:xfrm>
          <a:off x="9588500" y="168467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96</xdr:row>
      <xdr:rowOff>162791</xdr:rowOff>
    </xdr:from>
    <xdr:ext cx="599010" cy="259045"/>
    <xdr:sp macro="" textlink="">
      <xdr:nvSpPr>
        <xdr:cNvPr id="466" name="テキスト ボックス 465">
          <a:extLst>
            <a:ext uri="{FF2B5EF4-FFF2-40B4-BE49-F238E27FC236}">
              <a16:creationId xmlns:a16="http://schemas.microsoft.com/office/drawing/2014/main" id="{00000000-0008-0000-0600-0000D2010000}"/>
            </a:ext>
          </a:extLst>
        </xdr:cNvPr>
        <xdr:cNvSpPr txBox="1"/>
      </xdr:nvSpPr>
      <xdr:spPr>
        <a:xfrm>
          <a:off x="9339795" y="1662199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160,637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99</xdr:row>
      <xdr:rowOff>49707</xdr:rowOff>
    </xdr:from>
    <xdr:to>
      <xdr:col>45</xdr:col>
      <xdr:colOff>177800</xdr:colOff>
      <xdr:row>99</xdr:row>
      <xdr:rowOff>80776</xdr:rowOff>
    </xdr:to>
    <xdr:cxnSp macro="">
      <xdr:nvCxnSpPr>
        <xdr:cNvPr id="467" name="直線コネクタ 466">
          <a:extLst>
            <a:ext uri="{FF2B5EF4-FFF2-40B4-BE49-F238E27FC236}">
              <a16:creationId xmlns:a16="http://schemas.microsoft.com/office/drawing/2014/main" id="{00000000-0008-0000-0600-0000D3010000}"/>
            </a:ext>
          </a:extLst>
        </xdr:cNvPr>
        <xdr:cNvCxnSpPr/>
      </xdr:nvCxnSpPr>
      <xdr:spPr>
        <a:xfrm flipV="1">
          <a:off x="7861300" y="17023257"/>
          <a:ext cx="889000" cy="3106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98</xdr:row>
      <xdr:rowOff>57206</xdr:rowOff>
    </xdr:from>
    <xdr:to>
      <xdr:col>46</xdr:col>
      <xdr:colOff>38100</xdr:colOff>
      <xdr:row>98</xdr:row>
      <xdr:rowOff>158806</xdr:rowOff>
    </xdr:to>
    <xdr:sp macro="" textlink="">
      <xdr:nvSpPr>
        <xdr:cNvPr id="468" name="フローチャート: 判断 467">
          <a:extLst>
            <a:ext uri="{FF2B5EF4-FFF2-40B4-BE49-F238E27FC236}">
              <a16:creationId xmlns:a16="http://schemas.microsoft.com/office/drawing/2014/main" id="{00000000-0008-0000-0600-0000D4010000}"/>
            </a:ext>
          </a:extLst>
        </xdr:cNvPr>
        <xdr:cNvSpPr/>
      </xdr:nvSpPr>
      <xdr:spPr>
        <a:xfrm>
          <a:off x="8699500" y="168593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97</xdr:row>
      <xdr:rowOff>3883</xdr:rowOff>
    </xdr:from>
    <xdr:ext cx="599010" cy="259045"/>
    <xdr:sp macro="" textlink="">
      <xdr:nvSpPr>
        <xdr:cNvPr id="469" name="テキスト ボックス 468">
          <a:extLst>
            <a:ext uri="{FF2B5EF4-FFF2-40B4-BE49-F238E27FC236}">
              <a16:creationId xmlns:a16="http://schemas.microsoft.com/office/drawing/2014/main" id="{00000000-0008-0000-0600-0000D5010000}"/>
            </a:ext>
          </a:extLst>
        </xdr:cNvPr>
        <xdr:cNvSpPr txBox="1"/>
      </xdr:nvSpPr>
      <xdr:spPr>
        <a:xfrm>
          <a:off x="8450795" y="1663453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149,115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99</xdr:row>
      <xdr:rowOff>31262</xdr:rowOff>
    </xdr:from>
    <xdr:to>
      <xdr:col>41</xdr:col>
      <xdr:colOff>50800</xdr:colOff>
      <xdr:row>99</xdr:row>
      <xdr:rowOff>80776</xdr:rowOff>
    </xdr:to>
    <xdr:cxnSp macro="">
      <xdr:nvCxnSpPr>
        <xdr:cNvPr id="470" name="直線コネクタ 469">
          <a:extLst>
            <a:ext uri="{FF2B5EF4-FFF2-40B4-BE49-F238E27FC236}">
              <a16:creationId xmlns:a16="http://schemas.microsoft.com/office/drawing/2014/main" id="{00000000-0008-0000-0600-0000D6010000}"/>
            </a:ext>
          </a:extLst>
        </xdr:cNvPr>
        <xdr:cNvCxnSpPr/>
      </xdr:nvCxnSpPr>
      <xdr:spPr>
        <a:xfrm>
          <a:off x="6972300" y="17004812"/>
          <a:ext cx="889000" cy="495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98</xdr:row>
      <xdr:rowOff>23687</xdr:rowOff>
    </xdr:from>
    <xdr:to>
      <xdr:col>41</xdr:col>
      <xdr:colOff>101600</xdr:colOff>
      <xdr:row>98</xdr:row>
      <xdr:rowOff>125287</xdr:rowOff>
    </xdr:to>
    <xdr:sp macro="" textlink="">
      <xdr:nvSpPr>
        <xdr:cNvPr id="471" name="フローチャート: 判断 470">
          <a:extLst>
            <a:ext uri="{FF2B5EF4-FFF2-40B4-BE49-F238E27FC236}">
              <a16:creationId xmlns:a16="http://schemas.microsoft.com/office/drawing/2014/main" id="{00000000-0008-0000-0600-0000D7010000}"/>
            </a:ext>
          </a:extLst>
        </xdr:cNvPr>
        <xdr:cNvSpPr/>
      </xdr:nvSpPr>
      <xdr:spPr>
        <a:xfrm>
          <a:off x="7810500" y="1682578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96</xdr:row>
      <xdr:rowOff>141814</xdr:rowOff>
    </xdr:from>
    <xdr:ext cx="599010" cy="259045"/>
    <xdr:sp macro="" textlink="">
      <xdr:nvSpPr>
        <xdr:cNvPr id="472" name="テキスト ボックス 471">
          <a:extLst>
            <a:ext uri="{FF2B5EF4-FFF2-40B4-BE49-F238E27FC236}">
              <a16:creationId xmlns:a16="http://schemas.microsoft.com/office/drawing/2014/main" id="{00000000-0008-0000-0600-0000D8010000}"/>
            </a:ext>
          </a:extLst>
        </xdr:cNvPr>
        <xdr:cNvSpPr txBox="1"/>
      </xdr:nvSpPr>
      <xdr:spPr>
        <a:xfrm>
          <a:off x="7561795" y="1660101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179,907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98</xdr:row>
      <xdr:rowOff>64539</xdr:rowOff>
    </xdr:from>
    <xdr:to>
      <xdr:col>36</xdr:col>
      <xdr:colOff>165100</xdr:colOff>
      <xdr:row>98</xdr:row>
      <xdr:rowOff>166139</xdr:rowOff>
    </xdr:to>
    <xdr:sp macro="" textlink="">
      <xdr:nvSpPr>
        <xdr:cNvPr id="473" name="フローチャート: 判断 472">
          <a:extLst>
            <a:ext uri="{FF2B5EF4-FFF2-40B4-BE49-F238E27FC236}">
              <a16:creationId xmlns:a16="http://schemas.microsoft.com/office/drawing/2014/main" id="{00000000-0008-0000-0600-0000D9010000}"/>
            </a:ext>
          </a:extLst>
        </xdr:cNvPr>
        <xdr:cNvSpPr/>
      </xdr:nvSpPr>
      <xdr:spPr>
        <a:xfrm>
          <a:off x="6921500" y="168666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97</xdr:row>
      <xdr:rowOff>11216</xdr:rowOff>
    </xdr:from>
    <xdr:ext cx="599010" cy="259045"/>
    <xdr:sp macro="" textlink="">
      <xdr:nvSpPr>
        <xdr:cNvPr id="474" name="テキスト ボックス 473">
          <a:extLst>
            <a:ext uri="{FF2B5EF4-FFF2-40B4-BE49-F238E27FC236}">
              <a16:creationId xmlns:a16="http://schemas.microsoft.com/office/drawing/2014/main" id="{00000000-0008-0000-0600-0000DA010000}"/>
            </a:ext>
          </a:extLst>
        </xdr:cNvPr>
        <xdr:cNvSpPr txBox="1"/>
      </xdr:nvSpPr>
      <xdr:spPr>
        <a:xfrm>
          <a:off x="6672795" y="1664186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142,379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macro="" textlink="">
      <xdr:nvSpPr>
        <xdr:cNvPr id="475" name="テキスト ボックス 474">
          <a:extLst>
            <a:ext uri="{FF2B5EF4-FFF2-40B4-BE49-F238E27FC236}">
              <a16:creationId xmlns:a16="http://schemas.microsoft.com/office/drawing/2014/main" id="{00000000-0008-0000-0600-0000DB010000}"/>
            </a:ext>
          </a:extLst>
        </xdr:cNvPr>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macro="" textlink="">
      <xdr:nvSpPr>
        <xdr:cNvPr id="476" name="テキスト ボックス 475">
          <a:extLst>
            <a:ext uri="{FF2B5EF4-FFF2-40B4-BE49-F238E27FC236}">
              <a16:creationId xmlns:a16="http://schemas.microsoft.com/office/drawing/2014/main" id="{00000000-0008-0000-0600-0000DC010000}"/>
            </a:ext>
          </a:extLst>
        </xdr:cNvPr>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macro="" textlink="">
      <xdr:nvSpPr>
        <xdr:cNvPr id="477" name="テキスト ボックス 476">
          <a:extLst>
            <a:ext uri="{FF2B5EF4-FFF2-40B4-BE49-F238E27FC236}">
              <a16:creationId xmlns:a16="http://schemas.microsoft.com/office/drawing/2014/main" id="{00000000-0008-0000-0600-0000DD010000}"/>
            </a:ext>
          </a:extLst>
        </xdr:cNvPr>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macro="" textlink="">
      <xdr:nvSpPr>
        <xdr:cNvPr id="478" name="テキスト ボックス 477">
          <a:extLst>
            <a:ext uri="{FF2B5EF4-FFF2-40B4-BE49-F238E27FC236}">
              <a16:creationId xmlns:a16="http://schemas.microsoft.com/office/drawing/2014/main" id="{00000000-0008-0000-0600-0000DE010000}"/>
            </a:ext>
          </a:extLst>
        </xdr:cNvPr>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macro="" textlink="">
      <xdr:nvSpPr>
        <xdr:cNvPr id="479" name="テキスト ボックス 478">
          <a:extLst>
            <a:ext uri="{FF2B5EF4-FFF2-40B4-BE49-F238E27FC236}">
              <a16:creationId xmlns:a16="http://schemas.microsoft.com/office/drawing/2014/main" id="{00000000-0008-0000-0600-0000DF010000}"/>
            </a:ext>
          </a:extLst>
        </xdr:cNvPr>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98</xdr:row>
      <xdr:rowOff>93642</xdr:rowOff>
    </xdr:from>
    <xdr:to>
      <xdr:col>55</xdr:col>
      <xdr:colOff>50800</xdr:colOff>
      <xdr:row>99</xdr:row>
      <xdr:rowOff>23792</xdr:rowOff>
    </xdr:to>
    <xdr:sp macro="" textlink="">
      <xdr:nvSpPr>
        <xdr:cNvPr id="480" name="楕円 479">
          <a:extLst>
            <a:ext uri="{FF2B5EF4-FFF2-40B4-BE49-F238E27FC236}">
              <a16:creationId xmlns:a16="http://schemas.microsoft.com/office/drawing/2014/main" id="{00000000-0008-0000-0600-0000E0010000}"/>
            </a:ext>
          </a:extLst>
        </xdr:cNvPr>
        <xdr:cNvSpPr/>
      </xdr:nvSpPr>
      <xdr:spPr>
        <a:xfrm>
          <a:off x="10426700" y="1689574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98</xdr:row>
      <xdr:rowOff>8569</xdr:rowOff>
    </xdr:from>
    <xdr:ext cx="599010" cy="259045"/>
    <xdr:sp macro="" textlink="">
      <xdr:nvSpPr>
        <xdr:cNvPr id="481" name="普通建設事業費 （ うち更新整備　）該当値テキスト">
          <a:extLst>
            <a:ext uri="{FF2B5EF4-FFF2-40B4-BE49-F238E27FC236}">
              <a16:creationId xmlns:a16="http://schemas.microsoft.com/office/drawing/2014/main" id="{00000000-0008-0000-0600-0000E1010000}"/>
            </a:ext>
          </a:extLst>
        </xdr:cNvPr>
        <xdr:cNvSpPr txBox="1"/>
      </xdr:nvSpPr>
      <xdr:spPr>
        <a:xfrm>
          <a:off x="10528300" y="1681066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115,643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99</xdr:row>
      <xdr:rowOff>12111</xdr:rowOff>
    </xdr:from>
    <xdr:to>
      <xdr:col>50</xdr:col>
      <xdr:colOff>165100</xdr:colOff>
      <xdr:row>99</xdr:row>
      <xdr:rowOff>113711</xdr:rowOff>
    </xdr:to>
    <xdr:sp macro="" textlink="">
      <xdr:nvSpPr>
        <xdr:cNvPr id="482" name="楕円 481">
          <a:extLst>
            <a:ext uri="{FF2B5EF4-FFF2-40B4-BE49-F238E27FC236}">
              <a16:creationId xmlns:a16="http://schemas.microsoft.com/office/drawing/2014/main" id="{00000000-0008-0000-0600-0000E2010000}"/>
            </a:ext>
          </a:extLst>
        </xdr:cNvPr>
        <xdr:cNvSpPr/>
      </xdr:nvSpPr>
      <xdr:spPr>
        <a:xfrm>
          <a:off x="9588500" y="169856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99</xdr:row>
      <xdr:rowOff>104838</xdr:rowOff>
    </xdr:from>
    <xdr:ext cx="534377" cy="259045"/>
    <xdr:sp macro="" textlink="">
      <xdr:nvSpPr>
        <xdr:cNvPr id="483" name="テキスト ボックス 482">
          <a:extLst>
            <a:ext uri="{FF2B5EF4-FFF2-40B4-BE49-F238E27FC236}">
              <a16:creationId xmlns:a16="http://schemas.microsoft.com/office/drawing/2014/main" id="{00000000-0008-0000-0600-0000E3010000}"/>
            </a:ext>
          </a:extLst>
        </xdr:cNvPr>
        <xdr:cNvSpPr txBox="1"/>
      </xdr:nvSpPr>
      <xdr:spPr>
        <a:xfrm>
          <a:off x="9372111" y="1707838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33,041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98</xdr:row>
      <xdr:rowOff>170357</xdr:rowOff>
    </xdr:from>
    <xdr:to>
      <xdr:col>46</xdr:col>
      <xdr:colOff>38100</xdr:colOff>
      <xdr:row>99</xdr:row>
      <xdr:rowOff>100507</xdr:rowOff>
    </xdr:to>
    <xdr:sp macro="" textlink="">
      <xdr:nvSpPr>
        <xdr:cNvPr id="484" name="楕円 483">
          <a:extLst>
            <a:ext uri="{FF2B5EF4-FFF2-40B4-BE49-F238E27FC236}">
              <a16:creationId xmlns:a16="http://schemas.microsoft.com/office/drawing/2014/main" id="{00000000-0008-0000-0600-0000E4010000}"/>
            </a:ext>
          </a:extLst>
        </xdr:cNvPr>
        <xdr:cNvSpPr/>
      </xdr:nvSpPr>
      <xdr:spPr>
        <a:xfrm>
          <a:off x="8699500" y="169724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99</xdr:row>
      <xdr:rowOff>91634</xdr:rowOff>
    </xdr:from>
    <xdr:ext cx="534377" cy="259045"/>
    <xdr:sp macro="" textlink="">
      <xdr:nvSpPr>
        <xdr:cNvPr id="485" name="テキスト ボックス 484">
          <a:extLst>
            <a:ext uri="{FF2B5EF4-FFF2-40B4-BE49-F238E27FC236}">
              <a16:creationId xmlns:a16="http://schemas.microsoft.com/office/drawing/2014/main" id="{00000000-0008-0000-0600-0000E5010000}"/>
            </a:ext>
          </a:extLst>
        </xdr:cNvPr>
        <xdr:cNvSpPr txBox="1"/>
      </xdr:nvSpPr>
      <xdr:spPr>
        <a:xfrm>
          <a:off x="8483111" y="1706518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45,171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99</xdr:row>
      <xdr:rowOff>29976</xdr:rowOff>
    </xdr:from>
    <xdr:to>
      <xdr:col>41</xdr:col>
      <xdr:colOff>101600</xdr:colOff>
      <xdr:row>99</xdr:row>
      <xdr:rowOff>131576</xdr:rowOff>
    </xdr:to>
    <xdr:sp macro="" textlink="">
      <xdr:nvSpPr>
        <xdr:cNvPr id="486" name="楕円 485">
          <a:extLst>
            <a:ext uri="{FF2B5EF4-FFF2-40B4-BE49-F238E27FC236}">
              <a16:creationId xmlns:a16="http://schemas.microsoft.com/office/drawing/2014/main" id="{00000000-0008-0000-0600-0000E6010000}"/>
            </a:ext>
          </a:extLst>
        </xdr:cNvPr>
        <xdr:cNvSpPr/>
      </xdr:nvSpPr>
      <xdr:spPr>
        <a:xfrm>
          <a:off x="7810500" y="170035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99</xdr:row>
      <xdr:rowOff>122703</xdr:rowOff>
    </xdr:from>
    <xdr:ext cx="534377" cy="259045"/>
    <xdr:sp macro="" textlink="">
      <xdr:nvSpPr>
        <xdr:cNvPr id="487" name="テキスト ボックス 486">
          <a:extLst>
            <a:ext uri="{FF2B5EF4-FFF2-40B4-BE49-F238E27FC236}">
              <a16:creationId xmlns:a16="http://schemas.microsoft.com/office/drawing/2014/main" id="{00000000-0008-0000-0600-0000E7010000}"/>
            </a:ext>
          </a:extLst>
        </xdr:cNvPr>
        <xdr:cNvSpPr txBox="1"/>
      </xdr:nvSpPr>
      <xdr:spPr>
        <a:xfrm>
          <a:off x="7594111" y="1709625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16,629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98</xdr:row>
      <xdr:rowOff>151912</xdr:rowOff>
    </xdr:from>
    <xdr:to>
      <xdr:col>36</xdr:col>
      <xdr:colOff>165100</xdr:colOff>
      <xdr:row>99</xdr:row>
      <xdr:rowOff>82062</xdr:rowOff>
    </xdr:to>
    <xdr:sp macro="" textlink="">
      <xdr:nvSpPr>
        <xdr:cNvPr id="488" name="楕円 487">
          <a:extLst>
            <a:ext uri="{FF2B5EF4-FFF2-40B4-BE49-F238E27FC236}">
              <a16:creationId xmlns:a16="http://schemas.microsoft.com/office/drawing/2014/main" id="{00000000-0008-0000-0600-0000E8010000}"/>
            </a:ext>
          </a:extLst>
        </xdr:cNvPr>
        <xdr:cNvSpPr/>
      </xdr:nvSpPr>
      <xdr:spPr>
        <a:xfrm>
          <a:off x="6921500" y="169540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99</xdr:row>
      <xdr:rowOff>73189</xdr:rowOff>
    </xdr:from>
    <xdr:ext cx="534377" cy="259045"/>
    <xdr:sp macro="" textlink="">
      <xdr:nvSpPr>
        <xdr:cNvPr id="489" name="テキスト ボックス 488">
          <a:extLst>
            <a:ext uri="{FF2B5EF4-FFF2-40B4-BE49-F238E27FC236}">
              <a16:creationId xmlns:a16="http://schemas.microsoft.com/office/drawing/2014/main" id="{00000000-0008-0000-0600-0000E9010000}"/>
            </a:ext>
          </a:extLst>
        </xdr:cNvPr>
        <xdr:cNvSpPr txBox="1"/>
      </xdr:nvSpPr>
      <xdr:spPr>
        <a:xfrm>
          <a:off x="6705111" y="170467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62,115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macro="" textlink="">
      <xdr:nvSpPr>
        <xdr:cNvPr id="490" name="正方形/長方形 489">
          <a:extLst>
            <a:ext uri="{FF2B5EF4-FFF2-40B4-BE49-F238E27FC236}">
              <a16:creationId xmlns:a16="http://schemas.microsoft.com/office/drawing/2014/main" id="{00000000-0008-0000-0600-0000EA010000}"/>
            </a:ext>
          </a:extLst>
        </xdr:cNvPr>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災害復旧事業費</a:t>
          </a:r>
        </a:p>
      </xdr:txBody>
    </xdr:sp>
    <xdr:clientData/>
  </xdr:twoCellAnchor>
  <xdr:twoCellAnchor>
    <xdr:from>
      <xdr:col>66</xdr:col>
      <xdr:colOff>0</xdr:colOff>
      <xdr:row>25</xdr:row>
      <xdr:rowOff>57150</xdr:rowOff>
    </xdr:from>
    <xdr:to>
      <xdr:col>74</xdr:col>
      <xdr:colOff>0</xdr:colOff>
      <xdr:row>26</xdr:row>
      <xdr:rowOff>139700</xdr:rowOff>
    </xdr:to>
    <xdr:sp macro="" textlink="">
      <xdr:nvSpPr>
        <xdr:cNvPr id="491" name="正方形/長方形 490">
          <a:extLst>
            <a:ext uri="{FF2B5EF4-FFF2-40B4-BE49-F238E27FC236}">
              <a16:creationId xmlns:a16="http://schemas.microsoft.com/office/drawing/2014/main" id="{00000000-0008-0000-0600-0000EB010000}"/>
            </a:ext>
          </a:extLst>
        </xdr:cNvPr>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macro="" textlink="">
      <xdr:nvSpPr>
        <xdr:cNvPr id="492" name="正方形/長方形 491">
          <a:extLst>
            <a:ext uri="{FF2B5EF4-FFF2-40B4-BE49-F238E27FC236}">
              <a16:creationId xmlns:a16="http://schemas.microsoft.com/office/drawing/2014/main" id="{00000000-0008-0000-0600-0000EC010000}"/>
            </a:ext>
          </a:extLst>
        </xdr:cNvPr>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83/151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macro="" textlink="">
      <xdr:nvSpPr>
        <xdr:cNvPr id="493" name="正方形/長方形 492">
          <a:extLst>
            <a:ext uri="{FF2B5EF4-FFF2-40B4-BE49-F238E27FC236}">
              <a16:creationId xmlns:a16="http://schemas.microsoft.com/office/drawing/2014/main" id="{00000000-0008-0000-0600-0000ED010000}"/>
            </a:ext>
          </a:extLst>
        </xdr:cNvPr>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macro="" textlink="">
      <xdr:nvSpPr>
        <xdr:cNvPr id="494" name="正方形/長方形 493">
          <a:extLst>
            <a:ext uri="{FF2B5EF4-FFF2-40B4-BE49-F238E27FC236}">
              <a16:creationId xmlns:a16="http://schemas.microsoft.com/office/drawing/2014/main" id="{00000000-0008-0000-0600-0000EE010000}"/>
            </a:ext>
          </a:extLst>
        </xdr:cNvPr>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macro="" textlink="">
      <xdr:nvSpPr>
        <xdr:cNvPr id="495" name="正方形/長方形 494">
          <a:extLst>
            <a:ext uri="{FF2B5EF4-FFF2-40B4-BE49-F238E27FC236}">
              <a16:creationId xmlns:a16="http://schemas.microsoft.com/office/drawing/2014/main" id="{00000000-0008-0000-0600-0000EF010000}"/>
            </a:ext>
          </a:extLst>
        </xdr:cNvPr>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77</xdr:col>
      <xdr:colOff>63500</xdr:colOff>
      <xdr:row>26</xdr:row>
      <xdr:rowOff>88900</xdr:rowOff>
    </xdr:from>
    <xdr:to>
      <xdr:col>85</xdr:col>
      <xdr:colOff>63500</xdr:colOff>
      <xdr:row>28</xdr:row>
      <xdr:rowOff>0</xdr:rowOff>
    </xdr:to>
    <xdr:sp macro="" textlink="">
      <xdr:nvSpPr>
        <xdr:cNvPr id="496" name="正方形/長方形 495">
          <a:extLst>
            <a:ext uri="{FF2B5EF4-FFF2-40B4-BE49-F238E27FC236}">
              <a16:creationId xmlns:a16="http://schemas.microsoft.com/office/drawing/2014/main" id="{00000000-0008-0000-0600-0000F0010000}"/>
            </a:ext>
          </a:extLst>
        </xdr:cNvPr>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1,064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macro="" textlink="">
      <xdr:nvSpPr>
        <xdr:cNvPr id="497" name="正方形/長方形 496">
          <a:extLst>
            <a:ext uri="{FF2B5EF4-FFF2-40B4-BE49-F238E27FC236}">
              <a16:creationId xmlns:a16="http://schemas.microsoft.com/office/drawing/2014/main" id="{00000000-0008-0000-0600-0000F1010000}"/>
            </a:ext>
          </a:extLst>
        </xdr:cNvPr>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macro="" textlink="">
      <xdr:nvSpPr>
        <xdr:cNvPr id="498" name="テキスト ボックス 497">
          <a:extLst>
            <a:ext uri="{FF2B5EF4-FFF2-40B4-BE49-F238E27FC236}">
              <a16:creationId xmlns:a16="http://schemas.microsoft.com/office/drawing/2014/main" id="{00000000-0008-0000-0600-0000F2010000}"/>
            </a:ext>
          </a:extLst>
        </xdr:cNvPr>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499" name="直線コネクタ 498">
          <a:extLst>
            <a:ext uri="{FF2B5EF4-FFF2-40B4-BE49-F238E27FC236}">
              <a16:creationId xmlns:a16="http://schemas.microsoft.com/office/drawing/2014/main" id="{00000000-0008-0000-0600-0000F3010000}"/>
            </a:ext>
          </a:extLst>
        </xdr:cNvPr>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39</xdr:row>
      <xdr:rowOff>44450</xdr:rowOff>
    </xdr:from>
    <xdr:to>
      <xdr:col>89</xdr:col>
      <xdr:colOff>177800</xdr:colOff>
      <xdr:row>39</xdr:row>
      <xdr:rowOff>44450</xdr:rowOff>
    </xdr:to>
    <xdr:cxnSp macro="">
      <xdr:nvCxnSpPr>
        <xdr:cNvPr id="500" name="直線コネクタ 499">
          <a:extLst>
            <a:ext uri="{FF2B5EF4-FFF2-40B4-BE49-F238E27FC236}">
              <a16:creationId xmlns:a16="http://schemas.microsoft.com/office/drawing/2014/main" id="{00000000-0008-0000-0600-0000F4010000}"/>
            </a:ext>
          </a:extLst>
        </xdr:cNvPr>
        <xdr:cNvCxnSpPr/>
      </xdr:nvCxnSpPr>
      <xdr:spPr>
        <a:xfrm>
          <a:off x="12446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38</xdr:row>
      <xdr:rowOff>73677</xdr:rowOff>
    </xdr:from>
    <xdr:ext cx="248786" cy="259045"/>
    <xdr:sp macro="" textlink="">
      <xdr:nvSpPr>
        <xdr:cNvPr id="501" name="テキスト ボックス 500">
          <a:extLst>
            <a:ext uri="{FF2B5EF4-FFF2-40B4-BE49-F238E27FC236}">
              <a16:creationId xmlns:a16="http://schemas.microsoft.com/office/drawing/2014/main" id="{00000000-0008-0000-0600-0000F5010000}"/>
            </a:ext>
          </a:extLst>
        </xdr:cNvPr>
        <xdr:cNvSpPr txBox="1"/>
      </xdr:nvSpPr>
      <xdr:spPr>
        <a:xfrm>
          <a:off x="12197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37</xdr:row>
      <xdr:rowOff>6350</xdr:rowOff>
    </xdr:from>
    <xdr:to>
      <xdr:col>89</xdr:col>
      <xdr:colOff>177800</xdr:colOff>
      <xdr:row>37</xdr:row>
      <xdr:rowOff>6350</xdr:rowOff>
    </xdr:to>
    <xdr:cxnSp macro="">
      <xdr:nvCxnSpPr>
        <xdr:cNvPr id="502" name="直線コネクタ 501">
          <a:extLst>
            <a:ext uri="{FF2B5EF4-FFF2-40B4-BE49-F238E27FC236}">
              <a16:creationId xmlns:a16="http://schemas.microsoft.com/office/drawing/2014/main" id="{00000000-0008-0000-0600-0000F6010000}"/>
            </a:ext>
          </a:extLst>
        </xdr:cNvPr>
        <xdr:cNvCxnSpPr/>
      </xdr:nvCxnSpPr>
      <xdr:spPr>
        <a:xfrm>
          <a:off x="12446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36</xdr:row>
      <xdr:rowOff>35577</xdr:rowOff>
    </xdr:from>
    <xdr:ext cx="595419" cy="259045"/>
    <xdr:sp macro="" textlink="">
      <xdr:nvSpPr>
        <xdr:cNvPr id="503" name="テキスト ボックス 502">
          <a:extLst>
            <a:ext uri="{FF2B5EF4-FFF2-40B4-BE49-F238E27FC236}">
              <a16:creationId xmlns:a16="http://schemas.microsoft.com/office/drawing/2014/main" id="{00000000-0008-0000-0600-0000F7010000}"/>
            </a:ext>
          </a:extLst>
        </xdr:cNvPr>
        <xdr:cNvSpPr txBox="1"/>
      </xdr:nvSpPr>
      <xdr:spPr>
        <a:xfrm>
          <a:off x="11850581" y="6207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34</xdr:row>
      <xdr:rowOff>139700</xdr:rowOff>
    </xdr:from>
    <xdr:to>
      <xdr:col>89</xdr:col>
      <xdr:colOff>177800</xdr:colOff>
      <xdr:row>34</xdr:row>
      <xdr:rowOff>139700</xdr:rowOff>
    </xdr:to>
    <xdr:cxnSp macro="">
      <xdr:nvCxnSpPr>
        <xdr:cNvPr id="504" name="直線コネクタ 503">
          <a:extLst>
            <a:ext uri="{FF2B5EF4-FFF2-40B4-BE49-F238E27FC236}">
              <a16:creationId xmlns:a16="http://schemas.microsoft.com/office/drawing/2014/main" id="{00000000-0008-0000-0600-0000F8010000}"/>
            </a:ext>
          </a:extLst>
        </xdr:cNvPr>
        <xdr:cNvCxnSpPr/>
      </xdr:nvCxnSpPr>
      <xdr:spPr>
        <a:xfrm>
          <a:off x="12446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33</xdr:row>
      <xdr:rowOff>168927</xdr:rowOff>
    </xdr:from>
    <xdr:ext cx="595419" cy="259045"/>
    <xdr:sp macro="" textlink="">
      <xdr:nvSpPr>
        <xdr:cNvPr id="505" name="テキスト ボックス 504">
          <a:extLst>
            <a:ext uri="{FF2B5EF4-FFF2-40B4-BE49-F238E27FC236}">
              <a16:creationId xmlns:a16="http://schemas.microsoft.com/office/drawing/2014/main" id="{00000000-0008-0000-0600-0000F9010000}"/>
            </a:ext>
          </a:extLst>
        </xdr:cNvPr>
        <xdr:cNvSpPr txBox="1"/>
      </xdr:nvSpPr>
      <xdr:spPr>
        <a:xfrm>
          <a:off x="11850581" y="582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32</xdr:row>
      <xdr:rowOff>101600</xdr:rowOff>
    </xdr:from>
    <xdr:to>
      <xdr:col>89</xdr:col>
      <xdr:colOff>177800</xdr:colOff>
      <xdr:row>32</xdr:row>
      <xdr:rowOff>101600</xdr:rowOff>
    </xdr:to>
    <xdr:cxnSp macro="">
      <xdr:nvCxnSpPr>
        <xdr:cNvPr id="506" name="直線コネクタ 505">
          <a:extLst>
            <a:ext uri="{FF2B5EF4-FFF2-40B4-BE49-F238E27FC236}">
              <a16:creationId xmlns:a16="http://schemas.microsoft.com/office/drawing/2014/main" id="{00000000-0008-0000-0600-0000FA010000}"/>
            </a:ext>
          </a:extLst>
        </xdr:cNvPr>
        <xdr:cNvCxnSpPr/>
      </xdr:nvCxnSpPr>
      <xdr:spPr>
        <a:xfrm>
          <a:off x="12446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31</xdr:row>
      <xdr:rowOff>130827</xdr:rowOff>
    </xdr:from>
    <xdr:ext cx="595419" cy="259045"/>
    <xdr:sp macro="" textlink="">
      <xdr:nvSpPr>
        <xdr:cNvPr id="507" name="テキスト ボックス 506">
          <a:extLst>
            <a:ext uri="{FF2B5EF4-FFF2-40B4-BE49-F238E27FC236}">
              <a16:creationId xmlns:a16="http://schemas.microsoft.com/office/drawing/2014/main" id="{00000000-0008-0000-0600-0000FB010000}"/>
            </a:ext>
          </a:extLst>
        </xdr:cNvPr>
        <xdr:cNvSpPr txBox="1"/>
      </xdr:nvSpPr>
      <xdr:spPr>
        <a:xfrm>
          <a:off x="11850581" y="544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30</xdr:row>
      <xdr:rowOff>63500</xdr:rowOff>
    </xdr:from>
    <xdr:to>
      <xdr:col>89</xdr:col>
      <xdr:colOff>177800</xdr:colOff>
      <xdr:row>30</xdr:row>
      <xdr:rowOff>63500</xdr:rowOff>
    </xdr:to>
    <xdr:cxnSp macro="">
      <xdr:nvCxnSpPr>
        <xdr:cNvPr id="508" name="直線コネクタ 507">
          <a:extLst>
            <a:ext uri="{FF2B5EF4-FFF2-40B4-BE49-F238E27FC236}">
              <a16:creationId xmlns:a16="http://schemas.microsoft.com/office/drawing/2014/main" id="{00000000-0008-0000-0600-0000FC010000}"/>
            </a:ext>
          </a:extLst>
        </xdr:cNvPr>
        <xdr:cNvCxnSpPr/>
      </xdr:nvCxnSpPr>
      <xdr:spPr>
        <a:xfrm>
          <a:off x="12446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61</xdr:col>
      <xdr:colOff>139928</xdr:colOff>
      <xdr:row>29</xdr:row>
      <xdr:rowOff>92727</xdr:rowOff>
    </xdr:from>
    <xdr:ext cx="685572" cy="259045"/>
    <xdr:sp macro="" textlink="">
      <xdr:nvSpPr>
        <xdr:cNvPr id="509" name="テキスト ボックス 508">
          <a:extLst>
            <a:ext uri="{FF2B5EF4-FFF2-40B4-BE49-F238E27FC236}">
              <a16:creationId xmlns:a16="http://schemas.microsoft.com/office/drawing/2014/main" id="{00000000-0008-0000-0600-0000FD010000}"/>
            </a:ext>
          </a:extLst>
        </xdr:cNvPr>
        <xdr:cNvSpPr txBox="1"/>
      </xdr:nvSpPr>
      <xdr:spPr>
        <a:xfrm>
          <a:off x="11760428" y="5064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510" name="直線コネクタ 509">
          <a:extLst>
            <a:ext uri="{FF2B5EF4-FFF2-40B4-BE49-F238E27FC236}">
              <a16:creationId xmlns:a16="http://schemas.microsoft.com/office/drawing/2014/main" id="{00000000-0008-0000-0600-0000FE010000}"/>
            </a:ext>
          </a:extLst>
        </xdr:cNvPr>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61</xdr:col>
      <xdr:colOff>139928</xdr:colOff>
      <xdr:row>27</xdr:row>
      <xdr:rowOff>54627</xdr:rowOff>
    </xdr:from>
    <xdr:ext cx="685572" cy="259045"/>
    <xdr:sp macro="" textlink="">
      <xdr:nvSpPr>
        <xdr:cNvPr id="511" name="テキスト ボックス 510">
          <a:extLst>
            <a:ext uri="{FF2B5EF4-FFF2-40B4-BE49-F238E27FC236}">
              <a16:creationId xmlns:a16="http://schemas.microsoft.com/office/drawing/2014/main" id="{00000000-0008-0000-0600-0000FF010000}"/>
            </a:ext>
          </a:extLst>
        </xdr:cNvPr>
        <xdr:cNvSpPr txBox="1"/>
      </xdr:nvSpPr>
      <xdr:spPr>
        <a:xfrm>
          <a:off x="11760428" y="4683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macro="" textlink="">
      <xdr:nvSpPr>
        <xdr:cNvPr id="512" name="災害復旧事業費グラフ枠">
          <a:extLst>
            <a:ext uri="{FF2B5EF4-FFF2-40B4-BE49-F238E27FC236}">
              <a16:creationId xmlns:a16="http://schemas.microsoft.com/office/drawing/2014/main" id="{00000000-0008-0000-0600-000000020000}"/>
            </a:ext>
          </a:extLst>
        </xdr:cNvPr>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30</xdr:row>
      <xdr:rowOff>154162</xdr:rowOff>
    </xdr:from>
    <xdr:to>
      <xdr:col>85</xdr:col>
      <xdr:colOff>126364</xdr:colOff>
      <xdr:row>39</xdr:row>
      <xdr:rowOff>44450</xdr:rowOff>
    </xdr:to>
    <xdr:cxnSp macro="">
      <xdr:nvCxnSpPr>
        <xdr:cNvPr id="513" name="直線コネクタ 512">
          <a:extLst>
            <a:ext uri="{FF2B5EF4-FFF2-40B4-BE49-F238E27FC236}">
              <a16:creationId xmlns:a16="http://schemas.microsoft.com/office/drawing/2014/main" id="{00000000-0008-0000-0600-000001020000}"/>
            </a:ext>
          </a:extLst>
        </xdr:cNvPr>
        <xdr:cNvCxnSpPr/>
      </xdr:nvCxnSpPr>
      <xdr:spPr>
        <a:xfrm flipV="1">
          <a:off x="16317595" y="5297662"/>
          <a:ext cx="1269" cy="143333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39</xdr:row>
      <xdr:rowOff>66526</xdr:rowOff>
    </xdr:from>
    <xdr:ext cx="249299" cy="259045"/>
    <xdr:sp macro="" textlink="">
      <xdr:nvSpPr>
        <xdr:cNvPr id="514" name="災害復旧事業費最小値テキスト">
          <a:extLst>
            <a:ext uri="{FF2B5EF4-FFF2-40B4-BE49-F238E27FC236}">
              <a16:creationId xmlns:a16="http://schemas.microsoft.com/office/drawing/2014/main" id="{00000000-0008-0000-0600-000002020000}"/>
            </a:ext>
          </a:extLst>
        </xdr:cNvPr>
        <xdr:cNvSpPr txBox="1"/>
      </xdr:nvSpPr>
      <xdr:spPr>
        <a:xfrm>
          <a:off x="16370300" y="6753076"/>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39</xdr:row>
      <xdr:rowOff>44450</xdr:rowOff>
    </xdr:from>
    <xdr:to>
      <xdr:col>86</xdr:col>
      <xdr:colOff>25400</xdr:colOff>
      <xdr:row>39</xdr:row>
      <xdr:rowOff>44450</xdr:rowOff>
    </xdr:to>
    <xdr:cxnSp macro="">
      <xdr:nvCxnSpPr>
        <xdr:cNvPr id="515" name="直線コネクタ 514">
          <a:extLst>
            <a:ext uri="{FF2B5EF4-FFF2-40B4-BE49-F238E27FC236}">
              <a16:creationId xmlns:a16="http://schemas.microsoft.com/office/drawing/2014/main" id="{00000000-0008-0000-0600-000003020000}"/>
            </a:ext>
          </a:extLst>
        </xdr:cNvPr>
        <xdr:cNvCxnSpPr/>
      </xdr:nvCxnSpPr>
      <xdr:spPr>
        <a:xfrm>
          <a:off x="16230600" y="6731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29</xdr:row>
      <xdr:rowOff>100839</xdr:rowOff>
    </xdr:from>
    <xdr:ext cx="690189" cy="259045"/>
    <xdr:sp macro="" textlink="">
      <xdr:nvSpPr>
        <xdr:cNvPr id="516" name="災害復旧事業費最大値テキスト">
          <a:extLst>
            <a:ext uri="{FF2B5EF4-FFF2-40B4-BE49-F238E27FC236}">
              <a16:creationId xmlns:a16="http://schemas.microsoft.com/office/drawing/2014/main" id="{00000000-0008-0000-0600-000004020000}"/>
            </a:ext>
          </a:extLst>
        </xdr:cNvPr>
        <xdr:cNvSpPr txBox="1"/>
      </xdr:nvSpPr>
      <xdr:spPr>
        <a:xfrm>
          <a:off x="16370300" y="5072889"/>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1,128,613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30</xdr:row>
      <xdr:rowOff>154162</xdr:rowOff>
    </xdr:from>
    <xdr:to>
      <xdr:col>86</xdr:col>
      <xdr:colOff>25400</xdr:colOff>
      <xdr:row>30</xdr:row>
      <xdr:rowOff>154162</xdr:rowOff>
    </xdr:to>
    <xdr:cxnSp macro="">
      <xdr:nvCxnSpPr>
        <xdr:cNvPr id="517" name="直線コネクタ 516">
          <a:extLst>
            <a:ext uri="{FF2B5EF4-FFF2-40B4-BE49-F238E27FC236}">
              <a16:creationId xmlns:a16="http://schemas.microsoft.com/office/drawing/2014/main" id="{00000000-0008-0000-0600-000005020000}"/>
            </a:ext>
          </a:extLst>
        </xdr:cNvPr>
        <xdr:cNvCxnSpPr/>
      </xdr:nvCxnSpPr>
      <xdr:spPr>
        <a:xfrm>
          <a:off x="16230600" y="529766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39</xdr:row>
      <xdr:rowOff>16695</xdr:rowOff>
    </xdr:from>
    <xdr:to>
      <xdr:col>85</xdr:col>
      <xdr:colOff>127000</xdr:colOff>
      <xdr:row>39</xdr:row>
      <xdr:rowOff>42411</xdr:rowOff>
    </xdr:to>
    <xdr:cxnSp macro="">
      <xdr:nvCxnSpPr>
        <xdr:cNvPr id="518" name="直線コネクタ 517">
          <a:extLst>
            <a:ext uri="{FF2B5EF4-FFF2-40B4-BE49-F238E27FC236}">
              <a16:creationId xmlns:a16="http://schemas.microsoft.com/office/drawing/2014/main" id="{00000000-0008-0000-0600-000006020000}"/>
            </a:ext>
          </a:extLst>
        </xdr:cNvPr>
        <xdr:cNvCxnSpPr/>
      </xdr:nvCxnSpPr>
      <xdr:spPr>
        <a:xfrm>
          <a:off x="15481300" y="6703245"/>
          <a:ext cx="838200" cy="257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37</xdr:row>
      <xdr:rowOff>155425</xdr:rowOff>
    </xdr:from>
    <xdr:ext cx="534377" cy="259045"/>
    <xdr:sp macro="" textlink="">
      <xdr:nvSpPr>
        <xdr:cNvPr id="519" name="災害復旧事業費平均値テキスト">
          <a:extLst>
            <a:ext uri="{FF2B5EF4-FFF2-40B4-BE49-F238E27FC236}">
              <a16:creationId xmlns:a16="http://schemas.microsoft.com/office/drawing/2014/main" id="{00000000-0008-0000-0600-000007020000}"/>
            </a:ext>
          </a:extLst>
        </xdr:cNvPr>
        <xdr:cNvSpPr txBox="1"/>
      </xdr:nvSpPr>
      <xdr:spPr>
        <a:xfrm>
          <a:off x="16370300" y="6499075"/>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25,631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132548</xdr:rowOff>
    </xdr:from>
    <xdr:to>
      <xdr:col>85</xdr:col>
      <xdr:colOff>177800</xdr:colOff>
      <xdr:row>39</xdr:row>
      <xdr:rowOff>62698</xdr:rowOff>
    </xdr:to>
    <xdr:sp macro="" textlink="">
      <xdr:nvSpPr>
        <xdr:cNvPr id="520" name="フローチャート: 判断 519">
          <a:extLst>
            <a:ext uri="{FF2B5EF4-FFF2-40B4-BE49-F238E27FC236}">
              <a16:creationId xmlns:a16="http://schemas.microsoft.com/office/drawing/2014/main" id="{00000000-0008-0000-0600-000008020000}"/>
            </a:ext>
          </a:extLst>
        </xdr:cNvPr>
        <xdr:cNvSpPr/>
      </xdr:nvSpPr>
      <xdr:spPr>
        <a:xfrm>
          <a:off x="16268700" y="66476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39</xdr:row>
      <xdr:rowOff>16695</xdr:rowOff>
    </xdr:from>
    <xdr:to>
      <xdr:col>81</xdr:col>
      <xdr:colOff>50800</xdr:colOff>
      <xdr:row>39</xdr:row>
      <xdr:rowOff>32512</xdr:rowOff>
    </xdr:to>
    <xdr:cxnSp macro="">
      <xdr:nvCxnSpPr>
        <xdr:cNvPr id="521" name="直線コネクタ 520">
          <a:extLst>
            <a:ext uri="{FF2B5EF4-FFF2-40B4-BE49-F238E27FC236}">
              <a16:creationId xmlns:a16="http://schemas.microsoft.com/office/drawing/2014/main" id="{00000000-0008-0000-0600-000009020000}"/>
            </a:ext>
          </a:extLst>
        </xdr:cNvPr>
        <xdr:cNvCxnSpPr/>
      </xdr:nvCxnSpPr>
      <xdr:spPr>
        <a:xfrm flipV="1">
          <a:off x="14592300" y="6703245"/>
          <a:ext cx="889000" cy="1581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38</xdr:row>
      <xdr:rowOff>131738</xdr:rowOff>
    </xdr:from>
    <xdr:to>
      <xdr:col>81</xdr:col>
      <xdr:colOff>101600</xdr:colOff>
      <xdr:row>39</xdr:row>
      <xdr:rowOff>61888</xdr:rowOff>
    </xdr:to>
    <xdr:sp macro="" textlink="">
      <xdr:nvSpPr>
        <xdr:cNvPr id="522" name="フローチャート: 判断 521">
          <a:extLst>
            <a:ext uri="{FF2B5EF4-FFF2-40B4-BE49-F238E27FC236}">
              <a16:creationId xmlns:a16="http://schemas.microsoft.com/office/drawing/2014/main" id="{00000000-0008-0000-0600-00000A020000}"/>
            </a:ext>
          </a:extLst>
        </xdr:cNvPr>
        <xdr:cNvSpPr/>
      </xdr:nvSpPr>
      <xdr:spPr>
        <a:xfrm>
          <a:off x="15430500" y="66468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37</xdr:row>
      <xdr:rowOff>78415</xdr:rowOff>
    </xdr:from>
    <xdr:ext cx="534377" cy="259045"/>
    <xdr:sp macro="" textlink="">
      <xdr:nvSpPr>
        <xdr:cNvPr id="523" name="テキスト ボックス 522">
          <a:extLst>
            <a:ext uri="{FF2B5EF4-FFF2-40B4-BE49-F238E27FC236}">
              <a16:creationId xmlns:a16="http://schemas.microsoft.com/office/drawing/2014/main" id="{00000000-0008-0000-0600-00000B020000}"/>
            </a:ext>
          </a:extLst>
        </xdr:cNvPr>
        <xdr:cNvSpPr txBox="1"/>
      </xdr:nvSpPr>
      <xdr:spPr>
        <a:xfrm>
          <a:off x="15214111" y="642206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26,269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38</xdr:row>
      <xdr:rowOff>164569</xdr:rowOff>
    </xdr:from>
    <xdr:to>
      <xdr:col>76</xdr:col>
      <xdr:colOff>114300</xdr:colOff>
      <xdr:row>39</xdr:row>
      <xdr:rowOff>32512</xdr:rowOff>
    </xdr:to>
    <xdr:cxnSp macro="">
      <xdr:nvCxnSpPr>
        <xdr:cNvPr id="524" name="直線コネクタ 523">
          <a:extLst>
            <a:ext uri="{FF2B5EF4-FFF2-40B4-BE49-F238E27FC236}">
              <a16:creationId xmlns:a16="http://schemas.microsoft.com/office/drawing/2014/main" id="{00000000-0008-0000-0600-00000C020000}"/>
            </a:ext>
          </a:extLst>
        </xdr:cNvPr>
        <xdr:cNvCxnSpPr/>
      </xdr:nvCxnSpPr>
      <xdr:spPr>
        <a:xfrm>
          <a:off x="13703300" y="6679669"/>
          <a:ext cx="889000" cy="3939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38</xdr:row>
      <xdr:rowOff>133103</xdr:rowOff>
    </xdr:from>
    <xdr:to>
      <xdr:col>76</xdr:col>
      <xdr:colOff>165100</xdr:colOff>
      <xdr:row>39</xdr:row>
      <xdr:rowOff>63253</xdr:rowOff>
    </xdr:to>
    <xdr:sp macro="" textlink="">
      <xdr:nvSpPr>
        <xdr:cNvPr id="525" name="フローチャート: 判断 524">
          <a:extLst>
            <a:ext uri="{FF2B5EF4-FFF2-40B4-BE49-F238E27FC236}">
              <a16:creationId xmlns:a16="http://schemas.microsoft.com/office/drawing/2014/main" id="{00000000-0008-0000-0600-00000D020000}"/>
            </a:ext>
          </a:extLst>
        </xdr:cNvPr>
        <xdr:cNvSpPr/>
      </xdr:nvSpPr>
      <xdr:spPr>
        <a:xfrm>
          <a:off x="14541500" y="664820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37</xdr:row>
      <xdr:rowOff>79779</xdr:rowOff>
    </xdr:from>
    <xdr:ext cx="534377" cy="259045"/>
    <xdr:sp macro="" textlink="">
      <xdr:nvSpPr>
        <xdr:cNvPr id="526" name="テキスト ボックス 525">
          <a:extLst>
            <a:ext uri="{FF2B5EF4-FFF2-40B4-BE49-F238E27FC236}">
              <a16:creationId xmlns:a16="http://schemas.microsoft.com/office/drawing/2014/main" id="{00000000-0008-0000-0600-00000E020000}"/>
            </a:ext>
          </a:extLst>
        </xdr:cNvPr>
        <xdr:cNvSpPr txBox="1"/>
      </xdr:nvSpPr>
      <xdr:spPr>
        <a:xfrm>
          <a:off x="14325111" y="642342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25,195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38</xdr:row>
      <xdr:rowOff>148685</xdr:rowOff>
    </xdr:from>
    <xdr:to>
      <xdr:col>71</xdr:col>
      <xdr:colOff>177800</xdr:colOff>
      <xdr:row>38</xdr:row>
      <xdr:rowOff>164569</xdr:rowOff>
    </xdr:to>
    <xdr:cxnSp macro="">
      <xdr:nvCxnSpPr>
        <xdr:cNvPr id="527" name="直線コネクタ 526">
          <a:extLst>
            <a:ext uri="{FF2B5EF4-FFF2-40B4-BE49-F238E27FC236}">
              <a16:creationId xmlns:a16="http://schemas.microsoft.com/office/drawing/2014/main" id="{00000000-0008-0000-0600-00000F020000}"/>
            </a:ext>
          </a:extLst>
        </xdr:cNvPr>
        <xdr:cNvCxnSpPr/>
      </xdr:nvCxnSpPr>
      <xdr:spPr>
        <a:xfrm>
          <a:off x="12814300" y="6663785"/>
          <a:ext cx="889000" cy="1588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38</xdr:row>
      <xdr:rowOff>135147</xdr:rowOff>
    </xdr:from>
    <xdr:to>
      <xdr:col>72</xdr:col>
      <xdr:colOff>38100</xdr:colOff>
      <xdr:row>39</xdr:row>
      <xdr:rowOff>65297</xdr:rowOff>
    </xdr:to>
    <xdr:sp macro="" textlink="">
      <xdr:nvSpPr>
        <xdr:cNvPr id="528" name="フローチャート: 判断 527">
          <a:extLst>
            <a:ext uri="{FF2B5EF4-FFF2-40B4-BE49-F238E27FC236}">
              <a16:creationId xmlns:a16="http://schemas.microsoft.com/office/drawing/2014/main" id="{00000000-0008-0000-0600-000010020000}"/>
            </a:ext>
          </a:extLst>
        </xdr:cNvPr>
        <xdr:cNvSpPr/>
      </xdr:nvSpPr>
      <xdr:spPr>
        <a:xfrm>
          <a:off x="13652500" y="665024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39</xdr:row>
      <xdr:rowOff>56424</xdr:rowOff>
    </xdr:from>
    <xdr:ext cx="534377" cy="259045"/>
    <xdr:sp macro="" textlink="">
      <xdr:nvSpPr>
        <xdr:cNvPr id="529" name="テキスト ボックス 528">
          <a:extLst>
            <a:ext uri="{FF2B5EF4-FFF2-40B4-BE49-F238E27FC236}">
              <a16:creationId xmlns:a16="http://schemas.microsoft.com/office/drawing/2014/main" id="{00000000-0008-0000-0600-000011020000}"/>
            </a:ext>
          </a:extLst>
        </xdr:cNvPr>
        <xdr:cNvSpPr txBox="1"/>
      </xdr:nvSpPr>
      <xdr:spPr>
        <a:xfrm>
          <a:off x="13436111" y="674297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23,585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38</xdr:row>
      <xdr:rowOff>135829</xdr:rowOff>
    </xdr:from>
    <xdr:to>
      <xdr:col>67</xdr:col>
      <xdr:colOff>101600</xdr:colOff>
      <xdr:row>39</xdr:row>
      <xdr:rowOff>65979</xdr:rowOff>
    </xdr:to>
    <xdr:sp macro="" textlink="">
      <xdr:nvSpPr>
        <xdr:cNvPr id="530" name="フローチャート: 判断 529">
          <a:extLst>
            <a:ext uri="{FF2B5EF4-FFF2-40B4-BE49-F238E27FC236}">
              <a16:creationId xmlns:a16="http://schemas.microsoft.com/office/drawing/2014/main" id="{00000000-0008-0000-0600-000012020000}"/>
            </a:ext>
          </a:extLst>
        </xdr:cNvPr>
        <xdr:cNvSpPr/>
      </xdr:nvSpPr>
      <xdr:spPr>
        <a:xfrm>
          <a:off x="12763500" y="66509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39</xdr:row>
      <xdr:rowOff>57106</xdr:rowOff>
    </xdr:from>
    <xdr:ext cx="534377" cy="259045"/>
    <xdr:sp macro="" textlink="">
      <xdr:nvSpPr>
        <xdr:cNvPr id="531" name="テキスト ボックス 530">
          <a:extLst>
            <a:ext uri="{FF2B5EF4-FFF2-40B4-BE49-F238E27FC236}">
              <a16:creationId xmlns:a16="http://schemas.microsoft.com/office/drawing/2014/main" id="{00000000-0008-0000-0600-000013020000}"/>
            </a:ext>
          </a:extLst>
        </xdr:cNvPr>
        <xdr:cNvSpPr txBox="1"/>
      </xdr:nvSpPr>
      <xdr:spPr>
        <a:xfrm>
          <a:off x="12547111" y="674365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23,048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macro="" textlink="">
      <xdr:nvSpPr>
        <xdr:cNvPr id="532" name="テキスト ボックス 531">
          <a:extLst>
            <a:ext uri="{FF2B5EF4-FFF2-40B4-BE49-F238E27FC236}">
              <a16:creationId xmlns:a16="http://schemas.microsoft.com/office/drawing/2014/main" id="{00000000-0008-0000-0600-000014020000}"/>
            </a:ext>
          </a:extLst>
        </xdr:cNvPr>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macro="" textlink="">
      <xdr:nvSpPr>
        <xdr:cNvPr id="533" name="テキスト ボックス 532">
          <a:extLst>
            <a:ext uri="{FF2B5EF4-FFF2-40B4-BE49-F238E27FC236}">
              <a16:creationId xmlns:a16="http://schemas.microsoft.com/office/drawing/2014/main" id="{00000000-0008-0000-0600-000015020000}"/>
            </a:ext>
          </a:extLst>
        </xdr:cNvPr>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macro="" textlink="">
      <xdr:nvSpPr>
        <xdr:cNvPr id="534" name="テキスト ボックス 533">
          <a:extLst>
            <a:ext uri="{FF2B5EF4-FFF2-40B4-BE49-F238E27FC236}">
              <a16:creationId xmlns:a16="http://schemas.microsoft.com/office/drawing/2014/main" id="{00000000-0008-0000-0600-000016020000}"/>
            </a:ext>
          </a:extLst>
        </xdr:cNvPr>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macro="" textlink="">
      <xdr:nvSpPr>
        <xdr:cNvPr id="535" name="テキスト ボックス 534">
          <a:extLst>
            <a:ext uri="{FF2B5EF4-FFF2-40B4-BE49-F238E27FC236}">
              <a16:creationId xmlns:a16="http://schemas.microsoft.com/office/drawing/2014/main" id="{00000000-0008-0000-0600-000017020000}"/>
            </a:ext>
          </a:extLst>
        </xdr:cNvPr>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macro="" textlink="">
      <xdr:nvSpPr>
        <xdr:cNvPr id="536" name="テキスト ボックス 535">
          <a:extLst>
            <a:ext uri="{FF2B5EF4-FFF2-40B4-BE49-F238E27FC236}">
              <a16:creationId xmlns:a16="http://schemas.microsoft.com/office/drawing/2014/main" id="{00000000-0008-0000-0600-000018020000}"/>
            </a:ext>
          </a:extLst>
        </xdr:cNvPr>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163061</xdr:rowOff>
    </xdr:from>
    <xdr:to>
      <xdr:col>85</xdr:col>
      <xdr:colOff>177800</xdr:colOff>
      <xdr:row>39</xdr:row>
      <xdr:rowOff>93211</xdr:rowOff>
    </xdr:to>
    <xdr:sp macro="" textlink="">
      <xdr:nvSpPr>
        <xdr:cNvPr id="537" name="楕円 536">
          <a:extLst>
            <a:ext uri="{FF2B5EF4-FFF2-40B4-BE49-F238E27FC236}">
              <a16:creationId xmlns:a16="http://schemas.microsoft.com/office/drawing/2014/main" id="{00000000-0008-0000-0600-000019020000}"/>
            </a:ext>
          </a:extLst>
        </xdr:cNvPr>
        <xdr:cNvSpPr/>
      </xdr:nvSpPr>
      <xdr:spPr>
        <a:xfrm>
          <a:off x="16268700" y="66781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38</xdr:row>
      <xdr:rowOff>110975</xdr:rowOff>
    </xdr:from>
    <xdr:ext cx="469744" cy="259045"/>
    <xdr:sp macro="" textlink="">
      <xdr:nvSpPr>
        <xdr:cNvPr id="538" name="災害復旧事業費該当値テキスト">
          <a:extLst>
            <a:ext uri="{FF2B5EF4-FFF2-40B4-BE49-F238E27FC236}">
              <a16:creationId xmlns:a16="http://schemas.microsoft.com/office/drawing/2014/main" id="{00000000-0008-0000-0600-00001A020000}"/>
            </a:ext>
          </a:extLst>
        </xdr:cNvPr>
        <xdr:cNvSpPr txBox="1"/>
      </xdr:nvSpPr>
      <xdr:spPr>
        <a:xfrm>
          <a:off x="16370300" y="662607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1,605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38</xdr:row>
      <xdr:rowOff>137345</xdr:rowOff>
    </xdr:from>
    <xdr:to>
      <xdr:col>81</xdr:col>
      <xdr:colOff>101600</xdr:colOff>
      <xdr:row>39</xdr:row>
      <xdr:rowOff>67495</xdr:rowOff>
    </xdr:to>
    <xdr:sp macro="" textlink="">
      <xdr:nvSpPr>
        <xdr:cNvPr id="539" name="楕円 538">
          <a:extLst>
            <a:ext uri="{FF2B5EF4-FFF2-40B4-BE49-F238E27FC236}">
              <a16:creationId xmlns:a16="http://schemas.microsoft.com/office/drawing/2014/main" id="{00000000-0008-0000-0600-00001B020000}"/>
            </a:ext>
          </a:extLst>
        </xdr:cNvPr>
        <xdr:cNvSpPr/>
      </xdr:nvSpPr>
      <xdr:spPr>
        <a:xfrm>
          <a:off x="15430500" y="66524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39</xdr:row>
      <xdr:rowOff>58622</xdr:rowOff>
    </xdr:from>
    <xdr:ext cx="534377" cy="259045"/>
    <xdr:sp macro="" textlink="">
      <xdr:nvSpPr>
        <xdr:cNvPr id="540" name="テキスト ボックス 539">
          <a:extLst>
            <a:ext uri="{FF2B5EF4-FFF2-40B4-BE49-F238E27FC236}">
              <a16:creationId xmlns:a16="http://schemas.microsoft.com/office/drawing/2014/main" id="{00000000-0008-0000-0600-00001C020000}"/>
            </a:ext>
          </a:extLst>
        </xdr:cNvPr>
        <xdr:cNvSpPr txBox="1"/>
      </xdr:nvSpPr>
      <xdr:spPr>
        <a:xfrm>
          <a:off x="15214111" y="674517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21,854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38</xdr:row>
      <xdr:rowOff>153162</xdr:rowOff>
    </xdr:from>
    <xdr:to>
      <xdr:col>76</xdr:col>
      <xdr:colOff>165100</xdr:colOff>
      <xdr:row>39</xdr:row>
      <xdr:rowOff>83312</xdr:rowOff>
    </xdr:to>
    <xdr:sp macro="" textlink="">
      <xdr:nvSpPr>
        <xdr:cNvPr id="541" name="楕円 540">
          <a:extLst>
            <a:ext uri="{FF2B5EF4-FFF2-40B4-BE49-F238E27FC236}">
              <a16:creationId xmlns:a16="http://schemas.microsoft.com/office/drawing/2014/main" id="{00000000-0008-0000-0600-00001D020000}"/>
            </a:ext>
          </a:extLst>
        </xdr:cNvPr>
        <xdr:cNvSpPr/>
      </xdr:nvSpPr>
      <xdr:spPr>
        <a:xfrm>
          <a:off x="14541500" y="666826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39</xdr:row>
      <xdr:rowOff>74439</xdr:rowOff>
    </xdr:from>
    <xdr:ext cx="469744" cy="259045"/>
    <xdr:sp macro="" textlink="">
      <xdr:nvSpPr>
        <xdr:cNvPr id="542" name="テキスト ボックス 541">
          <a:extLst>
            <a:ext uri="{FF2B5EF4-FFF2-40B4-BE49-F238E27FC236}">
              <a16:creationId xmlns:a16="http://schemas.microsoft.com/office/drawing/2014/main" id="{00000000-0008-0000-0600-00001E020000}"/>
            </a:ext>
          </a:extLst>
        </xdr:cNvPr>
        <xdr:cNvSpPr txBox="1"/>
      </xdr:nvSpPr>
      <xdr:spPr>
        <a:xfrm>
          <a:off x="14357428" y="676098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9,400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38</xdr:row>
      <xdr:rowOff>113769</xdr:rowOff>
    </xdr:from>
    <xdr:to>
      <xdr:col>72</xdr:col>
      <xdr:colOff>38100</xdr:colOff>
      <xdr:row>39</xdr:row>
      <xdr:rowOff>43919</xdr:rowOff>
    </xdr:to>
    <xdr:sp macro="" textlink="">
      <xdr:nvSpPr>
        <xdr:cNvPr id="543" name="楕円 542">
          <a:extLst>
            <a:ext uri="{FF2B5EF4-FFF2-40B4-BE49-F238E27FC236}">
              <a16:creationId xmlns:a16="http://schemas.microsoft.com/office/drawing/2014/main" id="{00000000-0008-0000-0600-00001F020000}"/>
            </a:ext>
          </a:extLst>
        </xdr:cNvPr>
        <xdr:cNvSpPr/>
      </xdr:nvSpPr>
      <xdr:spPr>
        <a:xfrm>
          <a:off x="13652500" y="662886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37</xdr:row>
      <xdr:rowOff>60446</xdr:rowOff>
    </xdr:from>
    <xdr:ext cx="534377" cy="259045"/>
    <xdr:sp macro="" textlink="">
      <xdr:nvSpPr>
        <xdr:cNvPr id="544" name="テキスト ボックス 543">
          <a:extLst>
            <a:ext uri="{FF2B5EF4-FFF2-40B4-BE49-F238E27FC236}">
              <a16:creationId xmlns:a16="http://schemas.microsoft.com/office/drawing/2014/main" id="{00000000-0008-0000-0600-000020020000}"/>
            </a:ext>
          </a:extLst>
        </xdr:cNvPr>
        <xdr:cNvSpPr txBox="1"/>
      </xdr:nvSpPr>
      <xdr:spPr>
        <a:xfrm>
          <a:off x="13436111" y="640409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40,418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38</xdr:row>
      <xdr:rowOff>97885</xdr:rowOff>
    </xdr:from>
    <xdr:to>
      <xdr:col>67</xdr:col>
      <xdr:colOff>101600</xdr:colOff>
      <xdr:row>39</xdr:row>
      <xdr:rowOff>28035</xdr:rowOff>
    </xdr:to>
    <xdr:sp macro="" textlink="">
      <xdr:nvSpPr>
        <xdr:cNvPr id="545" name="楕円 544">
          <a:extLst>
            <a:ext uri="{FF2B5EF4-FFF2-40B4-BE49-F238E27FC236}">
              <a16:creationId xmlns:a16="http://schemas.microsoft.com/office/drawing/2014/main" id="{00000000-0008-0000-0600-000021020000}"/>
            </a:ext>
          </a:extLst>
        </xdr:cNvPr>
        <xdr:cNvSpPr/>
      </xdr:nvSpPr>
      <xdr:spPr>
        <a:xfrm>
          <a:off x="12763500" y="66129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37</xdr:row>
      <xdr:rowOff>44562</xdr:rowOff>
    </xdr:from>
    <xdr:ext cx="534377" cy="259045"/>
    <xdr:sp macro="" textlink="">
      <xdr:nvSpPr>
        <xdr:cNvPr id="546" name="テキスト ボックス 545">
          <a:extLst>
            <a:ext uri="{FF2B5EF4-FFF2-40B4-BE49-F238E27FC236}">
              <a16:creationId xmlns:a16="http://schemas.microsoft.com/office/drawing/2014/main" id="{00000000-0008-0000-0600-000022020000}"/>
            </a:ext>
          </a:extLst>
        </xdr:cNvPr>
        <xdr:cNvSpPr txBox="1"/>
      </xdr:nvSpPr>
      <xdr:spPr>
        <a:xfrm>
          <a:off x="12547111" y="638821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52,925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macro="" textlink="">
      <xdr:nvSpPr>
        <xdr:cNvPr id="547" name="正方形/長方形 546">
          <a:extLst>
            <a:ext uri="{FF2B5EF4-FFF2-40B4-BE49-F238E27FC236}">
              <a16:creationId xmlns:a16="http://schemas.microsoft.com/office/drawing/2014/main" id="{00000000-0008-0000-0600-000023020000}"/>
            </a:ext>
          </a:extLst>
        </xdr:cNvPr>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失業対策事業費</a:t>
          </a:r>
        </a:p>
      </xdr:txBody>
    </xdr:sp>
    <xdr:clientData/>
  </xdr:twoCellAnchor>
  <xdr:twoCellAnchor>
    <xdr:from>
      <xdr:col>66</xdr:col>
      <xdr:colOff>0</xdr:colOff>
      <xdr:row>45</xdr:row>
      <xdr:rowOff>57150</xdr:rowOff>
    </xdr:from>
    <xdr:to>
      <xdr:col>74</xdr:col>
      <xdr:colOff>0</xdr:colOff>
      <xdr:row>46</xdr:row>
      <xdr:rowOff>139700</xdr:rowOff>
    </xdr:to>
    <xdr:sp macro="" textlink="">
      <xdr:nvSpPr>
        <xdr:cNvPr id="548" name="正方形/長方形 547">
          <a:extLst>
            <a:ext uri="{FF2B5EF4-FFF2-40B4-BE49-F238E27FC236}">
              <a16:creationId xmlns:a16="http://schemas.microsoft.com/office/drawing/2014/main" id="{00000000-0008-0000-0600-000024020000}"/>
            </a:ext>
          </a:extLst>
        </xdr:cNvPr>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macro="" textlink="">
      <xdr:nvSpPr>
        <xdr:cNvPr id="549" name="正方形/長方形 548">
          <a:extLst>
            <a:ext uri="{FF2B5EF4-FFF2-40B4-BE49-F238E27FC236}">
              <a16:creationId xmlns:a16="http://schemas.microsoft.com/office/drawing/2014/main" id="{00000000-0008-0000-0600-000025020000}"/>
            </a:ext>
          </a:extLst>
        </xdr:cNvPr>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macro="" textlink="">
      <xdr:nvSpPr>
        <xdr:cNvPr id="550" name="正方形/長方形 549">
          <a:extLst>
            <a:ext uri="{FF2B5EF4-FFF2-40B4-BE49-F238E27FC236}">
              <a16:creationId xmlns:a16="http://schemas.microsoft.com/office/drawing/2014/main" id="{00000000-0008-0000-0600-000026020000}"/>
            </a:ext>
          </a:extLst>
        </xdr:cNvPr>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macro="" textlink="">
      <xdr:nvSpPr>
        <xdr:cNvPr id="551" name="正方形/長方形 550">
          <a:extLst>
            <a:ext uri="{FF2B5EF4-FFF2-40B4-BE49-F238E27FC236}">
              <a16:creationId xmlns:a16="http://schemas.microsoft.com/office/drawing/2014/main" id="{00000000-0008-0000-0600-000027020000}"/>
            </a:ext>
          </a:extLst>
        </xdr:cNvPr>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macro="" textlink="">
      <xdr:nvSpPr>
        <xdr:cNvPr id="552" name="正方形/長方形 551">
          <a:extLst>
            <a:ext uri="{FF2B5EF4-FFF2-40B4-BE49-F238E27FC236}">
              <a16:creationId xmlns:a16="http://schemas.microsoft.com/office/drawing/2014/main" id="{00000000-0008-0000-0600-000028020000}"/>
            </a:ext>
          </a:extLst>
        </xdr:cNvPr>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77</xdr:col>
      <xdr:colOff>63500</xdr:colOff>
      <xdr:row>46</xdr:row>
      <xdr:rowOff>88900</xdr:rowOff>
    </xdr:from>
    <xdr:to>
      <xdr:col>85</xdr:col>
      <xdr:colOff>63500</xdr:colOff>
      <xdr:row>48</xdr:row>
      <xdr:rowOff>0</xdr:rowOff>
    </xdr:to>
    <xdr:sp macro="" textlink="">
      <xdr:nvSpPr>
        <xdr:cNvPr id="553" name="正方形/長方形 552">
          <a:extLst>
            <a:ext uri="{FF2B5EF4-FFF2-40B4-BE49-F238E27FC236}">
              <a16:creationId xmlns:a16="http://schemas.microsoft.com/office/drawing/2014/main" id="{00000000-0008-0000-0600-000029020000}"/>
            </a:ext>
          </a:extLst>
        </xdr:cNvPr>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macro="" textlink="">
      <xdr:nvSpPr>
        <xdr:cNvPr id="554" name="正方形/長方形 553">
          <a:extLst>
            <a:ext uri="{FF2B5EF4-FFF2-40B4-BE49-F238E27FC236}">
              <a16:creationId xmlns:a16="http://schemas.microsoft.com/office/drawing/2014/main" id="{00000000-0008-0000-0600-00002A020000}"/>
            </a:ext>
          </a:extLst>
        </xdr:cNvPr>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macro="" textlink="">
      <xdr:nvSpPr>
        <xdr:cNvPr id="555" name="テキスト ボックス 554">
          <a:extLst>
            <a:ext uri="{FF2B5EF4-FFF2-40B4-BE49-F238E27FC236}">
              <a16:creationId xmlns:a16="http://schemas.microsoft.com/office/drawing/2014/main" id="{00000000-0008-0000-0600-00002B020000}"/>
            </a:ext>
          </a:extLst>
        </xdr:cNvPr>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56" name="直線コネクタ 555">
          <a:extLst>
            <a:ext uri="{FF2B5EF4-FFF2-40B4-BE49-F238E27FC236}">
              <a16:creationId xmlns:a16="http://schemas.microsoft.com/office/drawing/2014/main" id="{00000000-0008-0000-0600-00002C020000}"/>
            </a:ext>
          </a:extLst>
        </xdr:cNvPr>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59</xdr:row>
      <xdr:rowOff>44450</xdr:rowOff>
    </xdr:from>
    <xdr:to>
      <xdr:col>89</xdr:col>
      <xdr:colOff>177800</xdr:colOff>
      <xdr:row>59</xdr:row>
      <xdr:rowOff>44450</xdr:rowOff>
    </xdr:to>
    <xdr:cxnSp macro="">
      <xdr:nvCxnSpPr>
        <xdr:cNvPr id="557" name="直線コネクタ 556">
          <a:extLst>
            <a:ext uri="{FF2B5EF4-FFF2-40B4-BE49-F238E27FC236}">
              <a16:creationId xmlns:a16="http://schemas.microsoft.com/office/drawing/2014/main" id="{00000000-0008-0000-0600-00002D020000}"/>
            </a:ext>
          </a:extLst>
        </xdr:cNvPr>
        <xdr:cNvCxnSpPr/>
      </xdr:nvCxnSpPr>
      <xdr:spPr>
        <a:xfrm>
          <a:off x="12446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58</xdr:row>
      <xdr:rowOff>73677</xdr:rowOff>
    </xdr:from>
    <xdr:ext cx="248786" cy="259045"/>
    <xdr:sp macro="" textlink="">
      <xdr:nvSpPr>
        <xdr:cNvPr id="558" name="テキスト ボックス 557">
          <a:extLst>
            <a:ext uri="{FF2B5EF4-FFF2-40B4-BE49-F238E27FC236}">
              <a16:creationId xmlns:a16="http://schemas.microsoft.com/office/drawing/2014/main" id="{00000000-0008-0000-0600-00002E020000}"/>
            </a:ext>
          </a:extLst>
        </xdr:cNvPr>
        <xdr:cNvSpPr txBox="1"/>
      </xdr:nvSpPr>
      <xdr:spPr>
        <a:xfrm>
          <a:off x="12197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57</xdr:row>
      <xdr:rowOff>6350</xdr:rowOff>
    </xdr:from>
    <xdr:to>
      <xdr:col>89</xdr:col>
      <xdr:colOff>177800</xdr:colOff>
      <xdr:row>57</xdr:row>
      <xdr:rowOff>6350</xdr:rowOff>
    </xdr:to>
    <xdr:cxnSp macro="">
      <xdr:nvCxnSpPr>
        <xdr:cNvPr id="559" name="直線コネクタ 558">
          <a:extLst>
            <a:ext uri="{FF2B5EF4-FFF2-40B4-BE49-F238E27FC236}">
              <a16:creationId xmlns:a16="http://schemas.microsoft.com/office/drawing/2014/main" id="{00000000-0008-0000-0600-00002F020000}"/>
            </a:ext>
          </a:extLst>
        </xdr:cNvPr>
        <xdr:cNvCxnSpPr/>
      </xdr:nvCxnSpPr>
      <xdr:spPr>
        <a:xfrm>
          <a:off x="12446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56</xdr:row>
      <xdr:rowOff>35577</xdr:rowOff>
    </xdr:from>
    <xdr:ext cx="467179" cy="259045"/>
    <xdr:sp macro="" textlink="">
      <xdr:nvSpPr>
        <xdr:cNvPr id="560" name="テキスト ボックス 559">
          <a:extLst>
            <a:ext uri="{FF2B5EF4-FFF2-40B4-BE49-F238E27FC236}">
              <a16:creationId xmlns:a16="http://schemas.microsoft.com/office/drawing/2014/main" id="{00000000-0008-0000-0600-000030020000}"/>
            </a:ext>
          </a:extLst>
        </xdr:cNvPr>
        <xdr:cNvSpPr txBox="1"/>
      </xdr:nvSpPr>
      <xdr:spPr>
        <a:xfrm>
          <a:off x="11978821" y="963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54</xdr:row>
      <xdr:rowOff>139700</xdr:rowOff>
    </xdr:from>
    <xdr:to>
      <xdr:col>89</xdr:col>
      <xdr:colOff>177800</xdr:colOff>
      <xdr:row>54</xdr:row>
      <xdr:rowOff>139700</xdr:rowOff>
    </xdr:to>
    <xdr:cxnSp macro="">
      <xdr:nvCxnSpPr>
        <xdr:cNvPr id="561" name="直線コネクタ 560">
          <a:extLst>
            <a:ext uri="{FF2B5EF4-FFF2-40B4-BE49-F238E27FC236}">
              <a16:creationId xmlns:a16="http://schemas.microsoft.com/office/drawing/2014/main" id="{00000000-0008-0000-0600-000031020000}"/>
            </a:ext>
          </a:extLst>
        </xdr:cNvPr>
        <xdr:cNvCxnSpPr/>
      </xdr:nvCxnSpPr>
      <xdr:spPr>
        <a:xfrm>
          <a:off x="12446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53</xdr:row>
      <xdr:rowOff>168927</xdr:rowOff>
    </xdr:from>
    <xdr:ext cx="467179" cy="259045"/>
    <xdr:sp macro="" textlink="">
      <xdr:nvSpPr>
        <xdr:cNvPr id="562" name="テキスト ボックス 561">
          <a:extLst>
            <a:ext uri="{FF2B5EF4-FFF2-40B4-BE49-F238E27FC236}">
              <a16:creationId xmlns:a16="http://schemas.microsoft.com/office/drawing/2014/main" id="{00000000-0008-0000-0600-000032020000}"/>
            </a:ext>
          </a:extLst>
        </xdr:cNvPr>
        <xdr:cNvSpPr txBox="1"/>
      </xdr:nvSpPr>
      <xdr:spPr>
        <a:xfrm>
          <a:off x="11978821" y="925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52</xdr:row>
      <xdr:rowOff>101600</xdr:rowOff>
    </xdr:from>
    <xdr:to>
      <xdr:col>89</xdr:col>
      <xdr:colOff>177800</xdr:colOff>
      <xdr:row>52</xdr:row>
      <xdr:rowOff>101600</xdr:rowOff>
    </xdr:to>
    <xdr:cxnSp macro="">
      <xdr:nvCxnSpPr>
        <xdr:cNvPr id="563" name="直線コネクタ 562">
          <a:extLst>
            <a:ext uri="{FF2B5EF4-FFF2-40B4-BE49-F238E27FC236}">
              <a16:creationId xmlns:a16="http://schemas.microsoft.com/office/drawing/2014/main" id="{00000000-0008-0000-0600-000033020000}"/>
            </a:ext>
          </a:extLst>
        </xdr:cNvPr>
        <xdr:cNvCxnSpPr/>
      </xdr:nvCxnSpPr>
      <xdr:spPr>
        <a:xfrm>
          <a:off x="12446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51</xdr:row>
      <xdr:rowOff>130827</xdr:rowOff>
    </xdr:from>
    <xdr:ext cx="467179" cy="259045"/>
    <xdr:sp macro="" textlink="">
      <xdr:nvSpPr>
        <xdr:cNvPr id="564" name="テキスト ボックス 563">
          <a:extLst>
            <a:ext uri="{FF2B5EF4-FFF2-40B4-BE49-F238E27FC236}">
              <a16:creationId xmlns:a16="http://schemas.microsoft.com/office/drawing/2014/main" id="{00000000-0008-0000-0600-000034020000}"/>
            </a:ext>
          </a:extLst>
        </xdr:cNvPr>
        <xdr:cNvSpPr txBox="1"/>
      </xdr:nvSpPr>
      <xdr:spPr>
        <a:xfrm>
          <a:off x="11978821" y="887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50</xdr:row>
      <xdr:rowOff>63500</xdr:rowOff>
    </xdr:from>
    <xdr:to>
      <xdr:col>89</xdr:col>
      <xdr:colOff>177800</xdr:colOff>
      <xdr:row>50</xdr:row>
      <xdr:rowOff>63500</xdr:rowOff>
    </xdr:to>
    <xdr:cxnSp macro="">
      <xdr:nvCxnSpPr>
        <xdr:cNvPr id="565" name="直線コネクタ 564">
          <a:extLst>
            <a:ext uri="{FF2B5EF4-FFF2-40B4-BE49-F238E27FC236}">
              <a16:creationId xmlns:a16="http://schemas.microsoft.com/office/drawing/2014/main" id="{00000000-0008-0000-0600-000035020000}"/>
            </a:ext>
          </a:extLst>
        </xdr:cNvPr>
        <xdr:cNvCxnSpPr/>
      </xdr:nvCxnSpPr>
      <xdr:spPr>
        <a:xfrm>
          <a:off x="12446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49</xdr:row>
      <xdr:rowOff>92727</xdr:rowOff>
    </xdr:from>
    <xdr:ext cx="467179" cy="259045"/>
    <xdr:sp macro="" textlink="">
      <xdr:nvSpPr>
        <xdr:cNvPr id="566" name="テキスト ボックス 565">
          <a:extLst>
            <a:ext uri="{FF2B5EF4-FFF2-40B4-BE49-F238E27FC236}">
              <a16:creationId xmlns:a16="http://schemas.microsoft.com/office/drawing/2014/main" id="{00000000-0008-0000-0600-000036020000}"/>
            </a:ext>
          </a:extLst>
        </xdr:cNvPr>
        <xdr:cNvSpPr txBox="1"/>
      </xdr:nvSpPr>
      <xdr:spPr>
        <a:xfrm>
          <a:off x="11978821" y="849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67" name="直線コネクタ 566">
          <a:extLst>
            <a:ext uri="{FF2B5EF4-FFF2-40B4-BE49-F238E27FC236}">
              <a16:creationId xmlns:a16="http://schemas.microsoft.com/office/drawing/2014/main" id="{00000000-0008-0000-0600-000037020000}"/>
            </a:ext>
          </a:extLst>
        </xdr:cNvPr>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47</xdr:row>
      <xdr:rowOff>54627</xdr:rowOff>
    </xdr:from>
    <xdr:ext cx="467179" cy="259045"/>
    <xdr:sp macro="" textlink="">
      <xdr:nvSpPr>
        <xdr:cNvPr id="568" name="テキスト ボックス 567">
          <a:extLst>
            <a:ext uri="{FF2B5EF4-FFF2-40B4-BE49-F238E27FC236}">
              <a16:creationId xmlns:a16="http://schemas.microsoft.com/office/drawing/2014/main" id="{00000000-0008-0000-0600-000038020000}"/>
            </a:ext>
          </a:extLst>
        </xdr:cNvPr>
        <xdr:cNvSpPr txBox="1"/>
      </xdr:nvSpPr>
      <xdr:spPr>
        <a:xfrm>
          <a:off x="11978821" y="811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macro="" textlink="">
      <xdr:nvSpPr>
        <xdr:cNvPr id="569" name="失業対策事業費グラフ枠">
          <a:extLst>
            <a:ext uri="{FF2B5EF4-FFF2-40B4-BE49-F238E27FC236}">
              <a16:creationId xmlns:a16="http://schemas.microsoft.com/office/drawing/2014/main" id="{00000000-0008-0000-0600-000039020000}"/>
            </a:ext>
          </a:extLst>
        </xdr:cNvPr>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50</xdr:row>
      <xdr:rowOff>115697</xdr:rowOff>
    </xdr:from>
    <xdr:to>
      <xdr:col>85</xdr:col>
      <xdr:colOff>126364</xdr:colOff>
      <xdr:row>59</xdr:row>
      <xdr:rowOff>44450</xdr:rowOff>
    </xdr:to>
    <xdr:cxnSp macro="">
      <xdr:nvCxnSpPr>
        <xdr:cNvPr id="570" name="直線コネクタ 569">
          <a:extLst>
            <a:ext uri="{FF2B5EF4-FFF2-40B4-BE49-F238E27FC236}">
              <a16:creationId xmlns:a16="http://schemas.microsoft.com/office/drawing/2014/main" id="{00000000-0008-0000-0600-00003A020000}"/>
            </a:ext>
          </a:extLst>
        </xdr:cNvPr>
        <xdr:cNvCxnSpPr/>
      </xdr:nvCxnSpPr>
      <xdr:spPr>
        <a:xfrm flipV="1">
          <a:off x="16317595" y="8688197"/>
          <a:ext cx="1269" cy="147180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59</xdr:row>
      <xdr:rowOff>81932</xdr:rowOff>
    </xdr:from>
    <xdr:ext cx="249299" cy="259045"/>
    <xdr:sp macro="" textlink="">
      <xdr:nvSpPr>
        <xdr:cNvPr id="571" name="失業対策事業費最小値テキスト">
          <a:extLst>
            <a:ext uri="{FF2B5EF4-FFF2-40B4-BE49-F238E27FC236}">
              <a16:creationId xmlns:a16="http://schemas.microsoft.com/office/drawing/2014/main" id="{00000000-0008-0000-0600-00003B020000}"/>
            </a:ext>
          </a:extLst>
        </xdr:cNvPr>
        <xdr:cNvSpPr txBox="1"/>
      </xdr:nvSpPr>
      <xdr:spPr>
        <a:xfrm>
          <a:off x="16370300" y="10197482"/>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59</xdr:row>
      <xdr:rowOff>44450</xdr:rowOff>
    </xdr:from>
    <xdr:to>
      <xdr:col>86</xdr:col>
      <xdr:colOff>25400</xdr:colOff>
      <xdr:row>59</xdr:row>
      <xdr:rowOff>44450</xdr:rowOff>
    </xdr:to>
    <xdr:cxnSp macro="">
      <xdr:nvCxnSpPr>
        <xdr:cNvPr id="572" name="直線コネクタ 571">
          <a:extLst>
            <a:ext uri="{FF2B5EF4-FFF2-40B4-BE49-F238E27FC236}">
              <a16:creationId xmlns:a16="http://schemas.microsoft.com/office/drawing/2014/main" id="{00000000-0008-0000-0600-00003C020000}"/>
            </a:ext>
          </a:extLst>
        </xdr:cNvPr>
        <xdr:cNvCxnSpPr/>
      </xdr:nvCxnSpPr>
      <xdr:spPr>
        <a:xfrm>
          <a:off x="16230600" y="10160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49</xdr:row>
      <xdr:rowOff>62374</xdr:rowOff>
    </xdr:from>
    <xdr:ext cx="469744" cy="259045"/>
    <xdr:sp macro="" textlink="">
      <xdr:nvSpPr>
        <xdr:cNvPr id="573" name="失業対策事業費最大値テキスト">
          <a:extLst>
            <a:ext uri="{FF2B5EF4-FFF2-40B4-BE49-F238E27FC236}">
              <a16:creationId xmlns:a16="http://schemas.microsoft.com/office/drawing/2014/main" id="{00000000-0008-0000-0600-00003D020000}"/>
            </a:ext>
          </a:extLst>
        </xdr:cNvPr>
        <xdr:cNvSpPr txBox="1"/>
      </xdr:nvSpPr>
      <xdr:spPr>
        <a:xfrm>
          <a:off x="16370300" y="846342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3,863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50</xdr:row>
      <xdr:rowOff>115697</xdr:rowOff>
    </xdr:from>
    <xdr:to>
      <xdr:col>86</xdr:col>
      <xdr:colOff>25400</xdr:colOff>
      <xdr:row>50</xdr:row>
      <xdr:rowOff>115697</xdr:rowOff>
    </xdr:to>
    <xdr:cxnSp macro="">
      <xdr:nvCxnSpPr>
        <xdr:cNvPr id="574" name="直線コネクタ 573">
          <a:extLst>
            <a:ext uri="{FF2B5EF4-FFF2-40B4-BE49-F238E27FC236}">
              <a16:creationId xmlns:a16="http://schemas.microsoft.com/office/drawing/2014/main" id="{00000000-0008-0000-0600-00003E020000}"/>
            </a:ext>
          </a:extLst>
        </xdr:cNvPr>
        <xdr:cNvCxnSpPr/>
      </xdr:nvCxnSpPr>
      <xdr:spPr>
        <a:xfrm>
          <a:off x="16230600" y="868819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59</xdr:row>
      <xdr:rowOff>44450</xdr:rowOff>
    </xdr:from>
    <xdr:to>
      <xdr:col>85</xdr:col>
      <xdr:colOff>127000</xdr:colOff>
      <xdr:row>59</xdr:row>
      <xdr:rowOff>44450</xdr:rowOff>
    </xdr:to>
    <xdr:cxnSp macro="">
      <xdr:nvCxnSpPr>
        <xdr:cNvPr id="575" name="直線コネクタ 574">
          <a:extLst>
            <a:ext uri="{FF2B5EF4-FFF2-40B4-BE49-F238E27FC236}">
              <a16:creationId xmlns:a16="http://schemas.microsoft.com/office/drawing/2014/main" id="{00000000-0008-0000-0600-00003F020000}"/>
            </a:ext>
          </a:extLst>
        </xdr:cNvPr>
        <xdr:cNvCxnSpPr/>
      </xdr:nvCxnSpPr>
      <xdr:spPr>
        <a:xfrm>
          <a:off x="15481300" y="10160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57</xdr:row>
      <xdr:rowOff>170832</xdr:rowOff>
    </xdr:from>
    <xdr:ext cx="313932" cy="259045"/>
    <xdr:sp macro="" textlink="">
      <xdr:nvSpPr>
        <xdr:cNvPr id="576" name="失業対策事業費平均値テキスト">
          <a:extLst>
            <a:ext uri="{FF2B5EF4-FFF2-40B4-BE49-F238E27FC236}">
              <a16:creationId xmlns:a16="http://schemas.microsoft.com/office/drawing/2014/main" id="{00000000-0008-0000-0600-000040020000}"/>
            </a:ext>
          </a:extLst>
        </xdr:cNvPr>
        <xdr:cNvSpPr txBox="1"/>
      </xdr:nvSpPr>
      <xdr:spPr>
        <a:xfrm>
          <a:off x="16370300" y="9943482"/>
          <a:ext cx="313932"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58</xdr:row>
      <xdr:rowOff>147955</xdr:rowOff>
    </xdr:from>
    <xdr:to>
      <xdr:col>85</xdr:col>
      <xdr:colOff>177800</xdr:colOff>
      <xdr:row>59</xdr:row>
      <xdr:rowOff>78105</xdr:rowOff>
    </xdr:to>
    <xdr:sp macro="" textlink="">
      <xdr:nvSpPr>
        <xdr:cNvPr id="577" name="フローチャート: 判断 576">
          <a:extLst>
            <a:ext uri="{FF2B5EF4-FFF2-40B4-BE49-F238E27FC236}">
              <a16:creationId xmlns:a16="http://schemas.microsoft.com/office/drawing/2014/main" id="{00000000-0008-0000-0600-000041020000}"/>
            </a:ext>
          </a:extLst>
        </xdr:cNvPr>
        <xdr:cNvSpPr/>
      </xdr:nvSpPr>
      <xdr:spPr>
        <a:xfrm>
          <a:off x="16268700" y="100920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59</xdr:row>
      <xdr:rowOff>44450</xdr:rowOff>
    </xdr:from>
    <xdr:to>
      <xdr:col>81</xdr:col>
      <xdr:colOff>50800</xdr:colOff>
      <xdr:row>59</xdr:row>
      <xdr:rowOff>44450</xdr:rowOff>
    </xdr:to>
    <xdr:cxnSp macro="">
      <xdr:nvCxnSpPr>
        <xdr:cNvPr id="578" name="直線コネクタ 577">
          <a:extLst>
            <a:ext uri="{FF2B5EF4-FFF2-40B4-BE49-F238E27FC236}">
              <a16:creationId xmlns:a16="http://schemas.microsoft.com/office/drawing/2014/main" id="{00000000-0008-0000-0600-000042020000}"/>
            </a:ext>
          </a:extLst>
        </xdr:cNvPr>
        <xdr:cNvCxnSpPr/>
      </xdr:nvCxnSpPr>
      <xdr:spPr>
        <a:xfrm>
          <a:off x="14592300" y="10160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58</xdr:row>
      <xdr:rowOff>150241</xdr:rowOff>
    </xdr:from>
    <xdr:to>
      <xdr:col>81</xdr:col>
      <xdr:colOff>101600</xdr:colOff>
      <xdr:row>59</xdr:row>
      <xdr:rowOff>80391</xdr:rowOff>
    </xdr:to>
    <xdr:sp macro="" textlink="">
      <xdr:nvSpPr>
        <xdr:cNvPr id="579" name="フローチャート: 判断 578">
          <a:extLst>
            <a:ext uri="{FF2B5EF4-FFF2-40B4-BE49-F238E27FC236}">
              <a16:creationId xmlns:a16="http://schemas.microsoft.com/office/drawing/2014/main" id="{00000000-0008-0000-0600-000043020000}"/>
            </a:ext>
          </a:extLst>
        </xdr:cNvPr>
        <xdr:cNvSpPr/>
      </xdr:nvSpPr>
      <xdr:spPr>
        <a:xfrm>
          <a:off x="15430500" y="100943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84333</xdr:colOff>
      <xdr:row>57</xdr:row>
      <xdr:rowOff>96918</xdr:rowOff>
    </xdr:from>
    <xdr:ext cx="313932" cy="259045"/>
    <xdr:sp macro="" textlink="">
      <xdr:nvSpPr>
        <xdr:cNvPr id="580" name="テキスト ボックス 579">
          <a:extLst>
            <a:ext uri="{FF2B5EF4-FFF2-40B4-BE49-F238E27FC236}">
              <a16:creationId xmlns:a16="http://schemas.microsoft.com/office/drawing/2014/main" id="{00000000-0008-0000-0600-000044020000}"/>
            </a:ext>
          </a:extLst>
        </xdr:cNvPr>
        <xdr:cNvSpPr txBox="1"/>
      </xdr:nvSpPr>
      <xdr:spPr>
        <a:xfrm>
          <a:off x="15324333" y="9869568"/>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59</xdr:row>
      <xdr:rowOff>44450</xdr:rowOff>
    </xdr:from>
    <xdr:to>
      <xdr:col>76</xdr:col>
      <xdr:colOff>114300</xdr:colOff>
      <xdr:row>59</xdr:row>
      <xdr:rowOff>44450</xdr:rowOff>
    </xdr:to>
    <xdr:cxnSp macro="">
      <xdr:nvCxnSpPr>
        <xdr:cNvPr id="581" name="直線コネクタ 580">
          <a:extLst>
            <a:ext uri="{FF2B5EF4-FFF2-40B4-BE49-F238E27FC236}">
              <a16:creationId xmlns:a16="http://schemas.microsoft.com/office/drawing/2014/main" id="{00000000-0008-0000-0600-000045020000}"/>
            </a:ext>
          </a:extLst>
        </xdr:cNvPr>
        <xdr:cNvCxnSpPr/>
      </xdr:nvCxnSpPr>
      <xdr:spPr>
        <a:xfrm>
          <a:off x="13703300" y="10160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58</xdr:row>
      <xdr:rowOff>165100</xdr:rowOff>
    </xdr:from>
    <xdr:to>
      <xdr:col>76</xdr:col>
      <xdr:colOff>165100</xdr:colOff>
      <xdr:row>59</xdr:row>
      <xdr:rowOff>95250</xdr:rowOff>
    </xdr:to>
    <xdr:sp macro="" textlink="">
      <xdr:nvSpPr>
        <xdr:cNvPr id="582" name="フローチャート: 判断 581">
          <a:extLst>
            <a:ext uri="{FF2B5EF4-FFF2-40B4-BE49-F238E27FC236}">
              <a16:creationId xmlns:a16="http://schemas.microsoft.com/office/drawing/2014/main" id="{00000000-0008-0000-0600-000046020000}"/>
            </a:ext>
          </a:extLst>
        </xdr:cNvPr>
        <xdr:cNvSpPr/>
      </xdr:nvSpPr>
      <xdr:spPr>
        <a:xfrm>
          <a:off x="14541500" y="10109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59</xdr:row>
      <xdr:rowOff>86377</xdr:rowOff>
    </xdr:from>
    <xdr:ext cx="249299" cy="259045"/>
    <xdr:sp macro="" textlink="">
      <xdr:nvSpPr>
        <xdr:cNvPr id="583" name="テキスト ボックス 582">
          <a:extLst>
            <a:ext uri="{FF2B5EF4-FFF2-40B4-BE49-F238E27FC236}">
              <a16:creationId xmlns:a16="http://schemas.microsoft.com/office/drawing/2014/main" id="{00000000-0008-0000-0600-000047020000}"/>
            </a:ext>
          </a:extLst>
        </xdr:cNvPr>
        <xdr:cNvSpPr txBox="1"/>
      </xdr:nvSpPr>
      <xdr:spPr>
        <a:xfrm>
          <a:off x="14467650" y="10201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59</xdr:row>
      <xdr:rowOff>44450</xdr:rowOff>
    </xdr:from>
    <xdr:to>
      <xdr:col>71</xdr:col>
      <xdr:colOff>177800</xdr:colOff>
      <xdr:row>59</xdr:row>
      <xdr:rowOff>44450</xdr:rowOff>
    </xdr:to>
    <xdr:cxnSp macro="">
      <xdr:nvCxnSpPr>
        <xdr:cNvPr id="584" name="直線コネクタ 583">
          <a:extLst>
            <a:ext uri="{FF2B5EF4-FFF2-40B4-BE49-F238E27FC236}">
              <a16:creationId xmlns:a16="http://schemas.microsoft.com/office/drawing/2014/main" id="{00000000-0008-0000-0600-000048020000}"/>
            </a:ext>
          </a:extLst>
        </xdr:cNvPr>
        <xdr:cNvCxnSpPr/>
      </xdr:nvCxnSpPr>
      <xdr:spPr>
        <a:xfrm>
          <a:off x="12814300" y="10160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58</xdr:row>
      <xdr:rowOff>165100</xdr:rowOff>
    </xdr:from>
    <xdr:to>
      <xdr:col>72</xdr:col>
      <xdr:colOff>38100</xdr:colOff>
      <xdr:row>59</xdr:row>
      <xdr:rowOff>95250</xdr:rowOff>
    </xdr:to>
    <xdr:sp macro="" textlink="">
      <xdr:nvSpPr>
        <xdr:cNvPr id="585" name="フローチャート: 判断 584">
          <a:extLst>
            <a:ext uri="{FF2B5EF4-FFF2-40B4-BE49-F238E27FC236}">
              <a16:creationId xmlns:a16="http://schemas.microsoft.com/office/drawing/2014/main" id="{00000000-0008-0000-0600-000049020000}"/>
            </a:ext>
          </a:extLst>
        </xdr:cNvPr>
        <xdr:cNvSpPr/>
      </xdr:nvSpPr>
      <xdr:spPr>
        <a:xfrm>
          <a:off x="13652500" y="10109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59</xdr:row>
      <xdr:rowOff>86377</xdr:rowOff>
    </xdr:from>
    <xdr:ext cx="249299" cy="259045"/>
    <xdr:sp macro="" textlink="">
      <xdr:nvSpPr>
        <xdr:cNvPr id="586" name="テキスト ボックス 585">
          <a:extLst>
            <a:ext uri="{FF2B5EF4-FFF2-40B4-BE49-F238E27FC236}">
              <a16:creationId xmlns:a16="http://schemas.microsoft.com/office/drawing/2014/main" id="{00000000-0008-0000-0600-00004A020000}"/>
            </a:ext>
          </a:extLst>
        </xdr:cNvPr>
        <xdr:cNvSpPr txBox="1"/>
      </xdr:nvSpPr>
      <xdr:spPr>
        <a:xfrm>
          <a:off x="13578650" y="10201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58</xdr:row>
      <xdr:rowOff>165100</xdr:rowOff>
    </xdr:from>
    <xdr:to>
      <xdr:col>67</xdr:col>
      <xdr:colOff>101600</xdr:colOff>
      <xdr:row>59</xdr:row>
      <xdr:rowOff>95250</xdr:rowOff>
    </xdr:to>
    <xdr:sp macro="" textlink="">
      <xdr:nvSpPr>
        <xdr:cNvPr id="587" name="フローチャート: 判断 586">
          <a:extLst>
            <a:ext uri="{FF2B5EF4-FFF2-40B4-BE49-F238E27FC236}">
              <a16:creationId xmlns:a16="http://schemas.microsoft.com/office/drawing/2014/main" id="{00000000-0008-0000-0600-00004B020000}"/>
            </a:ext>
          </a:extLst>
        </xdr:cNvPr>
        <xdr:cNvSpPr/>
      </xdr:nvSpPr>
      <xdr:spPr>
        <a:xfrm>
          <a:off x="12763500" y="10109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59</xdr:row>
      <xdr:rowOff>86377</xdr:rowOff>
    </xdr:from>
    <xdr:ext cx="249299" cy="259045"/>
    <xdr:sp macro="" textlink="">
      <xdr:nvSpPr>
        <xdr:cNvPr id="588" name="テキスト ボックス 587">
          <a:extLst>
            <a:ext uri="{FF2B5EF4-FFF2-40B4-BE49-F238E27FC236}">
              <a16:creationId xmlns:a16="http://schemas.microsoft.com/office/drawing/2014/main" id="{00000000-0008-0000-0600-00004C020000}"/>
            </a:ext>
          </a:extLst>
        </xdr:cNvPr>
        <xdr:cNvSpPr txBox="1"/>
      </xdr:nvSpPr>
      <xdr:spPr>
        <a:xfrm>
          <a:off x="12689650" y="10201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macro="" textlink="">
      <xdr:nvSpPr>
        <xdr:cNvPr id="589" name="テキスト ボックス 588">
          <a:extLst>
            <a:ext uri="{FF2B5EF4-FFF2-40B4-BE49-F238E27FC236}">
              <a16:creationId xmlns:a16="http://schemas.microsoft.com/office/drawing/2014/main" id="{00000000-0008-0000-0600-00004D020000}"/>
            </a:ext>
          </a:extLst>
        </xdr:cNvPr>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macro="" textlink="">
      <xdr:nvSpPr>
        <xdr:cNvPr id="590" name="テキスト ボックス 589">
          <a:extLst>
            <a:ext uri="{FF2B5EF4-FFF2-40B4-BE49-F238E27FC236}">
              <a16:creationId xmlns:a16="http://schemas.microsoft.com/office/drawing/2014/main" id="{00000000-0008-0000-0600-00004E020000}"/>
            </a:ext>
          </a:extLst>
        </xdr:cNvPr>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macro="" textlink="">
      <xdr:nvSpPr>
        <xdr:cNvPr id="591" name="テキスト ボックス 590">
          <a:extLst>
            <a:ext uri="{FF2B5EF4-FFF2-40B4-BE49-F238E27FC236}">
              <a16:creationId xmlns:a16="http://schemas.microsoft.com/office/drawing/2014/main" id="{00000000-0008-0000-0600-00004F020000}"/>
            </a:ext>
          </a:extLst>
        </xdr:cNvPr>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macro="" textlink="">
      <xdr:nvSpPr>
        <xdr:cNvPr id="592" name="テキスト ボックス 591">
          <a:extLst>
            <a:ext uri="{FF2B5EF4-FFF2-40B4-BE49-F238E27FC236}">
              <a16:creationId xmlns:a16="http://schemas.microsoft.com/office/drawing/2014/main" id="{00000000-0008-0000-0600-000050020000}"/>
            </a:ext>
          </a:extLst>
        </xdr:cNvPr>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macro="" textlink="">
      <xdr:nvSpPr>
        <xdr:cNvPr id="593" name="テキスト ボックス 592">
          <a:extLst>
            <a:ext uri="{FF2B5EF4-FFF2-40B4-BE49-F238E27FC236}">
              <a16:creationId xmlns:a16="http://schemas.microsoft.com/office/drawing/2014/main" id="{00000000-0008-0000-0600-000051020000}"/>
            </a:ext>
          </a:extLst>
        </xdr:cNvPr>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58</xdr:row>
      <xdr:rowOff>165100</xdr:rowOff>
    </xdr:from>
    <xdr:to>
      <xdr:col>85</xdr:col>
      <xdr:colOff>177800</xdr:colOff>
      <xdr:row>59</xdr:row>
      <xdr:rowOff>95250</xdr:rowOff>
    </xdr:to>
    <xdr:sp macro="" textlink="">
      <xdr:nvSpPr>
        <xdr:cNvPr id="594" name="楕円 593">
          <a:extLst>
            <a:ext uri="{FF2B5EF4-FFF2-40B4-BE49-F238E27FC236}">
              <a16:creationId xmlns:a16="http://schemas.microsoft.com/office/drawing/2014/main" id="{00000000-0008-0000-0600-000052020000}"/>
            </a:ext>
          </a:extLst>
        </xdr:cNvPr>
        <xdr:cNvSpPr/>
      </xdr:nvSpPr>
      <xdr:spPr>
        <a:xfrm>
          <a:off x="16268700" y="10109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58</xdr:row>
      <xdr:rowOff>126382</xdr:rowOff>
    </xdr:from>
    <xdr:ext cx="249299" cy="259045"/>
    <xdr:sp macro="" textlink="">
      <xdr:nvSpPr>
        <xdr:cNvPr id="595" name="失業対策事業費該当値テキスト">
          <a:extLst>
            <a:ext uri="{FF2B5EF4-FFF2-40B4-BE49-F238E27FC236}">
              <a16:creationId xmlns:a16="http://schemas.microsoft.com/office/drawing/2014/main" id="{00000000-0008-0000-0600-000053020000}"/>
            </a:ext>
          </a:extLst>
        </xdr:cNvPr>
        <xdr:cNvSpPr txBox="1"/>
      </xdr:nvSpPr>
      <xdr:spPr>
        <a:xfrm>
          <a:off x="16370300" y="10070482"/>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58</xdr:row>
      <xdr:rowOff>165100</xdr:rowOff>
    </xdr:from>
    <xdr:to>
      <xdr:col>81</xdr:col>
      <xdr:colOff>101600</xdr:colOff>
      <xdr:row>59</xdr:row>
      <xdr:rowOff>95250</xdr:rowOff>
    </xdr:to>
    <xdr:sp macro="" textlink="">
      <xdr:nvSpPr>
        <xdr:cNvPr id="596" name="楕円 595">
          <a:extLst>
            <a:ext uri="{FF2B5EF4-FFF2-40B4-BE49-F238E27FC236}">
              <a16:creationId xmlns:a16="http://schemas.microsoft.com/office/drawing/2014/main" id="{00000000-0008-0000-0600-000054020000}"/>
            </a:ext>
          </a:extLst>
        </xdr:cNvPr>
        <xdr:cNvSpPr/>
      </xdr:nvSpPr>
      <xdr:spPr>
        <a:xfrm>
          <a:off x="15430500" y="10109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59</xdr:row>
      <xdr:rowOff>86377</xdr:rowOff>
    </xdr:from>
    <xdr:ext cx="249299" cy="259045"/>
    <xdr:sp macro="" textlink="">
      <xdr:nvSpPr>
        <xdr:cNvPr id="597" name="テキスト ボックス 596">
          <a:extLst>
            <a:ext uri="{FF2B5EF4-FFF2-40B4-BE49-F238E27FC236}">
              <a16:creationId xmlns:a16="http://schemas.microsoft.com/office/drawing/2014/main" id="{00000000-0008-0000-0600-000055020000}"/>
            </a:ext>
          </a:extLst>
        </xdr:cNvPr>
        <xdr:cNvSpPr txBox="1"/>
      </xdr:nvSpPr>
      <xdr:spPr>
        <a:xfrm>
          <a:off x="15356650" y="10201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58</xdr:row>
      <xdr:rowOff>165100</xdr:rowOff>
    </xdr:from>
    <xdr:to>
      <xdr:col>76</xdr:col>
      <xdr:colOff>165100</xdr:colOff>
      <xdr:row>59</xdr:row>
      <xdr:rowOff>95250</xdr:rowOff>
    </xdr:to>
    <xdr:sp macro="" textlink="">
      <xdr:nvSpPr>
        <xdr:cNvPr id="598" name="楕円 597">
          <a:extLst>
            <a:ext uri="{FF2B5EF4-FFF2-40B4-BE49-F238E27FC236}">
              <a16:creationId xmlns:a16="http://schemas.microsoft.com/office/drawing/2014/main" id="{00000000-0008-0000-0600-000056020000}"/>
            </a:ext>
          </a:extLst>
        </xdr:cNvPr>
        <xdr:cNvSpPr/>
      </xdr:nvSpPr>
      <xdr:spPr>
        <a:xfrm>
          <a:off x="14541500" y="10109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57</xdr:row>
      <xdr:rowOff>111777</xdr:rowOff>
    </xdr:from>
    <xdr:ext cx="249299" cy="259045"/>
    <xdr:sp macro="" textlink="">
      <xdr:nvSpPr>
        <xdr:cNvPr id="599" name="テキスト ボックス 598">
          <a:extLst>
            <a:ext uri="{FF2B5EF4-FFF2-40B4-BE49-F238E27FC236}">
              <a16:creationId xmlns:a16="http://schemas.microsoft.com/office/drawing/2014/main" id="{00000000-0008-0000-0600-000057020000}"/>
            </a:ext>
          </a:extLst>
        </xdr:cNvPr>
        <xdr:cNvSpPr txBox="1"/>
      </xdr:nvSpPr>
      <xdr:spPr>
        <a:xfrm>
          <a:off x="14467650" y="9884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58</xdr:row>
      <xdr:rowOff>165100</xdr:rowOff>
    </xdr:from>
    <xdr:to>
      <xdr:col>72</xdr:col>
      <xdr:colOff>38100</xdr:colOff>
      <xdr:row>59</xdr:row>
      <xdr:rowOff>95250</xdr:rowOff>
    </xdr:to>
    <xdr:sp macro="" textlink="">
      <xdr:nvSpPr>
        <xdr:cNvPr id="600" name="楕円 599">
          <a:extLst>
            <a:ext uri="{FF2B5EF4-FFF2-40B4-BE49-F238E27FC236}">
              <a16:creationId xmlns:a16="http://schemas.microsoft.com/office/drawing/2014/main" id="{00000000-0008-0000-0600-000058020000}"/>
            </a:ext>
          </a:extLst>
        </xdr:cNvPr>
        <xdr:cNvSpPr/>
      </xdr:nvSpPr>
      <xdr:spPr>
        <a:xfrm>
          <a:off x="13652500" y="10109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57</xdr:row>
      <xdr:rowOff>111777</xdr:rowOff>
    </xdr:from>
    <xdr:ext cx="249299" cy="259045"/>
    <xdr:sp macro="" textlink="">
      <xdr:nvSpPr>
        <xdr:cNvPr id="601" name="テキスト ボックス 600">
          <a:extLst>
            <a:ext uri="{FF2B5EF4-FFF2-40B4-BE49-F238E27FC236}">
              <a16:creationId xmlns:a16="http://schemas.microsoft.com/office/drawing/2014/main" id="{00000000-0008-0000-0600-000059020000}"/>
            </a:ext>
          </a:extLst>
        </xdr:cNvPr>
        <xdr:cNvSpPr txBox="1"/>
      </xdr:nvSpPr>
      <xdr:spPr>
        <a:xfrm>
          <a:off x="13578650" y="9884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58</xdr:row>
      <xdr:rowOff>165100</xdr:rowOff>
    </xdr:from>
    <xdr:to>
      <xdr:col>67</xdr:col>
      <xdr:colOff>101600</xdr:colOff>
      <xdr:row>59</xdr:row>
      <xdr:rowOff>95250</xdr:rowOff>
    </xdr:to>
    <xdr:sp macro="" textlink="">
      <xdr:nvSpPr>
        <xdr:cNvPr id="602" name="楕円 601">
          <a:extLst>
            <a:ext uri="{FF2B5EF4-FFF2-40B4-BE49-F238E27FC236}">
              <a16:creationId xmlns:a16="http://schemas.microsoft.com/office/drawing/2014/main" id="{00000000-0008-0000-0600-00005A020000}"/>
            </a:ext>
          </a:extLst>
        </xdr:cNvPr>
        <xdr:cNvSpPr/>
      </xdr:nvSpPr>
      <xdr:spPr>
        <a:xfrm>
          <a:off x="12763500" y="10109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57</xdr:row>
      <xdr:rowOff>111777</xdr:rowOff>
    </xdr:from>
    <xdr:ext cx="249299" cy="259045"/>
    <xdr:sp macro="" textlink="">
      <xdr:nvSpPr>
        <xdr:cNvPr id="603" name="テキスト ボックス 602">
          <a:extLst>
            <a:ext uri="{FF2B5EF4-FFF2-40B4-BE49-F238E27FC236}">
              <a16:creationId xmlns:a16="http://schemas.microsoft.com/office/drawing/2014/main" id="{00000000-0008-0000-0600-00005B020000}"/>
            </a:ext>
          </a:extLst>
        </xdr:cNvPr>
        <xdr:cNvSpPr txBox="1"/>
      </xdr:nvSpPr>
      <xdr:spPr>
        <a:xfrm>
          <a:off x="12689650" y="9884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macro="" textlink="">
      <xdr:nvSpPr>
        <xdr:cNvPr id="604" name="正方形/長方形 603">
          <a:extLst>
            <a:ext uri="{FF2B5EF4-FFF2-40B4-BE49-F238E27FC236}">
              <a16:creationId xmlns:a16="http://schemas.microsoft.com/office/drawing/2014/main" id="{00000000-0008-0000-0600-00005C020000}"/>
            </a:ext>
          </a:extLst>
        </xdr:cNvPr>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65</xdr:row>
      <xdr:rowOff>57150</xdr:rowOff>
    </xdr:from>
    <xdr:to>
      <xdr:col>74</xdr:col>
      <xdr:colOff>0</xdr:colOff>
      <xdr:row>66</xdr:row>
      <xdr:rowOff>139700</xdr:rowOff>
    </xdr:to>
    <xdr:sp macro="" textlink="">
      <xdr:nvSpPr>
        <xdr:cNvPr id="605" name="正方形/長方形 604">
          <a:extLst>
            <a:ext uri="{FF2B5EF4-FFF2-40B4-BE49-F238E27FC236}">
              <a16:creationId xmlns:a16="http://schemas.microsoft.com/office/drawing/2014/main" id="{00000000-0008-0000-0600-00005D020000}"/>
            </a:ext>
          </a:extLst>
        </xdr:cNvPr>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macro="" textlink="">
      <xdr:nvSpPr>
        <xdr:cNvPr id="606" name="正方形/長方形 605">
          <a:extLst>
            <a:ext uri="{FF2B5EF4-FFF2-40B4-BE49-F238E27FC236}">
              <a16:creationId xmlns:a16="http://schemas.microsoft.com/office/drawing/2014/main" id="{00000000-0008-0000-0600-00005E020000}"/>
            </a:ext>
          </a:extLst>
        </xdr:cNvPr>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75/151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macro="" textlink="">
      <xdr:nvSpPr>
        <xdr:cNvPr id="607" name="正方形/長方形 606">
          <a:extLst>
            <a:ext uri="{FF2B5EF4-FFF2-40B4-BE49-F238E27FC236}">
              <a16:creationId xmlns:a16="http://schemas.microsoft.com/office/drawing/2014/main" id="{00000000-0008-0000-0600-00005F020000}"/>
            </a:ext>
          </a:extLst>
        </xdr:cNvPr>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macro="" textlink="">
      <xdr:nvSpPr>
        <xdr:cNvPr id="608" name="正方形/長方形 607">
          <a:extLst>
            <a:ext uri="{FF2B5EF4-FFF2-40B4-BE49-F238E27FC236}">
              <a16:creationId xmlns:a16="http://schemas.microsoft.com/office/drawing/2014/main" id="{00000000-0008-0000-0600-000060020000}"/>
            </a:ext>
          </a:extLst>
        </xdr:cNvPr>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44,159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macro="" textlink="">
      <xdr:nvSpPr>
        <xdr:cNvPr id="609" name="正方形/長方形 608">
          <a:extLst>
            <a:ext uri="{FF2B5EF4-FFF2-40B4-BE49-F238E27FC236}">
              <a16:creationId xmlns:a16="http://schemas.microsoft.com/office/drawing/2014/main" id="{00000000-0008-0000-0600-000061020000}"/>
            </a:ext>
          </a:extLst>
        </xdr:cNvPr>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77</xdr:col>
      <xdr:colOff>63500</xdr:colOff>
      <xdr:row>66</xdr:row>
      <xdr:rowOff>88900</xdr:rowOff>
    </xdr:from>
    <xdr:to>
      <xdr:col>85</xdr:col>
      <xdr:colOff>63500</xdr:colOff>
      <xdr:row>68</xdr:row>
      <xdr:rowOff>0</xdr:rowOff>
    </xdr:to>
    <xdr:sp macro="" textlink="">
      <xdr:nvSpPr>
        <xdr:cNvPr id="610" name="正方形/長方形 609">
          <a:extLst>
            <a:ext uri="{FF2B5EF4-FFF2-40B4-BE49-F238E27FC236}">
              <a16:creationId xmlns:a16="http://schemas.microsoft.com/office/drawing/2014/main" id="{00000000-0008-0000-0600-000062020000}"/>
            </a:ext>
          </a:extLst>
        </xdr:cNvPr>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59,590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macro="" textlink="">
      <xdr:nvSpPr>
        <xdr:cNvPr id="611" name="正方形/長方形 610">
          <a:extLst>
            <a:ext uri="{FF2B5EF4-FFF2-40B4-BE49-F238E27FC236}">
              <a16:creationId xmlns:a16="http://schemas.microsoft.com/office/drawing/2014/main" id="{00000000-0008-0000-0600-000063020000}"/>
            </a:ext>
          </a:extLst>
        </xdr:cNvPr>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macro="" textlink="">
      <xdr:nvSpPr>
        <xdr:cNvPr id="612" name="テキスト ボックス 611">
          <a:extLst>
            <a:ext uri="{FF2B5EF4-FFF2-40B4-BE49-F238E27FC236}">
              <a16:creationId xmlns:a16="http://schemas.microsoft.com/office/drawing/2014/main" id="{00000000-0008-0000-0600-000064020000}"/>
            </a:ext>
          </a:extLst>
        </xdr:cNvPr>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613" name="直線コネクタ 612">
          <a:extLst>
            <a:ext uri="{FF2B5EF4-FFF2-40B4-BE49-F238E27FC236}">
              <a16:creationId xmlns:a16="http://schemas.microsoft.com/office/drawing/2014/main" id="{00000000-0008-0000-0600-000065020000}"/>
            </a:ext>
          </a:extLst>
        </xdr:cNvPr>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79</xdr:row>
      <xdr:rowOff>44450</xdr:rowOff>
    </xdr:from>
    <xdr:to>
      <xdr:col>89</xdr:col>
      <xdr:colOff>177800</xdr:colOff>
      <xdr:row>79</xdr:row>
      <xdr:rowOff>44450</xdr:rowOff>
    </xdr:to>
    <xdr:cxnSp macro="">
      <xdr:nvCxnSpPr>
        <xdr:cNvPr id="614" name="直線コネクタ 613">
          <a:extLst>
            <a:ext uri="{FF2B5EF4-FFF2-40B4-BE49-F238E27FC236}">
              <a16:creationId xmlns:a16="http://schemas.microsoft.com/office/drawing/2014/main" id="{00000000-0008-0000-0600-000066020000}"/>
            </a:ext>
          </a:extLst>
        </xdr:cNvPr>
        <xdr:cNvCxnSpPr/>
      </xdr:nvCxnSpPr>
      <xdr:spPr>
        <a:xfrm>
          <a:off x="12446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78</xdr:row>
      <xdr:rowOff>73677</xdr:rowOff>
    </xdr:from>
    <xdr:ext cx="248786" cy="259045"/>
    <xdr:sp macro="" textlink="">
      <xdr:nvSpPr>
        <xdr:cNvPr id="615" name="テキスト ボックス 614">
          <a:extLst>
            <a:ext uri="{FF2B5EF4-FFF2-40B4-BE49-F238E27FC236}">
              <a16:creationId xmlns:a16="http://schemas.microsoft.com/office/drawing/2014/main" id="{00000000-0008-0000-0600-000067020000}"/>
            </a:ext>
          </a:extLst>
        </xdr:cNvPr>
        <xdr:cNvSpPr txBox="1"/>
      </xdr:nvSpPr>
      <xdr:spPr>
        <a:xfrm>
          <a:off x="12197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6350</xdr:rowOff>
    </xdr:from>
    <xdr:to>
      <xdr:col>89</xdr:col>
      <xdr:colOff>177800</xdr:colOff>
      <xdr:row>77</xdr:row>
      <xdr:rowOff>6350</xdr:rowOff>
    </xdr:to>
    <xdr:cxnSp macro="">
      <xdr:nvCxnSpPr>
        <xdr:cNvPr id="616" name="直線コネクタ 615">
          <a:extLst>
            <a:ext uri="{FF2B5EF4-FFF2-40B4-BE49-F238E27FC236}">
              <a16:creationId xmlns:a16="http://schemas.microsoft.com/office/drawing/2014/main" id="{00000000-0008-0000-0600-000068020000}"/>
            </a:ext>
          </a:extLst>
        </xdr:cNvPr>
        <xdr:cNvCxnSpPr/>
      </xdr:nvCxnSpPr>
      <xdr:spPr>
        <a:xfrm>
          <a:off x="12446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76</xdr:row>
      <xdr:rowOff>35577</xdr:rowOff>
    </xdr:from>
    <xdr:ext cx="595419" cy="259045"/>
    <xdr:sp macro="" textlink="">
      <xdr:nvSpPr>
        <xdr:cNvPr id="617" name="テキスト ボックス 616">
          <a:extLst>
            <a:ext uri="{FF2B5EF4-FFF2-40B4-BE49-F238E27FC236}">
              <a16:creationId xmlns:a16="http://schemas.microsoft.com/office/drawing/2014/main" id="{00000000-0008-0000-0600-000069020000}"/>
            </a:ext>
          </a:extLst>
        </xdr:cNvPr>
        <xdr:cNvSpPr txBox="1"/>
      </xdr:nvSpPr>
      <xdr:spPr>
        <a:xfrm>
          <a:off x="11850581" y="1306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74</xdr:row>
      <xdr:rowOff>139700</xdr:rowOff>
    </xdr:from>
    <xdr:to>
      <xdr:col>89</xdr:col>
      <xdr:colOff>177800</xdr:colOff>
      <xdr:row>74</xdr:row>
      <xdr:rowOff>139700</xdr:rowOff>
    </xdr:to>
    <xdr:cxnSp macro="">
      <xdr:nvCxnSpPr>
        <xdr:cNvPr id="618" name="直線コネクタ 617">
          <a:extLst>
            <a:ext uri="{FF2B5EF4-FFF2-40B4-BE49-F238E27FC236}">
              <a16:creationId xmlns:a16="http://schemas.microsoft.com/office/drawing/2014/main" id="{00000000-0008-0000-0600-00006A020000}"/>
            </a:ext>
          </a:extLst>
        </xdr:cNvPr>
        <xdr:cNvCxnSpPr/>
      </xdr:nvCxnSpPr>
      <xdr:spPr>
        <a:xfrm>
          <a:off x="12446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73</xdr:row>
      <xdr:rowOff>168927</xdr:rowOff>
    </xdr:from>
    <xdr:ext cx="595419" cy="259045"/>
    <xdr:sp macro="" textlink="">
      <xdr:nvSpPr>
        <xdr:cNvPr id="619" name="テキスト ボックス 618">
          <a:extLst>
            <a:ext uri="{FF2B5EF4-FFF2-40B4-BE49-F238E27FC236}">
              <a16:creationId xmlns:a16="http://schemas.microsoft.com/office/drawing/2014/main" id="{00000000-0008-0000-0600-00006B020000}"/>
            </a:ext>
          </a:extLst>
        </xdr:cNvPr>
        <xdr:cNvSpPr txBox="1"/>
      </xdr:nvSpPr>
      <xdr:spPr>
        <a:xfrm>
          <a:off x="11850581" y="1268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72</xdr:row>
      <xdr:rowOff>101600</xdr:rowOff>
    </xdr:from>
    <xdr:to>
      <xdr:col>89</xdr:col>
      <xdr:colOff>177800</xdr:colOff>
      <xdr:row>72</xdr:row>
      <xdr:rowOff>101600</xdr:rowOff>
    </xdr:to>
    <xdr:cxnSp macro="">
      <xdr:nvCxnSpPr>
        <xdr:cNvPr id="620" name="直線コネクタ 619">
          <a:extLst>
            <a:ext uri="{FF2B5EF4-FFF2-40B4-BE49-F238E27FC236}">
              <a16:creationId xmlns:a16="http://schemas.microsoft.com/office/drawing/2014/main" id="{00000000-0008-0000-0600-00006C020000}"/>
            </a:ext>
          </a:extLst>
        </xdr:cNvPr>
        <xdr:cNvCxnSpPr/>
      </xdr:nvCxnSpPr>
      <xdr:spPr>
        <a:xfrm>
          <a:off x="12446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71</xdr:row>
      <xdr:rowOff>130827</xdr:rowOff>
    </xdr:from>
    <xdr:ext cx="595419" cy="259045"/>
    <xdr:sp macro="" textlink="">
      <xdr:nvSpPr>
        <xdr:cNvPr id="621" name="テキスト ボックス 620">
          <a:extLst>
            <a:ext uri="{FF2B5EF4-FFF2-40B4-BE49-F238E27FC236}">
              <a16:creationId xmlns:a16="http://schemas.microsoft.com/office/drawing/2014/main" id="{00000000-0008-0000-0600-00006D020000}"/>
            </a:ext>
          </a:extLst>
        </xdr:cNvPr>
        <xdr:cNvSpPr txBox="1"/>
      </xdr:nvSpPr>
      <xdr:spPr>
        <a:xfrm>
          <a:off x="11850581" y="1230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70</xdr:row>
      <xdr:rowOff>63500</xdr:rowOff>
    </xdr:from>
    <xdr:to>
      <xdr:col>89</xdr:col>
      <xdr:colOff>177800</xdr:colOff>
      <xdr:row>70</xdr:row>
      <xdr:rowOff>63500</xdr:rowOff>
    </xdr:to>
    <xdr:cxnSp macro="">
      <xdr:nvCxnSpPr>
        <xdr:cNvPr id="622" name="直線コネクタ 621">
          <a:extLst>
            <a:ext uri="{FF2B5EF4-FFF2-40B4-BE49-F238E27FC236}">
              <a16:creationId xmlns:a16="http://schemas.microsoft.com/office/drawing/2014/main" id="{00000000-0008-0000-0600-00006E020000}"/>
            </a:ext>
          </a:extLst>
        </xdr:cNvPr>
        <xdr:cNvCxnSpPr/>
      </xdr:nvCxnSpPr>
      <xdr:spPr>
        <a:xfrm>
          <a:off x="12446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69</xdr:row>
      <xdr:rowOff>92727</xdr:rowOff>
    </xdr:from>
    <xdr:ext cx="595419" cy="259045"/>
    <xdr:sp macro="" textlink="">
      <xdr:nvSpPr>
        <xdr:cNvPr id="623" name="テキスト ボックス 622">
          <a:extLst>
            <a:ext uri="{FF2B5EF4-FFF2-40B4-BE49-F238E27FC236}">
              <a16:creationId xmlns:a16="http://schemas.microsoft.com/office/drawing/2014/main" id="{00000000-0008-0000-0600-00006F020000}"/>
            </a:ext>
          </a:extLst>
        </xdr:cNvPr>
        <xdr:cNvSpPr txBox="1"/>
      </xdr:nvSpPr>
      <xdr:spPr>
        <a:xfrm>
          <a:off x="11850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24" name="直線コネクタ 623">
          <a:extLst>
            <a:ext uri="{FF2B5EF4-FFF2-40B4-BE49-F238E27FC236}">
              <a16:creationId xmlns:a16="http://schemas.microsoft.com/office/drawing/2014/main" id="{00000000-0008-0000-0600-000070020000}"/>
            </a:ext>
          </a:extLst>
        </xdr:cNvPr>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61</xdr:col>
      <xdr:colOff>139928</xdr:colOff>
      <xdr:row>67</xdr:row>
      <xdr:rowOff>54627</xdr:rowOff>
    </xdr:from>
    <xdr:ext cx="685572" cy="259045"/>
    <xdr:sp macro="" textlink="">
      <xdr:nvSpPr>
        <xdr:cNvPr id="625" name="テキスト ボックス 624">
          <a:extLst>
            <a:ext uri="{FF2B5EF4-FFF2-40B4-BE49-F238E27FC236}">
              <a16:creationId xmlns:a16="http://schemas.microsoft.com/office/drawing/2014/main" id="{00000000-0008-0000-0600-000071020000}"/>
            </a:ext>
          </a:extLst>
        </xdr:cNvPr>
        <xdr:cNvSpPr txBox="1"/>
      </xdr:nvSpPr>
      <xdr:spPr>
        <a:xfrm>
          <a:off x="11760428" y="11541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macro="" textlink="">
      <xdr:nvSpPr>
        <xdr:cNvPr id="626" name="公債費グラフ枠">
          <a:extLst>
            <a:ext uri="{FF2B5EF4-FFF2-40B4-BE49-F238E27FC236}">
              <a16:creationId xmlns:a16="http://schemas.microsoft.com/office/drawing/2014/main" id="{00000000-0008-0000-0600-000072020000}"/>
            </a:ext>
          </a:extLst>
        </xdr:cNvPr>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71</xdr:row>
      <xdr:rowOff>23823</xdr:rowOff>
    </xdr:from>
    <xdr:to>
      <xdr:col>85</xdr:col>
      <xdr:colOff>126364</xdr:colOff>
      <xdr:row>78</xdr:row>
      <xdr:rowOff>151482</xdr:rowOff>
    </xdr:to>
    <xdr:cxnSp macro="">
      <xdr:nvCxnSpPr>
        <xdr:cNvPr id="627" name="直線コネクタ 626">
          <a:extLst>
            <a:ext uri="{FF2B5EF4-FFF2-40B4-BE49-F238E27FC236}">
              <a16:creationId xmlns:a16="http://schemas.microsoft.com/office/drawing/2014/main" id="{00000000-0008-0000-0600-000073020000}"/>
            </a:ext>
          </a:extLst>
        </xdr:cNvPr>
        <xdr:cNvCxnSpPr/>
      </xdr:nvCxnSpPr>
      <xdr:spPr>
        <a:xfrm flipV="1">
          <a:off x="16317595" y="12196773"/>
          <a:ext cx="1269" cy="132780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78</xdr:row>
      <xdr:rowOff>155309</xdr:rowOff>
    </xdr:from>
    <xdr:ext cx="534377" cy="259045"/>
    <xdr:sp macro="" textlink="">
      <xdr:nvSpPr>
        <xdr:cNvPr id="628" name="公債費最小値テキスト">
          <a:extLst>
            <a:ext uri="{FF2B5EF4-FFF2-40B4-BE49-F238E27FC236}">
              <a16:creationId xmlns:a16="http://schemas.microsoft.com/office/drawing/2014/main" id="{00000000-0008-0000-0600-000074020000}"/>
            </a:ext>
          </a:extLst>
        </xdr:cNvPr>
        <xdr:cNvSpPr txBox="1"/>
      </xdr:nvSpPr>
      <xdr:spPr>
        <a:xfrm>
          <a:off x="16370300" y="1352840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33,815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78</xdr:row>
      <xdr:rowOff>151482</xdr:rowOff>
    </xdr:from>
    <xdr:to>
      <xdr:col>86</xdr:col>
      <xdr:colOff>25400</xdr:colOff>
      <xdr:row>78</xdr:row>
      <xdr:rowOff>151482</xdr:rowOff>
    </xdr:to>
    <xdr:cxnSp macro="">
      <xdr:nvCxnSpPr>
        <xdr:cNvPr id="629" name="直線コネクタ 628">
          <a:extLst>
            <a:ext uri="{FF2B5EF4-FFF2-40B4-BE49-F238E27FC236}">
              <a16:creationId xmlns:a16="http://schemas.microsoft.com/office/drawing/2014/main" id="{00000000-0008-0000-0600-000075020000}"/>
            </a:ext>
          </a:extLst>
        </xdr:cNvPr>
        <xdr:cNvCxnSpPr/>
      </xdr:nvCxnSpPr>
      <xdr:spPr>
        <a:xfrm>
          <a:off x="16230600" y="1352458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69</xdr:row>
      <xdr:rowOff>141950</xdr:rowOff>
    </xdr:from>
    <xdr:ext cx="599010" cy="259045"/>
    <xdr:sp macro="" textlink="">
      <xdr:nvSpPr>
        <xdr:cNvPr id="630" name="公債費最大値テキスト">
          <a:extLst>
            <a:ext uri="{FF2B5EF4-FFF2-40B4-BE49-F238E27FC236}">
              <a16:creationId xmlns:a16="http://schemas.microsoft.com/office/drawing/2014/main" id="{00000000-0008-0000-0600-000076020000}"/>
            </a:ext>
          </a:extLst>
        </xdr:cNvPr>
        <xdr:cNvSpPr txBox="1"/>
      </xdr:nvSpPr>
      <xdr:spPr>
        <a:xfrm>
          <a:off x="16370300" y="1197200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730,828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71</xdr:row>
      <xdr:rowOff>23823</xdr:rowOff>
    </xdr:from>
    <xdr:to>
      <xdr:col>86</xdr:col>
      <xdr:colOff>25400</xdr:colOff>
      <xdr:row>71</xdr:row>
      <xdr:rowOff>23823</xdr:rowOff>
    </xdr:to>
    <xdr:cxnSp macro="">
      <xdr:nvCxnSpPr>
        <xdr:cNvPr id="631" name="直線コネクタ 630">
          <a:extLst>
            <a:ext uri="{FF2B5EF4-FFF2-40B4-BE49-F238E27FC236}">
              <a16:creationId xmlns:a16="http://schemas.microsoft.com/office/drawing/2014/main" id="{00000000-0008-0000-0600-000077020000}"/>
            </a:ext>
          </a:extLst>
        </xdr:cNvPr>
        <xdr:cNvCxnSpPr/>
      </xdr:nvCxnSpPr>
      <xdr:spPr>
        <a:xfrm>
          <a:off x="16230600" y="1219677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77</xdr:row>
      <xdr:rowOff>31868</xdr:rowOff>
    </xdr:from>
    <xdr:to>
      <xdr:col>85</xdr:col>
      <xdr:colOff>127000</xdr:colOff>
      <xdr:row>77</xdr:row>
      <xdr:rowOff>39723</xdr:rowOff>
    </xdr:to>
    <xdr:cxnSp macro="">
      <xdr:nvCxnSpPr>
        <xdr:cNvPr id="632" name="直線コネクタ 631">
          <a:extLst>
            <a:ext uri="{FF2B5EF4-FFF2-40B4-BE49-F238E27FC236}">
              <a16:creationId xmlns:a16="http://schemas.microsoft.com/office/drawing/2014/main" id="{00000000-0008-0000-0600-000078020000}"/>
            </a:ext>
          </a:extLst>
        </xdr:cNvPr>
        <xdr:cNvCxnSpPr/>
      </xdr:nvCxnSpPr>
      <xdr:spPr>
        <a:xfrm flipV="1">
          <a:off x="15481300" y="13233518"/>
          <a:ext cx="838200" cy="78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76</xdr:row>
      <xdr:rowOff>157456</xdr:rowOff>
    </xdr:from>
    <xdr:ext cx="599010" cy="259045"/>
    <xdr:sp macro="" textlink="">
      <xdr:nvSpPr>
        <xdr:cNvPr id="633" name="公債費平均値テキスト">
          <a:extLst>
            <a:ext uri="{FF2B5EF4-FFF2-40B4-BE49-F238E27FC236}">
              <a16:creationId xmlns:a16="http://schemas.microsoft.com/office/drawing/2014/main" id="{00000000-0008-0000-0600-000079020000}"/>
            </a:ext>
          </a:extLst>
        </xdr:cNvPr>
        <xdr:cNvSpPr txBox="1"/>
      </xdr:nvSpPr>
      <xdr:spPr>
        <a:xfrm>
          <a:off x="16370300" y="13187656"/>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172,688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77</xdr:row>
      <xdr:rowOff>7579</xdr:rowOff>
    </xdr:from>
    <xdr:to>
      <xdr:col>85</xdr:col>
      <xdr:colOff>177800</xdr:colOff>
      <xdr:row>77</xdr:row>
      <xdr:rowOff>109179</xdr:rowOff>
    </xdr:to>
    <xdr:sp macro="" textlink="">
      <xdr:nvSpPr>
        <xdr:cNvPr id="634" name="フローチャート: 判断 633">
          <a:extLst>
            <a:ext uri="{FF2B5EF4-FFF2-40B4-BE49-F238E27FC236}">
              <a16:creationId xmlns:a16="http://schemas.microsoft.com/office/drawing/2014/main" id="{00000000-0008-0000-0600-00007A020000}"/>
            </a:ext>
          </a:extLst>
        </xdr:cNvPr>
        <xdr:cNvSpPr/>
      </xdr:nvSpPr>
      <xdr:spPr>
        <a:xfrm>
          <a:off x="16268700" y="132092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77</xdr:row>
      <xdr:rowOff>39723</xdr:rowOff>
    </xdr:from>
    <xdr:to>
      <xdr:col>81</xdr:col>
      <xdr:colOff>50800</xdr:colOff>
      <xdr:row>77</xdr:row>
      <xdr:rowOff>59837</xdr:rowOff>
    </xdr:to>
    <xdr:cxnSp macro="">
      <xdr:nvCxnSpPr>
        <xdr:cNvPr id="635" name="直線コネクタ 634">
          <a:extLst>
            <a:ext uri="{FF2B5EF4-FFF2-40B4-BE49-F238E27FC236}">
              <a16:creationId xmlns:a16="http://schemas.microsoft.com/office/drawing/2014/main" id="{00000000-0008-0000-0600-00007B020000}"/>
            </a:ext>
          </a:extLst>
        </xdr:cNvPr>
        <xdr:cNvCxnSpPr/>
      </xdr:nvCxnSpPr>
      <xdr:spPr>
        <a:xfrm flipV="1">
          <a:off x="14592300" y="13241373"/>
          <a:ext cx="889000" cy="201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77</xdr:row>
      <xdr:rowOff>10638</xdr:rowOff>
    </xdr:from>
    <xdr:to>
      <xdr:col>81</xdr:col>
      <xdr:colOff>101600</xdr:colOff>
      <xdr:row>77</xdr:row>
      <xdr:rowOff>112238</xdr:rowOff>
    </xdr:to>
    <xdr:sp macro="" textlink="">
      <xdr:nvSpPr>
        <xdr:cNvPr id="636" name="フローチャート: 判断 635">
          <a:extLst>
            <a:ext uri="{FF2B5EF4-FFF2-40B4-BE49-F238E27FC236}">
              <a16:creationId xmlns:a16="http://schemas.microsoft.com/office/drawing/2014/main" id="{00000000-0008-0000-0600-00007C020000}"/>
            </a:ext>
          </a:extLst>
        </xdr:cNvPr>
        <xdr:cNvSpPr/>
      </xdr:nvSpPr>
      <xdr:spPr>
        <a:xfrm>
          <a:off x="15430500" y="132122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132295</xdr:colOff>
      <xdr:row>77</xdr:row>
      <xdr:rowOff>103365</xdr:rowOff>
    </xdr:from>
    <xdr:ext cx="599010" cy="259045"/>
    <xdr:sp macro="" textlink="">
      <xdr:nvSpPr>
        <xdr:cNvPr id="637" name="テキスト ボックス 636">
          <a:extLst>
            <a:ext uri="{FF2B5EF4-FFF2-40B4-BE49-F238E27FC236}">
              <a16:creationId xmlns:a16="http://schemas.microsoft.com/office/drawing/2014/main" id="{00000000-0008-0000-0600-00007D020000}"/>
            </a:ext>
          </a:extLst>
        </xdr:cNvPr>
        <xdr:cNvSpPr txBox="1"/>
      </xdr:nvSpPr>
      <xdr:spPr>
        <a:xfrm>
          <a:off x="15181795" y="1330501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171,082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77</xdr:row>
      <xdr:rowOff>59837</xdr:rowOff>
    </xdr:from>
    <xdr:to>
      <xdr:col>76</xdr:col>
      <xdr:colOff>114300</xdr:colOff>
      <xdr:row>77</xdr:row>
      <xdr:rowOff>87295</xdr:rowOff>
    </xdr:to>
    <xdr:cxnSp macro="">
      <xdr:nvCxnSpPr>
        <xdr:cNvPr id="638" name="直線コネクタ 637">
          <a:extLst>
            <a:ext uri="{FF2B5EF4-FFF2-40B4-BE49-F238E27FC236}">
              <a16:creationId xmlns:a16="http://schemas.microsoft.com/office/drawing/2014/main" id="{00000000-0008-0000-0600-00007E020000}"/>
            </a:ext>
          </a:extLst>
        </xdr:cNvPr>
        <xdr:cNvCxnSpPr/>
      </xdr:nvCxnSpPr>
      <xdr:spPr>
        <a:xfrm flipV="1">
          <a:off x="13703300" y="13261487"/>
          <a:ext cx="889000" cy="274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77</xdr:row>
      <xdr:rowOff>36632</xdr:rowOff>
    </xdr:from>
    <xdr:to>
      <xdr:col>76</xdr:col>
      <xdr:colOff>165100</xdr:colOff>
      <xdr:row>77</xdr:row>
      <xdr:rowOff>138232</xdr:rowOff>
    </xdr:to>
    <xdr:sp macro="" textlink="">
      <xdr:nvSpPr>
        <xdr:cNvPr id="639" name="フローチャート: 判断 638">
          <a:extLst>
            <a:ext uri="{FF2B5EF4-FFF2-40B4-BE49-F238E27FC236}">
              <a16:creationId xmlns:a16="http://schemas.microsoft.com/office/drawing/2014/main" id="{00000000-0008-0000-0600-00007F020000}"/>
            </a:ext>
          </a:extLst>
        </xdr:cNvPr>
        <xdr:cNvSpPr/>
      </xdr:nvSpPr>
      <xdr:spPr>
        <a:xfrm>
          <a:off x="14541500" y="132382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5295</xdr:colOff>
      <xdr:row>77</xdr:row>
      <xdr:rowOff>129359</xdr:rowOff>
    </xdr:from>
    <xdr:ext cx="599010" cy="259045"/>
    <xdr:sp macro="" textlink="">
      <xdr:nvSpPr>
        <xdr:cNvPr id="640" name="テキスト ボックス 639">
          <a:extLst>
            <a:ext uri="{FF2B5EF4-FFF2-40B4-BE49-F238E27FC236}">
              <a16:creationId xmlns:a16="http://schemas.microsoft.com/office/drawing/2014/main" id="{00000000-0008-0000-0600-000080020000}"/>
            </a:ext>
          </a:extLst>
        </xdr:cNvPr>
        <xdr:cNvSpPr txBox="1"/>
      </xdr:nvSpPr>
      <xdr:spPr>
        <a:xfrm>
          <a:off x="14292795" y="1333100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157,437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77</xdr:row>
      <xdr:rowOff>79871</xdr:rowOff>
    </xdr:from>
    <xdr:to>
      <xdr:col>71</xdr:col>
      <xdr:colOff>177800</xdr:colOff>
      <xdr:row>77</xdr:row>
      <xdr:rowOff>87295</xdr:rowOff>
    </xdr:to>
    <xdr:cxnSp macro="">
      <xdr:nvCxnSpPr>
        <xdr:cNvPr id="641" name="直線コネクタ 640">
          <a:extLst>
            <a:ext uri="{FF2B5EF4-FFF2-40B4-BE49-F238E27FC236}">
              <a16:creationId xmlns:a16="http://schemas.microsoft.com/office/drawing/2014/main" id="{00000000-0008-0000-0600-000081020000}"/>
            </a:ext>
          </a:extLst>
        </xdr:cNvPr>
        <xdr:cNvCxnSpPr/>
      </xdr:nvCxnSpPr>
      <xdr:spPr>
        <a:xfrm>
          <a:off x="12814300" y="13281521"/>
          <a:ext cx="889000" cy="742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77</xdr:row>
      <xdr:rowOff>50507</xdr:rowOff>
    </xdr:from>
    <xdr:to>
      <xdr:col>72</xdr:col>
      <xdr:colOff>38100</xdr:colOff>
      <xdr:row>77</xdr:row>
      <xdr:rowOff>152107</xdr:rowOff>
    </xdr:to>
    <xdr:sp macro="" textlink="">
      <xdr:nvSpPr>
        <xdr:cNvPr id="642" name="フローチャート: 判断 641">
          <a:extLst>
            <a:ext uri="{FF2B5EF4-FFF2-40B4-BE49-F238E27FC236}">
              <a16:creationId xmlns:a16="http://schemas.microsoft.com/office/drawing/2014/main" id="{00000000-0008-0000-0600-000082020000}"/>
            </a:ext>
          </a:extLst>
        </xdr:cNvPr>
        <xdr:cNvSpPr/>
      </xdr:nvSpPr>
      <xdr:spPr>
        <a:xfrm>
          <a:off x="13652500" y="132521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68795</xdr:colOff>
      <xdr:row>77</xdr:row>
      <xdr:rowOff>143234</xdr:rowOff>
    </xdr:from>
    <xdr:ext cx="599010" cy="259045"/>
    <xdr:sp macro="" textlink="">
      <xdr:nvSpPr>
        <xdr:cNvPr id="643" name="テキスト ボックス 642">
          <a:extLst>
            <a:ext uri="{FF2B5EF4-FFF2-40B4-BE49-F238E27FC236}">
              <a16:creationId xmlns:a16="http://schemas.microsoft.com/office/drawing/2014/main" id="{00000000-0008-0000-0600-000083020000}"/>
            </a:ext>
          </a:extLst>
        </xdr:cNvPr>
        <xdr:cNvSpPr txBox="1"/>
      </xdr:nvSpPr>
      <xdr:spPr>
        <a:xfrm>
          <a:off x="13403795" y="1334488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150,154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77</xdr:row>
      <xdr:rowOff>58962</xdr:rowOff>
    </xdr:from>
    <xdr:to>
      <xdr:col>67</xdr:col>
      <xdr:colOff>101600</xdr:colOff>
      <xdr:row>77</xdr:row>
      <xdr:rowOff>160562</xdr:rowOff>
    </xdr:to>
    <xdr:sp macro="" textlink="">
      <xdr:nvSpPr>
        <xdr:cNvPr id="644" name="フローチャート: 判断 643">
          <a:extLst>
            <a:ext uri="{FF2B5EF4-FFF2-40B4-BE49-F238E27FC236}">
              <a16:creationId xmlns:a16="http://schemas.microsoft.com/office/drawing/2014/main" id="{00000000-0008-0000-0600-000084020000}"/>
            </a:ext>
          </a:extLst>
        </xdr:cNvPr>
        <xdr:cNvSpPr/>
      </xdr:nvSpPr>
      <xdr:spPr>
        <a:xfrm>
          <a:off x="12763500" y="132606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132295</xdr:colOff>
      <xdr:row>77</xdr:row>
      <xdr:rowOff>151689</xdr:rowOff>
    </xdr:from>
    <xdr:ext cx="599010" cy="259045"/>
    <xdr:sp macro="" textlink="">
      <xdr:nvSpPr>
        <xdr:cNvPr id="645" name="テキスト ボックス 644">
          <a:extLst>
            <a:ext uri="{FF2B5EF4-FFF2-40B4-BE49-F238E27FC236}">
              <a16:creationId xmlns:a16="http://schemas.microsoft.com/office/drawing/2014/main" id="{00000000-0008-0000-0600-000085020000}"/>
            </a:ext>
          </a:extLst>
        </xdr:cNvPr>
        <xdr:cNvSpPr txBox="1"/>
      </xdr:nvSpPr>
      <xdr:spPr>
        <a:xfrm>
          <a:off x="12514795" y="1335333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145,715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macro="" textlink="">
      <xdr:nvSpPr>
        <xdr:cNvPr id="646" name="テキスト ボックス 645">
          <a:extLst>
            <a:ext uri="{FF2B5EF4-FFF2-40B4-BE49-F238E27FC236}">
              <a16:creationId xmlns:a16="http://schemas.microsoft.com/office/drawing/2014/main" id="{00000000-0008-0000-0600-000086020000}"/>
            </a:ext>
          </a:extLst>
        </xdr:cNvPr>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macro="" textlink="">
      <xdr:nvSpPr>
        <xdr:cNvPr id="647" name="テキスト ボックス 646">
          <a:extLst>
            <a:ext uri="{FF2B5EF4-FFF2-40B4-BE49-F238E27FC236}">
              <a16:creationId xmlns:a16="http://schemas.microsoft.com/office/drawing/2014/main" id="{00000000-0008-0000-0600-000087020000}"/>
            </a:ext>
          </a:extLst>
        </xdr:cNvPr>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macro="" textlink="">
      <xdr:nvSpPr>
        <xdr:cNvPr id="648" name="テキスト ボックス 647">
          <a:extLst>
            <a:ext uri="{FF2B5EF4-FFF2-40B4-BE49-F238E27FC236}">
              <a16:creationId xmlns:a16="http://schemas.microsoft.com/office/drawing/2014/main" id="{00000000-0008-0000-0600-000088020000}"/>
            </a:ext>
          </a:extLst>
        </xdr:cNvPr>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macro="" textlink="">
      <xdr:nvSpPr>
        <xdr:cNvPr id="649" name="テキスト ボックス 648">
          <a:extLst>
            <a:ext uri="{FF2B5EF4-FFF2-40B4-BE49-F238E27FC236}">
              <a16:creationId xmlns:a16="http://schemas.microsoft.com/office/drawing/2014/main" id="{00000000-0008-0000-0600-000089020000}"/>
            </a:ext>
          </a:extLst>
        </xdr:cNvPr>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macro="" textlink="">
      <xdr:nvSpPr>
        <xdr:cNvPr id="650" name="テキスト ボックス 649">
          <a:extLst>
            <a:ext uri="{FF2B5EF4-FFF2-40B4-BE49-F238E27FC236}">
              <a16:creationId xmlns:a16="http://schemas.microsoft.com/office/drawing/2014/main" id="{00000000-0008-0000-0600-00008A020000}"/>
            </a:ext>
          </a:extLst>
        </xdr:cNvPr>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76</xdr:row>
      <xdr:rowOff>152518</xdr:rowOff>
    </xdr:from>
    <xdr:to>
      <xdr:col>85</xdr:col>
      <xdr:colOff>177800</xdr:colOff>
      <xdr:row>77</xdr:row>
      <xdr:rowOff>82668</xdr:rowOff>
    </xdr:to>
    <xdr:sp macro="" textlink="">
      <xdr:nvSpPr>
        <xdr:cNvPr id="651" name="楕円 650">
          <a:extLst>
            <a:ext uri="{FF2B5EF4-FFF2-40B4-BE49-F238E27FC236}">
              <a16:creationId xmlns:a16="http://schemas.microsoft.com/office/drawing/2014/main" id="{00000000-0008-0000-0600-00008B020000}"/>
            </a:ext>
          </a:extLst>
        </xdr:cNvPr>
        <xdr:cNvSpPr/>
      </xdr:nvSpPr>
      <xdr:spPr>
        <a:xfrm>
          <a:off x="16268700" y="1318271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76</xdr:row>
      <xdr:rowOff>3945</xdr:rowOff>
    </xdr:from>
    <xdr:ext cx="599010" cy="259045"/>
    <xdr:sp macro="" textlink="">
      <xdr:nvSpPr>
        <xdr:cNvPr id="652" name="公債費該当値テキスト">
          <a:extLst>
            <a:ext uri="{FF2B5EF4-FFF2-40B4-BE49-F238E27FC236}">
              <a16:creationId xmlns:a16="http://schemas.microsoft.com/office/drawing/2014/main" id="{00000000-0008-0000-0600-00008C020000}"/>
            </a:ext>
          </a:extLst>
        </xdr:cNvPr>
        <xdr:cNvSpPr txBox="1"/>
      </xdr:nvSpPr>
      <xdr:spPr>
        <a:xfrm>
          <a:off x="16370300" y="1303414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186,605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76</xdr:row>
      <xdr:rowOff>160373</xdr:rowOff>
    </xdr:from>
    <xdr:to>
      <xdr:col>81</xdr:col>
      <xdr:colOff>101600</xdr:colOff>
      <xdr:row>77</xdr:row>
      <xdr:rowOff>90523</xdr:rowOff>
    </xdr:to>
    <xdr:sp macro="" textlink="">
      <xdr:nvSpPr>
        <xdr:cNvPr id="653" name="楕円 652">
          <a:extLst>
            <a:ext uri="{FF2B5EF4-FFF2-40B4-BE49-F238E27FC236}">
              <a16:creationId xmlns:a16="http://schemas.microsoft.com/office/drawing/2014/main" id="{00000000-0008-0000-0600-00008D020000}"/>
            </a:ext>
          </a:extLst>
        </xdr:cNvPr>
        <xdr:cNvSpPr/>
      </xdr:nvSpPr>
      <xdr:spPr>
        <a:xfrm>
          <a:off x="15430500" y="1319057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132295</xdr:colOff>
      <xdr:row>75</xdr:row>
      <xdr:rowOff>107051</xdr:rowOff>
    </xdr:from>
    <xdr:ext cx="599010" cy="259045"/>
    <xdr:sp macro="" textlink="">
      <xdr:nvSpPr>
        <xdr:cNvPr id="654" name="テキスト ボックス 653">
          <a:extLst>
            <a:ext uri="{FF2B5EF4-FFF2-40B4-BE49-F238E27FC236}">
              <a16:creationId xmlns:a16="http://schemas.microsoft.com/office/drawing/2014/main" id="{00000000-0008-0000-0600-00008E020000}"/>
            </a:ext>
          </a:extLst>
        </xdr:cNvPr>
        <xdr:cNvSpPr txBox="1"/>
      </xdr:nvSpPr>
      <xdr:spPr>
        <a:xfrm>
          <a:off x="15181795" y="1296580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182,481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77</xdr:row>
      <xdr:rowOff>9037</xdr:rowOff>
    </xdr:from>
    <xdr:to>
      <xdr:col>76</xdr:col>
      <xdr:colOff>165100</xdr:colOff>
      <xdr:row>77</xdr:row>
      <xdr:rowOff>110637</xdr:rowOff>
    </xdr:to>
    <xdr:sp macro="" textlink="">
      <xdr:nvSpPr>
        <xdr:cNvPr id="655" name="楕円 654">
          <a:extLst>
            <a:ext uri="{FF2B5EF4-FFF2-40B4-BE49-F238E27FC236}">
              <a16:creationId xmlns:a16="http://schemas.microsoft.com/office/drawing/2014/main" id="{00000000-0008-0000-0600-00008F020000}"/>
            </a:ext>
          </a:extLst>
        </xdr:cNvPr>
        <xdr:cNvSpPr/>
      </xdr:nvSpPr>
      <xdr:spPr>
        <a:xfrm>
          <a:off x="14541500" y="132106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5295</xdr:colOff>
      <xdr:row>75</xdr:row>
      <xdr:rowOff>127164</xdr:rowOff>
    </xdr:from>
    <xdr:ext cx="599010" cy="259045"/>
    <xdr:sp macro="" textlink="">
      <xdr:nvSpPr>
        <xdr:cNvPr id="656" name="テキスト ボックス 655">
          <a:extLst>
            <a:ext uri="{FF2B5EF4-FFF2-40B4-BE49-F238E27FC236}">
              <a16:creationId xmlns:a16="http://schemas.microsoft.com/office/drawing/2014/main" id="{00000000-0008-0000-0600-000090020000}"/>
            </a:ext>
          </a:extLst>
        </xdr:cNvPr>
        <xdr:cNvSpPr txBox="1"/>
      </xdr:nvSpPr>
      <xdr:spPr>
        <a:xfrm>
          <a:off x="14292795" y="1298591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171,923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77</xdr:row>
      <xdr:rowOff>36495</xdr:rowOff>
    </xdr:from>
    <xdr:to>
      <xdr:col>72</xdr:col>
      <xdr:colOff>38100</xdr:colOff>
      <xdr:row>77</xdr:row>
      <xdr:rowOff>138095</xdr:rowOff>
    </xdr:to>
    <xdr:sp macro="" textlink="">
      <xdr:nvSpPr>
        <xdr:cNvPr id="657" name="楕円 656">
          <a:extLst>
            <a:ext uri="{FF2B5EF4-FFF2-40B4-BE49-F238E27FC236}">
              <a16:creationId xmlns:a16="http://schemas.microsoft.com/office/drawing/2014/main" id="{00000000-0008-0000-0600-000091020000}"/>
            </a:ext>
          </a:extLst>
        </xdr:cNvPr>
        <xdr:cNvSpPr/>
      </xdr:nvSpPr>
      <xdr:spPr>
        <a:xfrm>
          <a:off x="13652500" y="132381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68795</xdr:colOff>
      <xdr:row>75</xdr:row>
      <xdr:rowOff>154622</xdr:rowOff>
    </xdr:from>
    <xdr:ext cx="599010" cy="259045"/>
    <xdr:sp macro="" textlink="">
      <xdr:nvSpPr>
        <xdr:cNvPr id="658" name="テキスト ボックス 657">
          <a:extLst>
            <a:ext uri="{FF2B5EF4-FFF2-40B4-BE49-F238E27FC236}">
              <a16:creationId xmlns:a16="http://schemas.microsoft.com/office/drawing/2014/main" id="{00000000-0008-0000-0600-000092020000}"/>
            </a:ext>
          </a:extLst>
        </xdr:cNvPr>
        <xdr:cNvSpPr txBox="1"/>
      </xdr:nvSpPr>
      <xdr:spPr>
        <a:xfrm>
          <a:off x="13403795" y="1301337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157,509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77</xdr:row>
      <xdr:rowOff>29071</xdr:rowOff>
    </xdr:from>
    <xdr:to>
      <xdr:col>67</xdr:col>
      <xdr:colOff>101600</xdr:colOff>
      <xdr:row>77</xdr:row>
      <xdr:rowOff>130671</xdr:rowOff>
    </xdr:to>
    <xdr:sp macro="" textlink="">
      <xdr:nvSpPr>
        <xdr:cNvPr id="659" name="楕円 658">
          <a:extLst>
            <a:ext uri="{FF2B5EF4-FFF2-40B4-BE49-F238E27FC236}">
              <a16:creationId xmlns:a16="http://schemas.microsoft.com/office/drawing/2014/main" id="{00000000-0008-0000-0600-000093020000}"/>
            </a:ext>
          </a:extLst>
        </xdr:cNvPr>
        <xdr:cNvSpPr/>
      </xdr:nvSpPr>
      <xdr:spPr>
        <a:xfrm>
          <a:off x="12763500" y="1323072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132295</xdr:colOff>
      <xdr:row>75</xdr:row>
      <xdr:rowOff>147198</xdr:rowOff>
    </xdr:from>
    <xdr:ext cx="599010" cy="259045"/>
    <xdr:sp macro="" textlink="">
      <xdr:nvSpPr>
        <xdr:cNvPr id="660" name="テキスト ボックス 659">
          <a:extLst>
            <a:ext uri="{FF2B5EF4-FFF2-40B4-BE49-F238E27FC236}">
              <a16:creationId xmlns:a16="http://schemas.microsoft.com/office/drawing/2014/main" id="{00000000-0008-0000-0600-000094020000}"/>
            </a:ext>
          </a:extLst>
        </xdr:cNvPr>
        <xdr:cNvSpPr txBox="1"/>
      </xdr:nvSpPr>
      <xdr:spPr>
        <a:xfrm>
          <a:off x="12514795" y="1300594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161,406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macro="" textlink="">
      <xdr:nvSpPr>
        <xdr:cNvPr id="661" name="正方形/長方形 660">
          <a:extLst>
            <a:ext uri="{FF2B5EF4-FFF2-40B4-BE49-F238E27FC236}">
              <a16:creationId xmlns:a16="http://schemas.microsoft.com/office/drawing/2014/main" id="{00000000-0008-0000-0600-000095020000}"/>
            </a:ext>
          </a:extLst>
        </xdr:cNvPr>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積立金</a:t>
          </a:r>
        </a:p>
      </xdr:txBody>
    </xdr:sp>
    <xdr:clientData/>
  </xdr:twoCellAnchor>
  <xdr:twoCellAnchor>
    <xdr:from>
      <xdr:col>66</xdr:col>
      <xdr:colOff>0</xdr:colOff>
      <xdr:row>85</xdr:row>
      <xdr:rowOff>57150</xdr:rowOff>
    </xdr:from>
    <xdr:to>
      <xdr:col>74</xdr:col>
      <xdr:colOff>0</xdr:colOff>
      <xdr:row>86</xdr:row>
      <xdr:rowOff>139700</xdr:rowOff>
    </xdr:to>
    <xdr:sp macro="" textlink="">
      <xdr:nvSpPr>
        <xdr:cNvPr id="662" name="正方形/長方形 661">
          <a:extLst>
            <a:ext uri="{FF2B5EF4-FFF2-40B4-BE49-F238E27FC236}">
              <a16:creationId xmlns:a16="http://schemas.microsoft.com/office/drawing/2014/main" id="{00000000-0008-0000-0600-000096020000}"/>
            </a:ext>
          </a:extLst>
        </xdr:cNvPr>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macro="" textlink="">
      <xdr:nvSpPr>
        <xdr:cNvPr id="663" name="正方形/長方形 662">
          <a:extLst>
            <a:ext uri="{FF2B5EF4-FFF2-40B4-BE49-F238E27FC236}">
              <a16:creationId xmlns:a16="http://schemas.microsoft.com/office/drawing/2014/main" id="{00000000-0008-0000-0600-000097020000}"/>
            </a:ext>
          </a:extLst>
        </xdr:cNvPr>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129/151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macro="" textlink="">
      <xdr:nvSpPr>
        <xdr:cNvPr id="664" name="正方形/長方形 663">
          <a:extLst>
            <a:ext uri="{FF2B5EF4-FFF2-40B4-BE49-F238E27FC236}">
              <a16:creationId xmlns:a16="http://schemas.microsoft.com/office/drawing/2014/main" id="{00000000-0008-0000-0600-000098020000}"/>
            </a:ext>
          </a:extLst>
        </xdr:cNvPr>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macro="" textlink="">
      <xdr:nvSpPr>
        <xdr:cNvPr id="665" name="正方形/長方形 664">
          <a:extLst>
            <a:ext uri="{FF2B5EF4-FFF2-40B4-BE49-F238E27FC236}">
              <a16:creationId xmlns:a16="http://schemas.microsoft.com/office/drawing/2014/main" id="{00000000-0008-0000-0600-000099020000}"/>
            </a:ext>
          </a:extLst>
        </xdr:cNvPr>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20,563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macro="" textlink="">
      <xdr:nvSpPr>
        <xdr:cNvPr id="666" name="正方形/長方形 665">
          <a:extLst>
            <a:ext uri="{FF2B5EF4-FFF2-40B4-BE49-F238E27FC236}">
              <a16:creationId xmlns:a16="http://schemas.microsoft.com/office/drawing/2014/main" id="{00000000-0008-0000-0600-00009A020000}"/>
            </a:ext>
          </a:extLst>
        </xdr:cNvPr>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77</xdr:col>
      <xdr:colOff>63500</xdr:colOff>
      <xdr:row>86</xdr:row>
      <xdr:rowOff>88900</xdr:rowOff>
    </xdr:from>
    <xdr:to>
      <xdr:col>85</xdr:col>
      <xdr:colOff>63500</xdr:colOff>
      <xdr:row>88</xdr:row>
      <xdr:rowOff>0</xdr:rowOff>
    </xdr:to>
    <xdr:sp macro="" textlink="">
      <xdr:nvSpPr>
        <xdr:cNvPr id="667" name="正方形/長方形 666">
          <a:extLst>
            <a:ext uri="{FF2B5EF4-FFF2-40B4-BE49-F238E27FC236}">
              <a16:creationId xmlns:a16="http://schemas.microsoft.com/office/drawing/2014/main" id="{00000000-0008-0000-0600-00009B020000}"/>
            </a:ext>
          </a:extLst>
        </xdr:cNvPr>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19,339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macro="" textlink="">
      <xdr:nvSpPr>
        <xdr:cNvPr id="668" name="正方形/長方形 667">
          <a:extLst>
            <a:ext uri="{FF2B5EF4-FFF2-40B4-BE49-F238E27FC236}">
              <a16:creationId xmlns:a16="http://schemas.microsoft.com/office/drawing/2014/main" id="{00000000-0008-0000-0600-00009C020000}"/>
            </a:ext>
          </a:extLst>
        </xdr:cNvPr>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macro="" textlink="">
      <xdr:nvSpPr>
        <xdr:cNvPr id="669" name="テキスト ボックス 668">
          <a:extLst>
            <a:ext uri="{FF2B5EF4-FFF2-40B4-BE49-F238E27FC236}">
              <a16:creationId xmlns:a16="http://schemas.microsoft.com/office/drawing/2014/main" id="{00000000-0008-0000-0600-00009D020000}"/>
            </a:ext>
          </a:extLst>
        </xdr:cNvPr>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70" name="直線コネクタ 669">
          <a:extLst>
            <a:ext uri="{FF2B5EF4-FFF2-40B4-BE49-F238E27FC236}">
              <a16:creationId xmlns:a16="http://schemas.microsoft.com/office/drawing/2014/main" id="{00000000-0008-0000-0600-00009E020000}"/>
            </a:ext>
          </a:extLst>
        </xdr:cNvPr>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99</xdr:row>
      <xdr:rowOff>44450</xdr:rowOff>
    </xdr:from>
    <xdr:to>
      <xdr:col>89</xdr:col>
      <xdr:colOff>177800</xdr:colOff>
      <xdr:row>99</xdr:row>
      <xdr:rowOff>44450</xdr:rowOff>
    </xdr:to>
    <xdr:cxnSp macro="">
      <xdr:nvCxnSpPr>
        <xdr:cNvPr id="671" name="直線コネクタ 670">
          <a:extLst>
            <a:ext uri="{FF2B5EF4-FFF2-40B4-BE49-F238E27FC236}">
              <a16:creationId xmlns:a16="http://schemas.microsoft.com/office/drawing/2014/main" id="{00000000-0008-0000-0600-00009F020000}"/>
            </a:ext>
          </a:extLst>
        </xdr:cNvPr>
        <xdr:cNvCxnSpPr/>
      </xdr:nvCxnSpPr>
      <xdr:spPr>
        <a:xfrm>
          <a:off x="12446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98</xdr:row>
      <xdr:rowOff>73677</xdr:rowOff>
    </xdr:from>
    <xdr:ext cx="248786" cy="259045"/>
    <xdr:sp macro="" textlink="">
      <xdr:nvSpPr>
        <xdr:cNvPr id="672" name="テキスト ボックス 671">
          <a:extLst>
            <a:ext uri="{FF2B5EF4-FFF2-40B4-BE49-F238E27FC236}">
              <a16:creationId xmlns:a16="http://schemas.microsoft.com/office/drawing/2014/main" id="{00000000-0008-0000-0600-0000A0020000}"/>
            </a:ext>
          </a:extLst>
        </xdr:cNvPr>
        <xdr:cNvSpPr txBox="1"/>
      </xdr:nvSpPr>
      <xdr:spPr>
        <a:xfrm>
          <a:off x="12197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6350</xdr:rowOff>
    </xdr:from>
    <xdr:to>
      <xdr:col>89</xdr:col>
      <xdr:colOff>177800</xdr:colOff>
      <xdr:row>97</xdr:row>
      <xdr:rowOff>6350</xdr:rowOff>
    </xdr:to>
    <xdr:cxnSp macro="">
      <xdr:nvCxnSpPr>
        <xdr:cNvPr id="673" name="直線コネクタ 672">
          <a:extLst>
            <a:ext uri="{FF2B5EF4-FFF2-40B4-BE49-F238E27FC236}">
              <a16:creationId xmlns:a16="http://schemas.microsoft.com/office/drawing/2014/main" id="{00000000-0008-0000-0600-0000A1020000}"/>
            </a:ext>
          </a:extLst>
        </xdr:cNvPr>
        <xdr:cNvCxnSpPr/>
      </xdr:nvCxnSpPr>
      <xdr:spPr>
        <a:xfrm>
          <a:off x="12446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96</xdr:row>
      <xdr:rowOff>35577</xdr:rowOff>
    </xdr:from>
    <xdr:ext cx="595419" cy="259045"/>
    <xdr:sp macro="" textlink="">
      <xdr:nvSpPr>
        <xdr:cNvPr id="674" name="テキスト ボックス 673">
          <a:extLst>
            <a:ext uri="{FF2B5EF4-FFF2-40B4-BE49-F238E27FC236}">
              <a16:creationId xmlns:a16="http://schemas.microsoft.com/office/drawing/2014/main" id="{00000000-0008-0000-0600-0000A2020000}"/>
            </a:ext>
          </a:extLst>
        </xdr:cNvPr>
        <xdr:cNvSpPr txBox="1"/>
      </xdr:nvSpPr>
      <xdr:spPr>
        <a:xfrm>
          <a:off x="11850581" y="1649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94</xdr:row>
      <xdr:rowOff>139700</xdr:rowOff>
    </xdr:from>
    <xdr:to>
      <xdr:col>89</xdr:col>
      <xdr:colOff>177800</xdr:colOff>
      <xdr:row>94</xdr:row>
      <xdr:rowOff>139700</xdr:rowOff>
    </xdr:to>
    <xdr:cxnSp macro="">
      <xdr:nvCxnSpPr>
        <xdr:cNvPr id="675" name="直線コネクタ 674">
          <a:extLst>
            <a:ext uri="{FF2B5EF4-FFF2-40B4-BE49-F238E27FC236}">
              <a16:creationId xmlns:a16="http://schemas.microsoft.com/office/drawing/2014/main" id="{00000000-0008-0000-0600-0000A3020000}"/>
            </a:ext>
          </a:extLst>
        </xdr:cNvPr>
        <xdr:cNvCxnSpPr/>
      </xdr:nvCxnSpPr>
      <xdr:spPr>
        <a:xfrm>
          <a:off x="12446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93</xdr:row>
      <xdr:rowOff>168927</xdr:rowOff>
    </xdr:from>
    <xdr:ext cx="595419" cy="259045"/>
    <xdr:sp macro="" textlink="">
      <xdr:nvSpPr>
        <xdr:cNvPr id="676" name="テキスト ボックス 675">
          <a:extLst>
            <a:ext uri="{FF2B5EF4-FFF2-40B4-BE49-F238E27FC236}">
              <a16:creationId xmlns:a16="http://schemas.microsoft.com/office/drawing/2014/main" id="{00000000-0008-0000-0600-0000A4020000}"/>
            </a:ext>
          </a:extLst>
        </xdr:cNvPr>
        <xdr:cNvSpPr txBox="1"/>
      </xdr:nvSpPr>
      <xdr:spPr>
        <a:xfrm>
          <a:off x="11850581" y="1611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92</xdr:row>
      <xdr:rowOff>101600</xdr:rowOff>
    </xdr:from>
    <xdr:to>
      <xdr:col>89</xdr:col>
      <xdr:colOff>177800</xdr:colOff>
      <xdr:row>92</xdr:row>
      <xdr:rowOff>101600</xdr:rowOff>
    </xdr:to>
    <xdr:cxnSp macro="">
      <xdr:nvCxnSpPr>
        <xdr:cNvPr id="677" name="直線コネクタ 676">
          <a:extLst>
            <a:ext uri="{FF2B5EF4-FFF2-40B4-BE49-F238E27FC236}">
              <a16:creationId xmlns:a16="http://schemas.microsoft.com/office/drawing/2014/main" id="{00000000-0008-0000-0600-0000A5020000}"/>
            </a:ext>
          </a:extLst>
        </xdr:cNvPr>
        <xdr:cNvCxnSpPr/>
      </xdr:nvCxnSpPr>
      <xdr:spPr>
        <a:xfrm>
          <a:off x="12446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91</xdr:row>
      <xdr:rowOff>130827</xdr:rowOff>
    </xdr:from>
    <xdr:ext cx="595419" cy="259045"/>
    <xdr:sp macro="" textlink="">
      <xdr:nvSpPr>
        <xdr:cNvPr id="678" name="テキスト ボックス 677">
          <a:extLst>
            <a:ext uri="{FF2B5EF4-FFF2-40B4-BE49-F238E27FC236}">
              <a16:creationId xmlns:a16="http://schemas.microsoft.com/office/drawing/2014/main" id="{00000000-0008-0000-0600-0000A6020000}"/>
            </a:ext>
          </a:extLst>
        </xdr:cNvPr>
        <xdr:cNvSpPr txBox="1"/>
      </xdr:nvSpPr>
      <xdr:spPr>
        <a:xfrm>
          <a:off x="11850581" y="1573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90</xdr:row>
      <xdr:rowOff>63500</xdr:rowOff>
    </xdr:from>
    <xdr:to>
      <xdr:col>89</xdr:col>
      <xdr:colOff>177800</xdr:colOff>
      <xdr:row>90</xdr:row>
      <xdr:rowOff>63500</xdr:rowOff>
    </xdr:to>
    <xdr:cxnSp macro="">
      <xdr:nvCxnSpPr>
        <xdr:cNvPr id="679" name="直線コネクタ 678">
          <a:extLst>
            <a:ext uri="{FF2B5EF4-FFF2-40B4-BE49-F238E27FC236}">
              <a16:creationId xmlns:a16="http://schemas.microsoft.com/office/drawing/2014/main" id="{00000000-0008-0000-0600-0000A7020000}"/>
            </a:ext>
          </a:extLst>
        </xdr:cNvPr>
        <xdr:cNvCxnSpPr/>
      </xdr:nvCxnSpPr>
      <xdr:spPr>
        <a:xfrm>
          <a:off x="12446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61</xdr:col>
      <xdr:colOff>139928</xdr:colOff>
      <xdr:row>89</xdr:row>
      <xdr:rowOff>92727</xdr:rowOff>
    </xdr:from>
    <xdr:ext cx="685572" cy="259045"/>
    <xdr:sp macro="" textlink="">
      <xdr:nvSpPr>
        <xdr:cNvPr id="680" name="テキスト ボックス 679">
          <a:extLst>
            <a:ext uri="{FF2B5EF4-FFF2-40B4-BE49-F238E27FC236}">
              <a16:creationId xmlns:a16="http://schemas.microsoft.com/office/drawing/2014/main" id="{00000000-0008-0000-0600-0000A8020000}"/>
            </a:ext>
          </a:extLst>
        </xdr:cNvPr>
        <xdr:cNvSpPr txBox="1"/>
      </xdr:nvSpPr>
      <xdr:spPr>
        <a:xfrm>
          <a:off x="11760428" y="15351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81" name="直線コネクタ 680">
          <a:extLst>
            <a:ext uri="{FF2B5EF4-FFF2-40B4-BE49-F238E27FC236}">
              <a16:creationId xmlns:a16="http://schemas.microsoft.com/office/drawing/2014/main" id="{00000000-0008-0000-0600-0000A9020000}"/>
            </a:ext>
          </a:extLst>
        </xdr:cNvPr>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61</xdr:col>
      <xdr:colOff>139928</xdr:colOff>
      <xdr:row>87</xdr:row>
      <xdr:rowOff>54627</xdr:rowOff>
    </xdr:from>
    <xdr:ext cx="685572" cy="259045"/>
    <xdr:sp macro="" textlink="">
      <xdr:nvSpPr>
        <xdr:cNvPr id="682" name="テキスト ボックス 681">
          <a:extLst>
            <a:ext uri="{FF2B5EF4-FFF2-40B4-BE49-F238E27FC236}">
              <a16:creationId xmlns:a16="http://schemas.microsoft.com/office/drawing/2014/main" id="{00000000-0008-0000-0600-0000AA020000}"/>
            </a:ext>
          </a:extLst>
        </xdr:cNvPr>
        <xdr:cNvSpPr txBox="1"/>
      </xdr:nvSpPr>
      <xdr:spPr>
        <a:xfrm>
          <a:off x="11760428" y="14970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macro="" textlink="">
      <xdr:nvSpPr>
        <xdr:cNvPr id="683" name="積立金グラフ枠">
          <a:extLst>
            <a:ext uri="{FF2B5EF4-FFF2-40B4-BE49-F238E27FC236}">
              <a16:creationId xmlns:a16="http://schemas.microsoft.com/office/drawing/2014/main" id="{00000000-0008-0000-0600-0000AB020000}"/>
            </a:ext>
          </a:extLst>
        </xdr:cNvPr>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90</xdr:row>
      <xdr:rowOff>94707</xdr:rowOff>
    </xdr:from>
    <xdr:to>
      <xdr:col>85</xdr:col>
      <xdr:colOff>126364</xdr:colOff>
      <xdr:row>99</xdr:row>
      <xdr:rowOff>35886</xdr:rowOff>
    </xdr:to>
    <xdr:cxnSp macro="">
      <xdr:nvCxnSpPr>
        <xdr:cNvPr id="684" name="直線コネクタ 683">
          <a:extLst>
            <a:ext uri="{FF2B5EF4-FFF2-40B4-BE49-F238E27FC236}">
              <a16:creationId xmlns:a16="http://schemas.microsoft.com/office/drawing/2014/main" id="{00000000-0008-0000-0600-0000AC020000}"/>
            </a:ext>
          </a:extLst>
        </xdr:cNvPr>
        <xdr:cNvCxnSpPr/>
      </xdr:nvCxnSpPr>
      <xdr:spPr>
        <a:xfrm flipV="1">
          <a:off x="16317595" y="15525207"/>
          <a:ext cx="1269" cy="148422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99</xdr:row>
      <xdr:rowOff>39713</xdr:rowOff>
    </xdr:from>
    <xdr:ext cx="469744" cy="259045"/>
    <xdr:sp macro="" textlink="">
      <xdr:nvSpPr>
        <xdr:cNvPr id="685" name="積立金最小値テキスト">
          <a:extLst>
            <a:ext uri="{FF2B5EF4-FFF2-40B4-BE49-F238E27FC236}">
              <a16:creationId xmlns:a16="http://schemas.microsoft.com/office/drawing/2014/main" id="{00000000-0008-0000-0600-0000AD020000}"/>
            </a:ext>
          </a:extLst>
        </xdr:cNvPr>
        <xdr:cNvSpPr txBox="1"/>
      </xdr:nvSpPr>
      <xdr:spPr>
        <a:xfrm>
          <a:off x="16370300" y="1701326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6,743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99</xdr:row>
      <xdr:rowOff>35886</xdr:rowOff>
    </xdr:from>
    <xdr:to>
      <xdr:col>86</xdr:col>
      <xdr:colOff>25400</xdr:colOff>
      <xdr:row>99</xdr:row>
      <xdr:rowOff>35886</xdr:rowOff>
    </xdr:to>
    <xdr:cxnSp macro="">
      <xdr:nvCxnSpPr>
        <xdr:cNvPr id="686" name="直線コネクタ 685">
          <a:extLst>
            <a:ext uri="{FF2B5EF4-FFF2-40B4-BE49-F238E27FC236}">
              <a16:creationId xmlns:a16="http://schemas.microsoft.com/office/drawing/2014/main" id="{00000000-0008-0000-0600-0000AE020000}"/>
            </a:ext>
          </a:extLst>
        </xdr:cNvPr>
        <xdr:cNvCxnSpPr/>
      </xdr:nvCxnSpPr>
      <xdr:spPr>
        <a:xfrm>
          <a:off x="16230600" y="1700943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89</xdr:row>
      <xdr:rowOff>41384</xdr:rowOff>
    </xdr:from>
    <xdr:ext cx="690189" cy="259045"/>
    <xdr:sp macro="" textlink="">
      <xdr:nvSpPr>
        <xdr:cNvPr id="687" name="積立金最大値テキスト">
          <a:extLst>
            <a:ext uri="{FF2B5EF4-FFF2-40B4-BE49-F238E27FC236}">
              <a16:creationId xmlns:a16="http://schemas.microsoft.com/office/drawing/2014/main" id="{00000000-0008-0000-0600-0000AF020000}"/>
            </a:ext>
          </a:extLst>
        </xdr:cNvPr>
        <xdr:cNvSpPr txBox="1"/>
      </xdr:nvSpPr>
      <xdr:spPr>
        <a:xfrm>
          <a:off x="16370300" y="15300434"/>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1,175,427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90</xdr:row>
      <xdr:rowOff>94707</xdr:rowOff>
    </xdr:from>
    <xdr:to>
      <xdr:col>86</xdr:col>
      <xdr:colOff>25400</xdr:colOff>
      <xdr:row>90</xdr:row>
      <xdr:rowOff>94707</xdr:rowOff>
    </xdr:to>
    <xdr:cxnSp macro="">
      <xdr:nvCxnSpPr>
        <xdr:cNvPr id="688" name="直線コネクタ 687">
          <a:extLst>
            <a:ext uri="{FF2B5EF4-FFF2-40B4-BE49-F238E27FC236}">
              <a16:creationId xmlns:a16="http://schemas.microsoft.com/office/drawing/2014/main" id="{00000000-0008-0000-0600-0000B0020000}"/>
            </a:ext>
          </a:extLst>
        </xdr:cNvPr>
        <xdr:cNvCxnSpPr/>
      </xdr:nvCxnSpPr>
      <xdr:spPr>
        <a:xfrm>
          <a:off x="16230600" y="1552520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98</xdr:row>
      <xdr:rowOff>169036</xdr:rowOff>
    </xdr:from>
    <xdr:to>
      <xdr:col>85</xdr:col>
      <xdr:colOff>127000</xdr:colOff>
      <xdr:row>99</xdr:row>
      <xdr:rowOff>186</xdr:rowOff>
    </xdr:to>
    <xdr:cxnSp macro="">
      <xdr:nvCxnSpPr>
        <xdr:cNvPr id="689" name="直線コネクタ 688">
          <a:extLst>
            <a:ext uri="{FF2B5EF4-FFF2-40B4-BE49-F238E27FC236}">
              <a16:creationId xmlns:a16="http://schemas.microsoft.com/office/drawing/2014/main" id="{00000000-0008-0000-0600-0000B1020000}"/>
            </a:ext>
          </a:extLst>
        </xdr:cNvPr>
        <xdr:cNvCxnSpPr/>
      </xdr:nvCxnSpPr>
      <xdr:spPr>
        <a:xfrm flipV="1">
          <a:off x="15481300" y="16971136"/>
          <a:ext cx="838200" cy="26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97</xdr:row>
      <xdr:rowOff>45967</xdr:rowOff>
    </xdr:from>
    <xdr:ext cx="599010" cy="259045"/>
    <xdr:sp macro="" textlink="">
      <xdr:nvSpPr>
        <xdr:cNvPr id="690" name="積立金平均値テキスト">
          <a:extLst>
            <a:ext uri="{FF2B5EF4-FFF2-40B4-BE49-F238E27FC236}">
              <a16:creationId xmlns:a16="http://schemas.microsoft.com/office/drawing/2014/main" id="{00000000-0008-0000-0600-0000B2020000}"/>
            </a:ext>
          </a:extLst>
        </xdr:cNvPr>
        <xdr:cNvSpPr txBox="1"/>
      </xdr:nvSpPr>
      <xdr:spPr>
        <a:xfrm>
          <a:off x="16370300" y="16676617"/>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111,819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98</xdr:row>
      <xdr:rowOff>23090</xdr:rowOff>
    </xdr:from>
    <xdr:to>
      <xdr:col>85</xdr:col>
      <xdr:colOff>177800</xdr:colOff>
      <xdr:row>98</xdr:row>
      <xdr:rowOff>124690</xdr:rowOff>
    </xdr:to>
    <xdr:sp macro="" textlink="">
      <xdr:nvSpPr>
        <xdr:cNvPr id="691" name="フローチャート: 判断 690">
          <a:extLst>
            <a:ext uri="{FF2B5EF4-FFF2-40B4-BE49-F238E27FC236}">
              <a16:creationId xmlns:a16="http://schemas.microsoft.com/office/drawing/2014/main" id="{00000000-0008-0000-0600-0000B3020000}"/>
            </a:ext>
          </a:extLst>
        </xdr:cNvPr>
        <xdr:cNvSpPr/>
      </xdr:nvSpPr>
      <xdr:spPr>
        <a:xfrm>
          <a:off x="16268700" y="168251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98</xdr:row>
      <xdr:rowOff>17128</xdr:rowOff>
    </xdr:from>
    <xdr:to>
      <xdr:col>81</xdr:col>
      <xdr:colOff>50800</xdr:colOff>
      <xdr:row>99</xdr:row>
      <xdr:rowOff>186</xdr:rowOff>
    </xdr:to>
    <xdr:cxnSp macro="">
      <xdr:nvCxnSpPr>
        <xdr:cNvPr id="692" name="直線コネクタ 691">
          <a:extLst>
            <a:ext uri="{FF2B5EF4-FFF2-40B4-BE49-F238E27FC236}">
              <a16:creationId xmlns:a16="http://schemas.microsoft.com/office/drawing/2014/main" id="{00000000-0008-0000-0600-0000B4020000}"/>
            </a:ext>
          </a:extLst>
        </xdr:cNvPr>
        <xdr:cNvCxnSpPr/>
      </xdr:nvCxnSpPr>
      <xdr:spPr>
        <a:xfrm>
          <a:off x="14592300" y="16819228"/>
          <a:ext cx="889000" cy="15450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98</xdr:row>
      <xdr:rowOff>14570</xdr:rowOff>
    </xdr:from>
    <xdr:to>
      <xdr:col>81</xdr:col>
      <xdr:colOff>101600</xdr:colOff>
      <xdr:row>98</xdr:row>
      <xdr:rowOff>116170</xdr:rowOff>
    </xdr:to>
    <xdr:sp macro="" textlink="">
      <xdr:nvSpPr>
        <xdr:cNvPr id="693" name="フローチャート: 判断 692">
          <a:extLst>
            <a:ext uri="{FF2B5EF4-FFF2-40B4-BE49-F238E27FC236}">
              <a16:creationId xmlns:a16="http://schemas.microsoft.com/office/drawing/2014/main" id="{00000000-0008-0000-0600-0000B5020000}"/>
            </a:ext>
          </a:extLst>
        </xdr:cNvPr>
        <xdr:cNvSpPr/>
      </xdr:nvSpPr>
      <xdr:spPr>
        <a:xfrm>
          <a:off x="15430500" y="168166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132295</xdr:colOff>
      <xdr:row>96</xdr:row>
      <xdr:rowOff>132697</xdr:rowOff>
    </xdr:from>
    <xdr:ext cx="599010" cy="259045"/>
    <xdr:sp macro="" textlink="">
      <xdr:nvSpPr>
        <xdr:cNvPr id="694" name="テキスト ボックス 693">
          <a:extLst>
            <a:ext uri="{FF2B5EF4-FFF2-40B4-BE49-F238E27FC236}">
              <a16:creationId xmlns:a16="http://schemas.microsoft.com/office/drawing/2014/main" id="{00000000-0008-0000-0600-0000B6020000}"/>
            </a:ext>
          </a:extLst>
        </xdr:cNvPr>
        <xdr:cNvSpPr txBox="1"/>
      </xdr:nvSpPr>
      <xdr:spPr>
        <a:xfrm>
          <a:off x="15181795" y="1659189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118,528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98</xdr:row>
      <xdr:rowOff>17128</xdr:rowOff>
    </xdr:from>
    <xdr:to>
      <xdr:col>76</xdr:col>
      <xdr:colOff>114300</xdr:colOff>
      <xdr:row>99</xdr:row>
      <xdr:rowOff>11398</xdr:rowOff>
    </xdr:to>
    <xdr:cxnSp macro="">
      <xdr:nvCxnSpPr>
        <xdr:cNvPr id="695" name="直線コネクタ 694">
          <a:extLst>
            <a:ext uri="{FF2B5EF4-FFF2-40B4-BE49-F238E27FC236}">
              <a16:creationId xmlns:a16="http://schemas.microsoft.com/office/drawing/2014/main" id="{00000000-0008-0000-0600-0000B7020000}"/>
            </a:ext>
          </a:extLst>
        </xdr:cNvPr>
        <xdr:cNvCxnSpPr/>
      </xdr:nvCxnSpPr>
      <xdr:spPr>
        <a:xfrm flipV="1">
          <a:off x="13703300" y="16819228"/>
          <a:ext cx="889000" cy="1657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97</xdr:row>
      <xdr:rowOff>167599</xdr:rowOff>
    </xdr:from>
    <xdr:to>
      <xdr:col>76</xdr:col>
      <xdr:colOff>165100</xdr:colOff>
      <xdr:row>98</xdr:row>
      <xdr:rowOff>97749</xdr:rowOff>
    </xdr:to>
    <xdr:sp macro="" textlink="">
      <xdr:nvSpPr>
        <xdr:cNvPr id="696" name="フローチャート: 判断 695">
          <a:extLst>
            <a:ext uri="{FF2B5EF4-FFF2-40B4-BE49-F238E27FC236}">
              <a16:creationId xmlns:a16="http://schemas.microsoft.com/office/drawing/2014/main" id="{00000000-0008-0000-0600-0000B8020000}"/>
            </a:ext>
          </a:extLst>
        </xdr:cNvPr>
        <xdr:cNvSpPr/>
      </xdr:nvSpPr>
      <xdr:spPr>
        <a:xfrm>
          <a:off x="14541500" y="1679824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5295</xdr:colOff>
      <xdr:row>98</xdr:row>
      <xdr:rowOff>88876</xdr:rowOff>
    </xdr:from>
    <xdr:ext cx="599010" cy="259045"/>
    <xdr:sp macro="" textlink="">
      <xdr:nvSpPr>
        <xdr:cNvPr id="697" name="テキスト ボックス 696">
          <a:extLst>
            <a:ext uri="{FF2B5EF4-FFF2-40B4-BE49-F238E27FC236}">
              <a16:creationId xmlns:a16="http://schemas.microsoft.com/office/drawing/2014/main" id="{00000000-0008-0000-0600-0000B9020000}"/>
            </a:ext>
          </a:extLst>
        </xdr:cNvPr>
        <xdr:cNvSpPr txBox="1"/>
      </xdr:nvSpPr>
      <xdr:spPr>
        <a:xfrm>
          <a:off x="14292795" y="1689097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133,032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98</xdr:row>
      <xdr:rowOff>67746</xdr:rowOff>
    </xdr:from>
    <xdr:to>
      <xdr:col>71</xdr:col>
      <xdr:colOff>177800</xdr:colOff>
      <xdr:row>99</xdr:row>
      <xdr:rowOff>11398</xdr:rowOff>
    </xdr:to>
    <xdr:cxnSp macro="">
      <xdr:nvCxnSpPr>
        <xdr:cNvPr id="698" name="直線コネクタ 697">
          <a:extLst>
            <a:ext uri="{FF2B5EF4-FFF2-40B4-BE49-F238E27FC236}">
              <a16:creationId xmlns:a16="http://schemas.microsoft.com/office/drawing/2014/main" id="{00000000-0008-0000-0600-0000BA020000}"/>
            </a:ext>
          </a:extLst>
        </xdr:cNvPr>
        <xdr:cNvCxnSpPr/>
      </xdr:nvCxnSpPr>
      <xdr:spPr>
        <a:xfrm>
          <a:off x="12814300" y="16869846"/>
          <a:ext cx="889000" cy="11510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98</xdr:row>
      <xdr:rowOff>62912</xdr:rowOff>
    </xdr:from>
    <xdr:to>
      <xdr:col>72</xdr:col>
      <xdr:colOff>38100</xdr:colOff>
      <xdr:row>98</xdr:row>
      <xdr:rowOff>164512</xdr:rowOff>
    </xdr:to>
    <xdr:sp macro="" textlink="">
      <xdr:nvSpPr>
        <xdr:cNvPr id="699" name="フローチャート: 判断 698">
          <a:extLst>
            <a:ext uri="{FF2B5EF4-FFF2-40B4-BE49-F238E27FC236}">
              <a16:creationId xmlns:a16="http://schemas.microsoft.com/office/drawing/2014/main" id="{00000000-0008-0000-0600-0000BB020000}"/>
            </a:ext>
          </a:extLst>
        </xdr:cNvPr>
        <xdr:cNvSpPr/>
      </xdr:nvSpPr>
      <xdr:spPr>
        <a:xfrm>
          <a:off x="13652500" y="168650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97</xdr:row>
      <xdr:rowOff>9589</xdr:rowOff>
    </xdr:from>
    <xdr:ext cx="534377" cy="259045"/>
    <xdr:sp macro="" textlink="">
      <xdr:nvSpPr>
        <xdr:cNvPr id="700" name="テキスト ボックス 699">
          <a:extLst>
            <a:ext uri="{FF2B5EF4-FFF2-40B4-BE49-F238E27FC236}">
              <a16:creationId xmlns:a16="http://schemas.microsoft.com/office/drawing/2014/main" id="{00000000-0008-0000-0600-0000BC020000}"/>
            </a:ext>
          </a:extLst>
        </xdr:cNvPr>
        <xdr:cNvSpPr txBox="1"/>
      </xdr:nvSpPr>
      <xdr:spPr>
        <a:xfrm>
          <a:off x="13436111" y="166402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80,463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98</xdr:row>
      <xdr:rowOff>79389</xdr:rowOff>
    </xdr:from>
    <xdr:to>
      <xdr:col>67</xdr:col>
      <xdr:colOff>101600</xdr:colOff>
      <xdr:row>99</xdr:row>
      <xdr:rowOff>9539</xdr:rowOff>
    </xdr:to>
    <xdr:sp macro="" textlink="">
      <xdr:nvSpPr>
        <xdr:cNvPr id="701" name="フローチャート: 判断 700">
          <a:extLst>
            <a:ext uri="{FF2B5EF4-FFF2-40B4-BE49-F238E27FC236}">
              <a16:creationId xmlns:a16="http://schemas.microsoft.com/office/drawing/2014/main" id="{00000000-0008-0000-0600-0000BD020000}"/>
            </a:ext>
          </a:extLst>
        </xdr:cNvPr>
        <xdr:cNvSpPr/>
      </xdr:nvSpPr>
      <xdr:spPr>
        <a:xfrm>
          <a:off x="12763500" y="168814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99</xdr:row>
      <xdr:rowOff>666</xdr:rowOff>
    </xdr:from>
    <xdr:ext cx="534377" cy="259045"/>
    <xdr:sp macro="" textlink="">
      <xdr:nvSpPr>
        <xdr:cNvPr id="702" name="テキスト ボックス 701">
          <a:extLst>
            <a:ext uri="{FF2B5EF4-FFF2-40B4-BE49-F238E27FC236}">
              <a16:creationId xmlns:a16="http://schemas.microsoft.com/office/drawing/2014/main" id="{00000000-0008-0000-0600-0000BE020000}"/>
            </a:ext>
          </a:extLst>
        </xdr:cNvPr>
        <xdr:cNvSpPr txBox="1"/>
      </xdr:nvSpPr>
      <xdr:spPr>
        <a:xfrm>
          <a:off x="12547111" y="1697421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67,489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macro="" textlink="">
      <xdr:nvSpPr>
        <xdr:cNvPr id="703" name="テキスト ボックス 702">
          <a:extLst>
            <a:ext uri="{FF2B5EF4-FFF2-40B4-BE49-F238E27FC236}">
              <a16:creationId xmlns:a16="http://schemas.microsoft.com/office/drawing/2014/main" id="{00000000-0008-0000-0600-0000BF020000}"/>
            </a:ext>
          </a:extLst>
        </xdr:cNvPr>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macro="" textlink="">
      <xdr:nvSpPr>
        <xdr:cNvPr id="704" name="テキスト ボックス 703">
          <a:extLst>
            <a:ext uri="{FF2B5EF4-FFF2-40B4-BE49-F238E27FC236}">
              <a16:creationId xmlns:a16="http://schemas.microsoft.com/office/drawing/2014/main" id="{00000000-0008-0000-0600-0000C0020000}"/>
            </a:ext>
          </a:extLst>
        </xdr:cNvPr>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macro="" textlink="">
      <xdr:nvSpPr>
        <xdr:cNvPr id="705" name="テキスト ボックス 704">
          <a:extLst>
            <a:ext uri="{FF2B5EF4-FFF2-40B4-BE49-F238E27FC236}">
              <a16:creationId xmlns:a16="http://schemas.microsoft.com/office/drawing/2014/main" id="{00000000-0008-0000-0600-0000C1020000}"/>
            </a:ext>
          </a:extLst>
        </xdr:cNvPr>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macro="" textlink="">
      <xdr:nvSpPr>
        <xdr:cNvPr id="706" name="テキスト ボックス 705">
          <a:extLst>
            <a:ext uri="{FF2B5EF4-FFF2-40B4-BE49-F238E27FC236}">
              <a16:creationId xmlns:a16="http://schemas.microsoft.com/office/drawing/2014/main" id="{00000000-0008-0000-0600-0000C2020000}"/>
            </a:ext>
          </a:extLst>
        </xdr:cNvPr>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macro="" textlink="">
      <xdr:nvSpPr>
        <xdr:cNvPr id="707" name="テキスト ボックス 706">
          <a:extLst>
            <a:ext uri="{FF2B5EF4-FFF2-40B4-BE49-F238E27FC236}">
              <a16:creationId xmlns:a16="http://schemas.microsoft.com/office/drawing/2014/main" id="{00000000-0008-0000-0600-0000C3020000}"/>
            </a:ext>
          </a:extLst>
        </xdr:cNvPr>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98</xdr:row>
      <xdr:rowOff>118236</xdr:rowOff>
    </xdr:from>
    <xdr:to>
      <xdr:col>85</xdr:col>
      <xdr:colOff>177800</xdr:colOff>
      <xdr:row>99</xdr:row>
      <xdr:rowOff>48386</xdr:rowOff>
    </xdr:to>
    <xdr:sp macro="" textlink="">
      <xdr:nvSpPr>
        <xdr:cNvPr id="708" name="楕円 707">
          <a:extLst>
            <a:ext uri="{FF2B5EF4-FFF2-40B4-BE49-F238E27FC236}">
              <a16:creationId xmlns:a16="http://schemas.microsoft.com/office/drawing/2014/main" id="{00000000-0008-0000-0600-0000C4020000}"/>
            </a:ext>
          </a:extLst>
        </xdr:cNvPr>
        <xdr:cNvSpPr/>
      </xdr:nvSpPr>
      <xdr:spPr>
        <a:xfrm>
          <a:off x="16268700" y="169203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98</xdr:row>
      <xdr:rowOff>33163</xdr:rowOff>
    </xdr:from>
    <xdr:ext cx="534377" cy="259045"/>
    <xdr:sp macro="" textlink="">
      <xdr:nvSpPr>
        <xdr:cNvPr id="709" name="積立金該当値テキスト">
          <a:extLst>
            <a:ext uri="{FF2B5EF4-FFF2-40B4-BE49-F238E27FC236}">
              <a16:creationId xmlns:a16="http://schemas.microsoft.com/office/drawing/2014/main" id="{00000000-0008-0000-0600-0000C5020000}"/>
            </a:ext>
          </a:extLst>
        </xdr:cNvPr>
        <xdr:cNvSpPr txBox="1"/>
      </xdr:nvSpPr>
      <xdr:spPr>
        <a:xfrm>
          <a:off x="16370300" y="1683526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36,901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98</xdr:row>
      <xdr:rowOff>120836</xdr:rowOff>
    </xdr:from>
    <xdr:to>
      <xdr:col>81</xdr:col>
      <xdr:colOff>101600</xdr:colOff>
      <xdr:row>99</xdr:row>
      <xdr:rowOff>50986</xdr:rowOff>
    </xdr:to>
    <xdr:sp macro="" textlink="">
      <xdr:nvSpPr>
        <xdr:cNvPr id="710" name="楕円 709">
          <a:extLst>
            <a:ext uri="{FF2B5EF4-FFF2-40B4-BE49-F238E27FC236}">
              <a16:creationId xmlns:a16="http://schemas.microsoft.com/office/drawing/2014/main" id="{00000000-0008-0000-0600-0000C6020000}"/>
            </a:ext>
          </a:extLst>
        </xdr:cNvPr>
        <xdr:cNvSpPr/>
      </xdr:nvSpPr>
      <xdr:spPr>
        <a:xfrm>
          <a:off x="15430500" y="169229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99</xdr:row>
      <xdr:rowOff>42113</xdr:rowOff>
    </xdr:from>
    <xdr:ext cx="534377" cy="259045"/>
    <xdr:sp macro="" textlink="">
      <xdr:nvSpPr>
        <xdr:cNvPr id="711" name="テキスト ボックス 710">
          <a:extLst>
            <a:ext uri="{FF2B5EF4-FFF2-40B4-BE49-F238E27FC236}">
              <a16:creationId xmlns:a16="http://schemas.microsoft.com/office/drawing/2014/main" id="{00000000-0008-0000-0600-0000C7020000}"/>
            </a:ext>
          </a:extLst>
        </xdr:cNvPr>
        <xdr:cNvSpPr txBox="1"/>
      </xdr:nvSpPr>
      <xdr:spPr>
        <a:xfrm>
          <a:off x="15214111" y="1701566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34,854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97</xdr:row>
      <xdr:rowOff>137778</xdr:rowOff>
    </xdr:from>
    <xdr:to>
      <xdr:col>76</xdr:col>
      <xdr:colOff>165100</xdr:colOff>
      <xdr:row>98</xdr:row>
      <xdr:rowOff>67928</xdr:rowOff>
    </xdr:to>
    <xdr:sp macro="" textlink="">
      <xdr:nvSpPr>
        <xdr:cNvPr id="712" name="楕円 711">
          <a:extLst>
            <a:ext uri="{FF2B5EF4-FFF2-40B4-BE49-F238E27FC236}">
              <a16:creationId xmlns:a16="http://schemas.microsoft.com/office/drawing/2014/main" id="{00000000-0008-0000-0600-0000C8020000}"/>
            </a:ext>
          </a:extLst>
        </xdr:cNvPr>
        <xdr:cNvSpPr/>
      </xdr:nvSpPr>
      <xdr:spPr>
        <a:xfrm>
          <a:off x="14541500" y="167684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5295</xdr:colOff>
      <xdr:row>96</xdr:row>
      <xdr:rowOff>84455</xdr:rowOff>
    </xdr:from>
    <xdr:ext cx="599010" cy="259045"/>
    <xdr:sp macro="" textlink="">
      <xdr:nvSpPr>
        <xdr:cNvPr id="713" name="テキスト ボックス 712">
          <a:extLst>
            <a:ext uri="{FF2B5EF4-FFF2-40B4-BE49-F238E27FC236}">
              <a16:creationId xmlns:a16="http://schemas.microsoft.com/office/drawing/2014/main" id="{00000000-0008-0000-0600-0000C9020000}"/>
            </a:ext>
          </a:extLst>
        </xdr:cNvPr>
        <xdr:cNvSpPr txBox="1"/>
      </xdr:nvSpPr>
      <xdr:spPr>
        <a:xfrm>
          <a:off x="14292795" y="1654365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156,514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98</xdr:row>
      <xdr:rowOff>132048</xdr:rowOff>
    </xdr:from>
    <xdr:to>
      <xdr:col>72</xdr:col>
      <xdr:colOff>38100</xdr:colOff>
      <xdr:row>99</xdr:row>
      <xdr:rowOff>62198</xdr:rowOff>
    </xdr:to>
    <xdr:sp macro="" textlink="">
      <xdr:nvSpPr>
        <xdr:cNvPr id="714" name="楕円 713">
          <a:extLst>
            <a:ext uri="{FF2B5EF4-FFF2-40B4-BE49-F238E27FC236}">
              <a16:creationId xmlns:a16="http://schemas.microsoft.com/office/drawing/2014/main" id="{00000000-0008-0000-0600-0000CA020000}"/>
            </a:ext>
          </a:extLst>
        </xdr:cNvPr>
        <xdr:cNvSpPr/>
      </xdr:nvSpPr>
      <xdr:spPr>
        <a:xfrm>
          <a:off x="13652500" y="169341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99</xdr:row>
      <xdr:rowOff>53325</xdr:rowOff>
    </xdr:from>
    <xdr:ext cx="534377" cy="259045"/>
    <xdr:sp macro="" textlink="">
      <xdr:nvSpPr>
        <xdr:cNvPr id="715" name="テキスト ボックス 714">
          <a:extLst>
            <a:ext uri="{FF2B5EF4-FFF2-40B4-BE49-F238E27FC236}">
              <a16:creationId xmlns:a16="http://schemas.microsoft.com/office/drawing/2014/main" id="{00000000-0008-0000-0600-0000CB020000}"/>
            </a:ext>
          </a:extLst>
        </xdr:cNvPr>
        <xdr:cNvSpPr txBox="1"/>
      </xdr:nvSpPr>
      <xdr:spPr>
        <a:xfrm>
          <a:off x="13436111" y="1702687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26,026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98</xdr:row>
      <xdr:rowOff>16946</xdr:rowOff>
    </xdr:from>
    <xdr:to>
      <xdr:col>67</xdr:col>
      <xdr:colOff>101600</xdr:colOff>
      <xdr:row>98</xdr:row>
      <xdr:rowOff>118546</xdr:rowOff>
    </xdr:to>
    <xdr:sp macro="" textlink="">
      <xdr:nvSpPr>
        <xdr:cNvPr id="716" name="楕円 715">
          <a:extLst>
            <a:ext uri="{FF2B5EF4-FFF2-40B4-BE49-F238E27FC236}">
              <a16:creationId xmlns:a16="http://schemas.microsoft.com/office/drawing/2014/main" id="{00000000-0008-0000-0600-0000CC020000}"/>
            </a:ext>
          </a:extLst>
        </xdr:cNvPr>
        <xdr:cNvSpPr/>
      </xdr:nvSpPr>
      <xdr:spPr>
        <a:xfrm>
          <a:off x="12763500" y="168190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132295</xdr:colOff>
      <xdr:row>96</xdr:row>
      <xdr:rowOff>135073</xdr:rowOff>
    </xdr:from>
    <xdr:ext cx="599010" cy="259045"/>
    <xdr:sp macro="" textlink="">
      <xdr:nvSpPr>
        <xdr:cNvPr id="717" name="テキスト ボックス 716">
          <a:extLst>
            <a:ext uri="{FF2B5EF4-FFF2-40B4-BE49-F238E27FC236}">
              <a16:creationId xmlns:a16="http://schemas.microsoft.com/office/drawing/2014/main" id="{00000000-0008-0000-0600-0000CD020000}"/>
            </a:ext>
          </a:extLst>
        </xdr:cNvPr>
        <xdr:cNvSpPr txBox="1"/>
      </xdr:nvSpPr>
      <xdr:spPr>
        <a:xfrm>
          <a:off x="12514795" y="1659427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116,656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macro="" textlink="">
      <xdr:nvSpPr>
        <xdr:cNvPr id="718" name="正方形/長方形 717">
          <a:extLst>
            <a:ext uri="{FF2B5EF4-FFF2-40B4-BE49-F238E27FC236}">
              <a16:creationId xmlns:a16="http://schemas.microsoft.com/office/drawing/2014/main" id="{00000000-0008-0000-0600-0000CE020000}"/>
            </a:ext>
          </a:extLst>
        </xdr:cNvPr>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投資及び出資金</a:t>
          </a:r>
        </a:p>
      </xdr:txBody>
    </xdr:sp>
    <xdr:clientData/>
  </xdr:twoCellAnchor>
  <xdr:twoCellAnchor>
    <xdr:from>
      <xdr:col>96</xdr:col>
      <xdr:colOff>127000</xdr:colOff>
      <xdr:row>25</xdr:row>
      <xdr:rowOff>57150</xdr:rowOff>
    </xdr:from>
    <xdr:to>
      <xdr:col>104</xdr:col>
      <xdr:colOff>127000</xdr:colOff>
      <xdr:row>26</xdr:row>
      <xdr:rowOff>139700</xdr:rowOff>
    </xdr:to>
    <xdr:sp macro="" textlink="">
      <xdr:nvSpPr>
        <xdr:cNvPr id="719" name="正方形/長方形 718">
          <a:extLst>
            <a:ext uri="{FF2B5EF4-FFF2-40B4-BE49-F238E27FC236}">
              <a16:creationId xmlns:a16="http://schemas.microsoft.com/office/drawing/2014/main" id="{00000000-0008-0000-0600-0000CF020000}"/>
            </a:ext>
          </a:extLst>
        </xdr:cNvPr>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macro="" textlink="">
      <xdr:nvSpPr>
        <xdr:cNvPr id="720" name="正方形/長方形 719">
          <a:extLst>
            <a:ext uri="{FF2B5EF4-FFF2-40B4-BE49-F238E27FC236}">
              <a16:creationId xmlns:a16="http://schemas.microsoft.com/office/drawing/2014/main" id="{00000000-0008-0000-0600-0000D0020000}"/>
            </a:ext>
          </a:extLst>
        </xdr:cNvPr>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42/151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macro="" textlink="">
      <xdr:nvSpPr>
        <xdr:cNvPr id="721" name="正方形/長方形 720">
          <a:extLst>
            <a:ext uri="{FF2B5EF4-FFF2-40B4-BE49-F238E27FC236}">
              <a16:creationId xmlns:a16="http://schemas.microsoft.com/office/drawing/2014/main" id="{00000000-0008-0000-0600-0000D1020000}"/>
            </a:ext>
          </a:extLst>
        </xdr:cNvPr>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macro="" textlink="">
      <xdr:nvSpPr>
        <xdr:cNvPr id="722" name="正方形/長方形 721">
          <a:extLst>
            <a:ext uri="{FF2B5EF4-FFF2-40B4-BE49-F238E27FC236}">
              <a16:creationId xmlns:a16="http://schemas.microsoft.com/office/drawing/2014/main" id="{00000000-0008-0000-0600-0000D2020000}"/>
            </a:ext>
          </a:extLst>
        </xdr:cNvPr>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2,042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macro="" textlink="">
      <xdr:nvSpPr>
        <xdr:cNvPr id="723" name="正方形/長方形 722">
          <a:extLst>
            <a:ext uri="{FF2B5EF4-FFF2-40B4-BE49-F238E27FC236}">
              <a16:creationId xmlns:a16="http://schemas.microsoft.com/office/drawing/2014/main" id="{00000000-0008-0000-0600-0000D3020000}"/>
            </a:ext>
          </a:extLst>
        </xdr:cNvPr>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108</xdr:col>
      <xdr:colOff>0</xdr:colOff>
      <xdr:row>26</xdr:row>
      <xdr:rowOff>88900</xdr:rowOff>
    </xdr:from>
    <xdr:to>
      <xdr:col>116</xdr:col>
      <xdr:colOff>0</xdr:colOff>
      <xdr:row>28</xdr:row>
      <xdr:rowOff>0</xdr:rowOff>
    </xdr:to>
    <xdr:sp macro="" textlink="">
      <xdr:nvSpPr>
        <xdr:cNvPr id="724" name="正方形/長方形 723">
          <a:extLst>
            <a:ext uri="{FF2B5EF4-FFF2-40B4-BE49-F238E27FC236}">
              <a16:creationId xmlns:a16="http://schemas.microsoft.com/office/drawing/2014/main" id="{00000000-0008-0000-0600-0000D4020000}"/>
            </a:ext>
          </a:extLst>
        </xdr:cNvPr>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5,253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macro="" textlink="">
      <xdr:nvSpPr>
        <xdr:cNvPr id="725" name="正方形/長方形 724">
          <a:extLst>
            <a:ext uri="{FF2B5EF4-FFF2-40B4-BE49-F238E27FC236}">
              <a16:creationId xmlns:a16="http://schemas.microsoft.com/office/drawing/2014/main" id="{00000000-0008-0000-0600-0000D5020000}"/>
            </a:ext>
          </a:extLst>
        </xdr:cNvPr>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macro="" textlink="">
      <xdr:nvSpPr>
        <xdr:cNvPr id="726" name="テキスト ボックス 725">
          <a:extLst>
            <a:ext uri="{FF2B5EF4-FFF2-40B4-BE49-F238E27FC236}">
              <a16:creationId xmlns:a16="http://schemas.microsoft.com/office/drawing/2014/main" id="{00000000-0008-0000-0600-0000D6020000}"/>
            </a:ext>
          </a:extLst>
        </xdr:cNvPr>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27" name="直線コネクタ 726">
          <a:extLst>
            <a:ext uri="{FF2B5EF4-FFF2-40B4-BE49-F238E27FC236}">
              <a16:creationId xmlns:a16="http://schemas.microsoft.com/office/drawing/2014/main" id="{00000000-0008-0000-0600-0000D7020000}"/>
            </a:ext>
          </a:extLst>
        </xdr:cNvPr>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39</xdr:row>
      <xdr:rowOff>44450</xdr:rowOff>
    </xdr:from>
    <xdr:to>
      <xdr:col>120</xdr:col>
      <xdr:colOff>114300</xdr:colOff>
      <xdr:row>39</xdr:row>
      <xdr:rowOff>44450</xdr:rowOff>
    </xdr:to>
    <xdr:cxnSp macro="">
      <xdr:nvCxnSpPr>
        <xdr:cNvPr id="728" name="直線コネクタ 727">
          <a:extLst>
            <a:ext uri="{FF2B5EF4-FFF2-40B4-BE49-F238E27FC236}">
              <a16:creationId xmlns:a16="http://schemas.microsoft.com/office/drawing/2014/main" id="{00000000-0008-0000-0600-0000D8020000}"/>
            </a:ext>
          </a:extLst>
        </xdr:cNvPr>
        <xdr:cNvCxnSpPr/>
      </xdr:nvCxnSpPr>
      <xdr:spPr>
        <a:xfrm>
          <a:off x="18288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38</xdr:row>
      <xdr:rowOff>73677</xdr:rowOff>
    </xdr:from>
    <xdr:ext cx="248786" cy="259045"/>
    <xdr:sp macro="" textlink="">
      <xdr:nvSpPr>
        <xdr:cNvPr id="729" name="テキスト ボックス 728">
          <a:extLst>
            <a:ext uri="{FF2B5EF4-FFF2-40B4-BE49-F238E27FC236}">
              <a16:creationId xmlns:a16="http://schemas.microsoft.com/office/drawing/2014/main" id="{00000000-0008-0000-0600-0000D9020000}"/>
            </a:ext>
          </a:extLst>
        </xdr:cNvPr>
        <xdr:cNvSpPr txBox="1"/>
      </xdr:nvSpPr>
      <xdr:spPr>
        <a:xfrm>
          <a:off x="18039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37</xdr:row>
      <xdr:rowOff>6350</xdr:rowOff>
    </xdr:from>
    <xdr:to>
      <xdr:col>120</xdr:col>
      <xdr:colOff>114300</xdr:colOff>
      <xdr:row>37</xdr:row>
      <xdr:rowOff>6350</xdr:rowOff>
    </xdr:to>
    <xdr:cxnSp macro="">
      <xdr:nvCxnSpPr>
        <xdr:cNvPr id="730" name="直線コネクタ 729">
          <a:extLst>
            <a:ext uri="{FF2B5EF4-FFF2-40B4-BE49-F238E27FC236}">
              <a16:creationId xmlns:a16="http://schemas.microsoft.com/office/drawing/2014/main" id="{00000000-0008-0000-0600-0000DA020000}"/>
            </a:ext>
          </a:extLst>
        </xdr:cNvPr>
        <xdr:cNvCxnSpPr/>
      </xdr:nvCxnSpPr>
      <xdr:spPr>
        <a:xfrm>
          <a:off x="18288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36</xdr:row>
      <xdr:rowOff>35577</xdr:rowOff>
    </xdr:from>
    <xdr:ext cx="531299" cy="259045"/>
    <xdr:sp macro="" textlink="">
      <xdr:nvSpPr>
        <xdr:cNvPr id="731" name="テキスト ボックス 730">
          <a:extLst>
            <a:ext uri="{FF2B5EF4-FFF2-40B4-BE49-F238E27FC236}">
              <a16:creationId xmlns:a16="http://schemas.microsoft.com/office/drawing/2014/main" id="{00000000-0008-0000-0600-0000DB020000}"/>
            </a:ext>
          </a:extLst>
        </xdr:cNvPr>
        <xdr:cNvSpPr txBox="1"/>
      </xdr:nvSpPr>
      <xdr:spPr>
        <a:xfrm>
          <a:off x="17756701" y="620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34</xdr:row>
      <xdr:rowOff>139700</xdr:rowOff>
    </xdr:from>
    <xdr:to>
      <xdr:col>120</xdr:col>
      <xdr:colOff>114300</xdr:colOff>
      <xdr:row>34</xdr:row>
      <xdr:rowOff>139700</xdr:rowOff>
    </xdr:to>
    <xdr:cxnSp macro="">
      <xdr:nvCxnSpPr>
        <xdr:cNvPr id="732" name="直線コネクタ 731">
          <a:extLst>
            <a:ext uri="{FF2B5EF4-FFF2-40B4-BE49-F238E27FC236}">
              <a16:creationId xmlns:a16="http://schemas.microsoft.com/office/drawing/2014/main" id="{00000000-0008-0000-0600-0000DC020000}"/>
            </a:ext>
          </a:extLst>
        </xdr:cNvPr>
        <xdr:cNvCxnSpPr/>
      </xdr:nvCxnSpPr>
      <xdr:spPr>
        <a:xfrm>
          <a:off x="18288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33</xdr:row>
      <xdr:rowOff>168927</xdr:rowOff>
    </xdr:from>
    <xdr:ext cx="531299" cy="259045"/>
    <xdr:sp macro="" textlink="">
      <xdr:nvSpPr>
        <xdr:cNvPr id="733" name="テキスト ボックス 732">
          <a:extLst>
            <a:ext uri="{FF2B5EF4-FFF2-40B4-BE49-F238E27FC236}">
              <a16:creationId xmlns:a16="http://schemas.microsoft.com/office/drawing/2014/main" id="{00000000-0008-0000-0600-0000DD020000}"/>
            </a:ext>
          </a:extLst>
        </xdr:cNvPr>
        <xdr:cNvSpPr txBox="1"/>
      </xdr:nvSpPr>
      <xdr:spPr>
        <a:xfrm>
          <a:off x="17756701" y="582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32</xdr:row>
      <xdr:rowOff>101600</xdr:rowOff>
    </xdr:from>
    <xdr:to>
      <xdr:col>120</xdr:col>
      <xdr:colOff>114300</xdr:colOff>
      <xdr:row>32</xdr:row>
      <xdr:rowOff>101600</xdr:rowOff>
    </xdr:to>
    <xdr:cxnSp macro="">
      <xdr:nvCxnSpPr>
        <xdr:cNvPr id="734" name="直線コネクタ 733">
          <a:extLst>
            <a:ext uri="{FF2B5EF4-FFF2-40B4-BE49-F238E27FC236}">
              <a16:creationId xmlns:a16="http://schemas.microsoft.com/office/drawing/2014/main" id="{00000000-0008-0000-0600-0000DE020000}"/>
            </a:ext>
          </a:extLst>
        </xdr:cNvPr>
        <xdr:cNvCxnSpPr/>
      </xdr:nvCxnSpPr>
      <xdr:spPr>
        <a:xfrm>
          <a:off x="18288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31</xdr:row>
      <xdr:rowOff>130827</xdr:rowOff>
    </xdr:from>
    <xdr:ext cx="531299" cy="259045"/>
    <xdr:sp macro="" textlink="">
      <xdr:nvSpPr>
        <xdr:cNvPr id="735" name="テキスト ボックス 734">
          <a:extLst>
            <a:ext uri="{FF2B5EF4-FFF2-40B4-BE49-F238E27FC236}">
              <a16:creationId xmlns:a16="http://schemas.microsoft.com/office/drawing/2014/main" id="{00000000-0008-0000-0600-0000DF020000}"/>
            </a:ext>
          </a:extLst>
        </xdr:cNvPr>
        <xdr:cNvSpPr txBox="1"/>
      </xdr:nvSpPr>
      <xdr:spPr>
        <a:xfrm>
          <a:off x="17756701" y="544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30</xdr:row>
      <xdr:rowOff>63500</xdr:rowOff>
    </xdr:from>
    <xdr:to>
      <xdr:col>120</xdr:col>
      <xdr:colOff>114300</xdr:colOff>
      <xdr:row>30</xdr:row>
      <xdr:rowOff>63500</xdr:rowOff>
    </xdr:to>
    <xdr:cxnSp macro="">
      <xdr:nvCxnSpPr>
        <xdr:cNvPr id="736" name="直線コネクタ 735">
          <a:extLst>
            <a:ext uri="{FF2B5EF4-FFF2-40B4-BE49-F238E27FC236}">
              <a16:creationId xmlns:a16="http://schemas.microsoft.com/office/drawing/2014/main" id="{00000000-0008-0000-0600-0000E0020000}"/>
            </a:ext>
          </a:extLst>
        </xdr:cNvPr>
        <xdr:cNvCxnSpPr/>
      </xdr:nvCxnSpPr>
      <xdr:spPr>
        <a:xfrm>
          <a:off x="18288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29</xdr:row>
      <xdr:rowOff>92727</xdr:rowOff>
    </xdr:from>
    <xdr:ext cx="531299" cy="259045"/>
    <xdr:sp macro="" textlink="">
      <xdr:nvSpPr>
        <xdr:cNvPr id="737" name="テキスト ボックス 736">
          <a:extLst>
            <a:ext uri="{FF2B5EF4-FFF2-40B4-BE49-F238E27FC236}">
              <a16:creationId xmlns:a16="http://schemas.microsoft.com/office/drawing/2014/main" id="{00000000-0008-0000-0600-0000E1020000}"/>
            </a:ext>
          </a:extLst>
        </xdr:cNvPr>
        <xdr:cNvSpPr txBox="1"/>
      </xdr:nvSpPr>
      <xdr:spPr>
        <a:xfrm>
          <a:off x="17756701" y="506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38" name="直線コネクタ 737">
          <a:extLst>
            <a:ext uri="{FF2B5EF4-FFF2-40B4-BE49-F238E27FC236}">
              <a16:creationId xmlns:a16="http://schemas.microsoft.com/office/drawing/2014/main" id="{00000000-0008-0000-0600-0000E2020000}"/>
            </a:ext>
          </a:extLst>
        </xdr:cNvPr>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27</xdr:row>
      <xdr:rowOff>54627</xdr:rowOff>
    </xdr:from>
    <xdr:ext cx="595419" cy="259045"/>
    <xdr:sp macro="" textlink="">
      <xdr:nvSpPr>
        <xdr:cNvPr id="739" name="テキスト ボックス 738">
          <a:extLst>
            <a:ext uri="{FF2B5EF4-FFF2-40B4-BE49-F238E27FC236}">
              <a16:creationId xmlns:a16="http://schemas.microsoft.com/office/drawing/2014/main" id="{00000000-0008-0000-0600-0000E3020000}"/>
            </a:ext>
          </a:extLst>
        </xdr:cNvPr>
        <xdr:cNvSpPr txBox="1"/>
      </xdr:nvSpPr>
      <xdr:spPr>
        <a:xfrm>
          <a:off x="17692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macro="" textlink="">
      <xdr:nvSpPr>
        <xdr:cNvPr id="740" name="投資及び出資金グラフ枠">
          <a:extLst>
            <a:ext uri="{FF2B5EF4-FFF2-40B4-BE49-F238E27FC236}">
              <a16:creationId xmlns:a16="http://schemas.microsoft.com/office/drawing/2014/main" id="{00000000-0008-0000-0600-0000E4020000}"/>
            </a:ext>
          </a:extLst>
        </xdr:cNvPr>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31</xdr:row>
      <xdr:rowOff>145339</xdr:rowOff>
    </xdr:from>
    <xdr:to>
      <xdr:col>116</xdr:col>
      <xdr:colOff>62864</xdr:colOff>
      <xdr:row>39</xdr:row>
      <xdr:rowOff>44450</xdr:rowOff>
    </xdr:to>
    <xdr:cxnSp macro="">
      <xdr:nvCxnSpPr>
        <xdr:cNvPr id="741" name="直線コネクタ 740">
          <a:extLst>
            <a:ext uri="{FF2B5EF4-FFF2-40B4-BE49-F238E27FC236}">
              <a16:creationId xmlns:a16="http://schemas.microsoft.com/office/drawing/2014/main" id="{00000000-0008-0000-0600-0000E5020000}"/>
            </a:ext>
          </a:extLst>
        </xdr:cNvPr>
        <xdr:cNvCxnSpPr/>
      </xdr:nvCxnSpPr>
      <xdr:spPr>
        <a:xfrm flipV="1">
          <a:off x="22159595" y="5460289"/>
          <a:ext cx="1269" cy="127071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39</xdr:row>
      <xdr:rowOff>48277</xdr:rowOff>
    </xdr:from>
    <xdr:ext cx="249299" cy="259045"/>
    <xdr:sp macro="" textlink="">
      <xdr:nvSpPr>
        <xdr:cNvPr id="742" name="投資及び出資金最小値テキスト">
          <a:extLst>
            <a:ext uri="{FF2B5EF4-FFF2-40B4-BE49-F238E27FC236}">
              <a16:creationId xmlns:a16="http://schemas.microsoft.com/office/drawing/2014/main" id="{00000000-0008-0000-0600-0000E6020000}"/>
            </a:ext>
          </a:extLst>
        </xdr:cNvPr>
        <xdr:cNvSpPr txBox="1"/>
      </xdr:nvSpPr>
      <xdr:spPr>
        <a:xfrm>
          <a:off x="22212300" y="6734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39</xdr:row>
      <xdr:rowOff>44450</xdr:rowOff>
    </xdr:from>
    <xdr:to>
      <xdr:col>116</xdr:col>
      <xdr:colOff>152400</xdr:colOff>
      <xdr:row>39</xdr:row>
      <xdr:rowOff>44450</xdr:rowOff>
    </xdr:to>
    <xdr:cxnSp macro="">
      <xdr:nvCxnSpPr>
        <xdr:cNvPr id="743" name="直線コネクタ 742">
          <a:extLst>
            <a:ext uri="{FF2B5EF4-FFF2-40B4-BE49-F238E27FC236}">
              <a16:creationId xmlns:a16="http://schemas.microsoft.com/office/drawing/2014/main" id="{00000000-0008-0000-0600-0000E7020000}"/>
            </a:ext>
          </a:extLst>
        </xdr:cNvPr>
        <xdr:cNvCxnSpPr/>
      </xdr:nvCxnSpPr>
      <xdr:spPr>
        <a:xfrm>
          <a:off x="22072600" y="6731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30</xdr:row>
      <xdr:rowOff>92016</xdr:rowOff>
    </xdr:from>
    <xdr:ext cx="534377" cy="259045"/>
    <xdr:sp macro="" textlink="">
      <xdr:nvSpPr>
        <xdr:cNvPr id="744" name="投資及び出資金最大値テキスト">
          <a:extLst>
            <a:ext uri="{FF2B5EF4-FFF2-40B4-BE49-F238E27FC236}">
              <a16:creationId xmlns:a16="http://schemas.microsoft.com/office/drawing/2014/main" id="{00000000-0008-0000-0600-0000E8020000}"/>
            </a:ext>
          </a:extLst>
        </xdr:cNvPr>
        <xdr:cNvSpPr txBox="1"/>
      </xdr:nvSpPr>
      <xdr:spPr>
        <a:xfrm>
          <a:off x="22212300" y="523551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66,704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31</xdr:row>
      <xdr:rowOff>145339</xdr:rowOff>
    </xdr:from>
    <xdr:to>
      <xdr:col>116</xdr:col>
      <xdr:colOff>152400</xdr:colOff>
      <xdr:row>31</xdr:row>
      <xdr:rowOff>145339</xdr:rowOff>
    </xdr:to>
    <xdr:cxnSp macro="">
      <xdr:nvCxnSpPr>
        <xdr:cNvPr id="745" name="直線コネクタ 744">
          <a:extLst>
            <a:ext uri="{FF2B5EF4-FFF2-40B4-BE49-F238E27FC236}">
              <a16:creationId xmlns:a16="http://schemas.microsoft.com/office/drawing/2014/main" id="{00000000-0008-0000-0600-0000E9020000}"/>
            </a:ext>
          </a:extLst>
        </xdr:cNvPr>
        <xdr:cNvCxnSpPr/>
      </xdr:nvCxnSpPr>
      <xdr:spPr>
        <a:xfrm>
          <a:off x="22072600" y="546028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39</xdr:row>
      <xdr:rowOff>44450</xdr:rowOff>
    </xdr:from>
    <xdr:to>
      <xdr:col>116</xdr:col>
      <xdr:colOff>63500</xdr:colOff>
      <xdr:row>39</xdr:row>
      <xdr:rowOff>44450</xdr:rowOff>
    </xdr:to>
    <xdr:cxnSp macro="">
      <xdr:nvCxnSpPr>
        <xdr:cNvPr id="746" name="直線コネクタ 745">
          <a:extLst>
            <a:ext uri="{FF2B5EF4-FFF2-40B4-BE49-F238E27FC236}">
              <a16:creationId xmlns:a16="http://schemas.microsoft.com/office/drawing/2014/main" id="{00000000-0008-0000-0600-0000EA020000}"/>
            </a:ext>
          </a:extLst>
        </xdr:cNvPr>
        <xdr:cNvCxnSpPr/>
      </xdr:nvCxnSpPr>
      <xdr:spPr>
        <a:xfrm>
          <a:off x="21323300" y="6731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37</xdr:row>
      <xdr:rowOff>119492</xdr:rowOff>
    </xdr:from>
    <xdr:ext cx="469744" cy="259045"/>
    <xdr:sp macro="" textlink="">
      <xdr:nvSpPr>
        <xdr:cNvPr id="747" name="投資及び出資金平均値テキスト">
          <a:extLst>
            <a:ext uri="{FF2B5EF4-FFF2-40B4-BE49-F238E27FC236}">
              <a16:creationId xmlns:a16="http://schemas.microsoft.com/office/drawing/2014/main" id="{00000000-0008-0000-0600-0000EB020000}"/>
            </a:ext>
          </a:extLst>
        </xdr:cNvPr>
        <xdr:cNvSpPr txBox="1"/>
      </xdr:nvSpPr>
      <xdr:spPr>
        <a:xfrm>
          <a:off x="22212300" y="6463142"/>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3,595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96615</xdr:rowOff>
    </xdr:from>
    <xdr:to>
      <xdr:col>116</xdr:col>
      <xdr:colOff>114300</xdr:colOff>
      <xdr:row>39</xdr:row>
      <xdr:rowOff>26765</xdr:rowOff>
    </xdr:to>
    <xdr:sp macro="" textlink="">
      <xdr:nvSpPr>
        <xdr:cNvPr id="748" name="フローチャート: 判断 747">
          <a:extLst>
            <a:ext uri="{FF2B5EF4-FFF2-40B4-BE49-F238E27FC236}">
              <a16:creationId xmlns:a16="http://schemas.microsoft.com/office/drawing/2014/main" id="{00000000-0008-0000-0600-0000EC020000}"/>
            </a:ext>
          </a:extLst>
        </xdr:cNvPr>
        <xdr:cNvSpPr/>
      </xdr:nvSpPr>
      <xdr:spPr>
        <a:xfrm>
          <a:off x="22110700" y="66117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39</xdr:row>
      <xdr:rowOff>44450</xdr:rowOff>
    </xdr:from>
    <xdr:to>
      <xdr:col>111</xdr:col>
      <xdr:colOff>177800</xdr:colOff>
      <xdr:row>39</xdr:row>
      <xdr:rowOff>44450</xdr:rowOff>
    </xdr:to>
    <xdr:cxnSp macro="">
      <xdr:nvCxnSpPr>
        <xdr:cNvPr id="749" name="直線コネクタ 748">
          <a:extLst>
            <a:ext uri="{FF2B5EF4-FFF2-40B4-BE49-F238E27FC236}">
              <a16:creationId xmlns:a16="http://schemas.microsoft.com/office/drawing/2014/main" id="{00000000-0008-0000-0600-0000ED020000}"/>
            </a:ext>
          </a:extLst>
        </xdr:cNvPr>
        <xdr:cNvCxnSpPr/>
      </xdr:nvCxnSpPr>
      <xdr:spPr>
        <a:xfrm>
          <a:off x="20434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38</xdr:row>
      <xdr:rowOff>112599</xdr:rowOff>
    </xdr:from>
    <xdr:to>
      <xdr:col>112</xdr:col>
      <xdr:colOff>38100</xdr:colOff>
      <xdr:row>39</xdr:row>
      <xdr:rowOff>42749</xdr:rowOff>
    </xdr:to>
    <xdr:sp macro="" textlink="">
      <xdr:nvSpPr>
        <xdr:cNvPr id="750" name="フローチャート: 判断 749">
          <a:extLst>
            <a:ext uri="{FF2B5EF4-FFF2-40B4-BE49-F238E27FC236}">
              <a16:creationId xmlns:a16="http://schemas.microsoft.com/office/drawing/2014/main" id="{00000000-0008-0000-0600-0000EE020000}"/>
            </a:ext>
          </a:extLst>
        </xdr:cNvPr>
        <xdr:cNvSpPr/>
      </xdr:nvSpPr>
      <xdr:spPr>
        <a:xfrm>
          <a:off x="21272500" y="66276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37</xdr:row>
      <xdr:rowOff>59275</xdr:rowOff>
    </xdr:from>
    <xdr:ext cx="469744" cy="259045"/>
    <xdr:sp macro="" textlink="">
      <xdr:nvSpPr>
        <xdr:cNvPr id="751" name="テキスト ボックス 750">
          <a:extLst>
            <a:ext uri="{FF2B5EF4-FFF2-40B4-BE49-F238E27FC236}">
              <a16:creationId xmlns:a16="http://schemas.microsoft.com/office/drawing/2014/main" id="{00000000-0008-0000-0600-0000EF020000}"/>
            </a:ext>
          </a:extLst>
        </xdr:cNvPr>
        <xdr:cNvSpPr txBox="1"/>
      </xdr:nvSpPr>
      <xdr:spPr>
        <a:xfrm>
          <a:off x="21088428" y="640292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39</xdr:row>
      <xdr:rowOff>34010</xdr:rowOff>
    </xdr:from>
    <xdr:to>
      <xdr:col>107</xdr:col>
      <xdr:colOff>50800</xdr:colOff>
      <xdr:row>39</xdr:row>
      <xdr:rowOff>44450</xdr:rowOff>
    </xdr:to>
    <xdr:cxnSp macro="">
      <xdr:nvCxnSpPr>
        <xdr:cNvPr id="752" name="直線コネクタ 751">
          <a:extLst>
            <a:ext uri="{FF2B5EF4-FFF2-40B4-BE49-F238E27FC236}">
              <a16:creationId xmlns:a16="http://schemas.microsoft.com/office/drawing/2014/main" id="{00000000-0008-0000-0600-0000F0020000}"/>
            </a:ext>
          </a:extLst>
        </xdr:cNvPr>
        <xdr:cNvCxnSpPr/>
      </xdr:nvCxnSpPr>
      <xdr:spPr>
        <a:xfrm>
          <a:off x="19545300" y="6720560"/>
          <a:ext cx="889000" cy="104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38</xdr:row>
      <xdr:rowOff>117475</xdr:rowOff>
    </xdr:from>
    <xdr:to>
      <xdr:col>107</xdr:col>
      <xdr:colOff>101600</xdr:colOff>
      <xdr:row>39</xdr:row>
      <xdr:rowOff>47625</xdr:rowOff>
    </xdr:to>
    <xdr:sp macro="" textlink="">
      <xdr:nvSpPr>
        <xdr:cNvPr id="753" name="フローチャート: 判断 752">
          <a:extLst>
            <a:ext uri="{FF2B5EF4-FFF2-40B4-BE49-F238E27FC236}">
              <a16:creationId xmlns:a16="http://schemas.microsoft.com/office/drawing/2014/main" id="{00000000-0008-0000-0600-0000F1020000}"/>
            </a:ext>
          </a:extLst>
        </xdr:cNvPr>
        <xdr:cNvSpPr/>
      </xdr:nvSpPr>
      <xdr:spPr>
        <a:xfrm>
          <a:off x="20383500" y="66325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37</xdr:row>
      <xdr:rowOff>64152</xdr:rowOff>
    </xdr:from>
    <xdr:ext cx="469744" cy="259045"/>
    <xdr:sp macro="" textlink="">
      <xdr:nvSpPr>
        <xdr:cNvPr id="754" name="テキスト ボックス 753">
          <a:extLst>
            <a:ext uri="{FF2B5EF4-FFF2-40B4-BE49-F238E27FC236}">
              <a16:creationId xmlns:a16="http://schemas.microsoft.com/office/drawing/2014/main" id="{00000000-0008-0000-0600-0000F2020000}"/>
            </a:ext>
          </a:extLst>
        </xdr:cNvPr>
        <xdr:cNvSpPr txBox="1"/>
      </xdr:nvSpPr>
      <xdr:spPr>
        <a:xfrm>
          <a:off x="20199428" y="640780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39</xdr:row>
      <xdr:rowOff>34010</xdr:rowOff>
    </xdr:from>
    <xdr:to>
      <xdr:col>102</xdr:col>
      <xdr:colOff>114300</xdr:colOff>
      <xdr:row>39</xdr:row>
      <xdr:rowOff>44450</xdr:rowOff>
    </xdr:to>
    <xdr:cxnSp macro="">
      <xdr:nvCxnSpPr>
        <xdr:cNvPr id="755" name="直線コネクタ 754">
          <a:extLst>
            <a:ext uri="{FF2B5EF4-FFF2-40B4-BE49-F238E27FC236}">
              <a16:creationId xmlns:a16="http://schemas.microsoft.com/office/drawing/2014/main" id="{00000000-0008-0000-0600-0000F3020000}"/>
            </a:ext>
          </a:extLst>
        </xdr:cNvPr>
        <xdr:cNvCxnSpPr/>
      </xdr:nvCxnSpPr>
      <xdr:spPr>
        <a:xfrm flipV="1">
          <a:off x="18656300" y="6720560"/>
          <a:ext cx="889000" cy="104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38</xdr:row>
      <xdr:rowOff>117684</xdr:rowOff>
    </xdr:from>
    <xdr:to>
      <xdr:col>102</xdr:col>
      <xdr:colOff>165100</xdr:colOff>
      <xdr:row>39</xdr:row>
      <xdr:rowOff>47834</xdr:rowOff>
    </xdr:to>
    <xdr:sp macro="" textlink="">
      <xdr:nvSpPr>
        <xdr:cNvPr id="756" name="フローチャート: 判断 755">
          <a:extLst>
            <a:ext uri="{FF2B5EF4-FFF2-40B4-BE49-F238E27FC236}">
              <a16:creationId xmlns:a16="http://schemas.microsoft.com/office/drawing/2014/main" id="{00000000-0008-0000-0600-0000F4020000}"/>
            </a:ext>
          </a:extLst>
        </xdr:cNvPr>
        <xdr:cNvSpPr/>
      </xdr:nvSpPr>
      <xdr:spPr>
        <a:xfrm>
          <a:off x="19494500" y="66327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37</xdr:row>
      <xdr:rowOff>64362</xdr:rowOff>
    </xdr:from>
    <xdr:ext cx="469744" cy="259045"/>
    <xdr:sp macro="" textlink="">
      <xdr:nvSpPr>
        <xdr:cNvPr id="757" name="テキスト ボックス 756">
          <a:extLst>
            <a:ext uri="{FF2B5EF4-FFF2-40B4-BE49-F238E27FC236}">
              <a16:creationId xmlns:a16="http://schemas.microsoft.com/office/drawing/2014/main" id="{00000000-0008-0000-0600-0000F5020000}"/>
            </a:ext>
          </a:extLst>
        </xdr:cNvPr>
        <xdr:cNvSpPr txBox="1"/>
      </xdr:nvSpPr>
      <xdr:spPr>
        <a:xfrm>
          <a:off x="19310428" y="640801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144621</xdr:rowOff>
    </xdr:from>
    <xdr:to>
      <xdr:col>98</xdr:col>
      <xdr:colOff>38100</xdr:colOff>
      <xdr:row>39</xdr:row>
      <xdr:rowOff>74771</xdr:rowOff>
    </xdr:to>
    <xdr:sp macro="" textlink="">
      <xdr:nvSpPr>
        <xdr:cNvPr id="758" name="フローチャート: 判断 757">
          <a:extLst>
            <a:ext uri="{FF2B5EF4-FFF2-40B4-BE49-F238E27FC236}">
              <a16:creationId xmlns:a16="http://schemas.microsoft.com/office/drawing/2014/main" id="{00000000-0008-0000-0600-0000F6020000}"/>
            </a:ext>
          </a:extLst>
        </xdr:cNvPr>
        <xdr:cNvSpPr/>
      </xdr:nvSpPr>
      <xdr:spPr>
        <a:xfrm>
          <a:off x="18605500" y="665972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37</xdr:row>
      <xdr:rowOff>91298</xdr:rowOff>
    </xdr:from>
    <xdr:ext cx="469744" cy="259045"/>
    <xdr:sp macro="" textlink="">
      <xdr:nvSpPr>
        <xdr:cNvPr id="759" name="テキスト ボックス 758">
          <a:extLst>
            <a:ext uri="{FF2B5EF4-FFF2-40B4-BE49-F238E27FC236}">
              <a16:creationId xmlns:a16="http://schemas.microsoft.com/office/drawing/2014/main" id="{00000000-0008-0000-0600-0000F7020000}"/>
            </a:ext>
          </a:extLst>
        </xdr:cNvPr>
        <xdr:cNvSpPr txBox="1"/>
      </xdr:nvSpPr>
      <xdr:spPr>
        <a:xfrm>
          <a:off x="18421428" y="643494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macro="" textlink="">
      <xdr:nvSpPr>
        <xdr:cNvPr id="760" name="テキスト ボックス 759">
          <a:extLst>
            <a:ext uri="{FF2B5EF4-FFF2-40B4-BE49-F238E27FC236}">
              <a16:creationId xmlns:a16="http://schemas.microsoft.com/office/drawing/2014/main" id="{00000000-0008-0000-0600-0000F8020000}"/>
            </a:ext>
          </a:extLst>
        </xdr:cNvPr>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macro="" textlink="">
      <xdr:nvSpPr>
        <xdr:cNvPr id="761" name="テキスト ボックス 760">
          <a:extLst>
            <a:ext uri="{FF2B5EF4-FFF2-40B4-BE49-F238E27FC236}">
              <a16:creationId xmlns:a16="http://schemas.microsoft.com/office/drawing/2014/main" id="{00000000-0008-0000-0600-0000F9020000}"/>
            </a:ext>
          </a:extLst>
        </xdr:cNvPr>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macro="" textlink="">
      <xdr:nvSpPr>
        <xdr:cNvPr id="762" name="テキスト ボックス 761">
          <a:extLst>
            <a:ext uri="{FF2B5EF4-FFF2-40B4-BE49-F238E27FC236}">
              <a16:creationId xmlns:a16="http://schemas.microsoft.com/office/drawing/2014/main" id="{00000000-0008-0000-0600-0000FA020000}"/>
            </a:ext>
          </a:extLst>
        </xdr:cNvPr>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macro="" textlink="">
      <xdr:nvSpPr>
        <xdr:cNvPr id="763" name="テキスト ボックス 762">
          <a:extLst>
            <a:ext uri="{FF2B5EF4-FFF2-40B4-BE49-F238E27FC236}">
              <a16:creationId xmlns:a16="http://schemas.microsoft.com/office/drawing/2014/main" id="{00000000-0008-0000-0600-0000FB020000}"/>
            </a:ext>
          </a:extLst>
        </xdr:cNvPr>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macro="" textlink="">
      <xdr:nvSpPr>
        <xdr:cNvPr id="764" name="テキスト ボックス 763">
          <a:extLst>
            <a:ext uri="{FF2B5EF4-FFF2-40B4-BE49-F238E27FC236}">
              <a16:creationId xmlns:a16="http://schemas.microsoft.com/office/drawing/2014/main" id="{00000000-0008-0000-0600-0000FC020000}"/>
            </a:ext>
          </a:extLst>
        </xdr:cNvPr>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165100</xdr:rowOff>
    </xdr:from>
    <xdr:to>
      <xdr:col>116</xdr:col>
      <xdr:colOff>114300</xdr:colOff>
      <xdr:row>39</xdr:row>
      <xdr:rowOff>95250</xdr:rowOff>
    </xdr:to>
    <xdr:sp macro="" textlink="">
      <xdr:nvSpPr>
        <xdr:cNvPr id="765" name="楕円 764">
          <a:extLst>
            <a:ext uri="{FF2B5EF4-FFF2-40B4-BE49-F238E27FC236}">
              <a16:creationId xmlns:a16="http://schemas.microsoft.com/office/drawing/2014/main" id="{00000000-0008-0000-0600-0000FD020000}"/>
            </a:ext>
          </a:extLst>
        </xdr:cNvPr>
        <xdr:cNvSpPr/>
      </xdr:nvSpPr>
      <xdr:spPr>
        <a:xfrm>
          <a:off x="221107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38</xdr:row>
      <xdr:rowOff>80027</xdr:rowOff>
    </xdr:from>
    <xdr:ext cx="249299" cy="259045"/>
    <xdr:sp macro="" textlink="">
      <xdr:nvSpPr>
        <xdr:cNvPr id="766" name="投資及び出資金該当値テキスト">
          <a:extLst>
            <a:ext uri="{FF2B5EF4-FFF2-40B4-BE49-F238E27FC236}">
              <a16:creationId xmlns:a16="http://schemas.microsoft.com/office/drawing/2014/main" id="{00000000-0008-0000-0600-0000FE020000}"/>
            </a:ext>
          </a:extLst>
        </xdr:cNvPr>
        <xdr:cNvSpPr txBox="1"/>
      </xdr:nvSpPr>
      <xdr:spPr>
        <a:xfrm>
          <a:off x="22212300" y="65951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38</xdr:row>
      <xdr:rowOff>165100</xdr:rowOff>
    </xdr:from>
    <xdr:to>
      <xdr:col>112</xdr:col>
      <xdr:colOff>38100</xdr:colOff>
      <xdr:row>39</xdr:row>
      <xdr:rowOff>95250</xdr:rowOff>
    </xdr:to>
    <xdr:sp macro="" textlink="">
      <xdr:nvSpPr>
        <xdr:cNvPr id="767" name="楕円 766">
          <a:extLst>
            <a:ext uri="{FF2B5EF4-FFF2-40B4-BE49-F238E27FC236}">
              <a16:creationId xmlns:a16="http://schemas.microsoft.com/office/drawing/2014/main" id="{00000000-0008-0000-0600-0000FF020000}"/>
            </a:ext>
          </a:extLst>
        </xdr:cNvPr>
        <xdr:cNvSpPr/>
      </xdr:nvSpPr>
      <xdr:spPr>
        <a:xfrm>
          <a:off x="21272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39</xdr:row>
      <xdr:rowOff>86377</xdr:rowOff>
    </xdr:from>
    <xdr:ext cx="249299" cy="259045"/>
    <xdr:sp macro="" textlink="">
      <xdr:nvSpPr>
        <xdr:cNvPr id="768" name="テキスト ボックス 767">
          <a:extLst>
            <a:ext uri="{FF2B5EF4-FFF2-40B4-BE49-F238E27FC236}">
              <a16:creationId xmlns:a16="http://schemas.microsoft.com/office/drawing/2014/main" id="{00000000-0008-0000-0600-000000030000}"/>
            </a:ext>
          </a:extLst>
        </xdr:cNvPr>
        <xdr:cNvSpPr txBox="1"/>
      </xdr:nvSpPr>
      <xdr:spPr>
        <a:xfrm>
          <a:off x="21198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38</xdr:row>
      <xdr:rowOff>165100</xdr:rowOff>
    </xdr:from>
    <xdr:to>
      <xdr:col>107</xdr:col>
      <xdr:colOff>101600</xdr:colOff>
      <xdr:row>39</xdr:row>
      <xdr:rowOff>95250</xdr:rowOff>
    </xdr:to>
    <xdr:sp macro="" textlink="">
      <xdr:nvSpPr>
        <xdr:cNvPr id="769" name="楕円 768">
          <a:extLst>
            <a:ext uri="{FF2B5EF4-FFF2-40B4-BE49-F238E27FC236}">
              <a16:creationId xmlns:a16="http://schemas.microsoft.com/office/drawing/2014/main" id="{00000000-0008-0000-0600-000001030000}"/>
            </a:ext>
          </a:extLst>
        </xdr:cNvPr>
        <xdr:cNvSpPr/>
      </xdr:nvSpPr>
      <xdr:spPr>
        <a:xfrm>
          <a:off x="20383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39</xdr:row>
      <xdr:rowOff>86377</xdr:rowOff>
    </xdr:from>
    <xdr:ext cx="249299" cy="259045"/>
    <xdr:sp macro="" textlink="">
      <xdr:nvSpPr>
        <xdr:cNvPr id="770" name="テキスト ボックス 769">
          <a:extLst>
            <a:ext uri="{FF2B5EF4-FFF2-40B4-BE49-F238E27FC236}">
              <a16:creationId xmlns:a16="http://schemas.microsoft.com/office/drawing/2014/main" id="{00000000-0008-0000-0600-000002030000}"/>
            </a:ext>
          </a:extLst>
        </xdr:cNvPr>
        <xdr:cNvSpPr txBox="1"/>
      </xdr:nvSpPr>
      <xdr:spPr>
        <a:xfrm>
          <a:off x="20309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38</xdr:row>
      <xdr:rowOff>154660</xdr:rowOff>
    </xdr:from>
    <xdr:to>
      <xdr:col>102</xdr:col>
      <xdr:colOff>165100</xdr:colOff>
      <xdr:row>39</xdr:row>
      <xdr:rowOff>84810</xdr:rowOff>
    </xdr:to>
    <xdr:sp macro="" textlink="">
      <xdr:nvSpPr>
        <xdr:cNvPr id="771" name="楕円 770">
          <a:extLst>
            <a:ext uri="{FF2B5EF4-FFF2-40B4-BE49-F238E27FC236}">
              <a16:creationId xmlns:a16="http://schemas.microsoft.com/office/drawing/2014/main" id="{00000000-0008-0000-0600-000003030000}"/>
            </a:ext>
          </a:extLst>
        </xdr:cNvPr>
        <xdr:cNvSpPr/>
      </xdr:nvSpPr>
      <xdr:spPr>
        <a:xfrm>
          <a:off x="19494500" y="66697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115517</xdr:colOff>
      <xdr:row>39</xdr:row>
      <xdr:rowOff>75937</xdr:rowOff>
    </xdr:from>
    <xdr:ext cx="378565" cy="259045"/>
    <xdr:sp macro="" textlink="">
      <xdr:nvSpPr>
        <xdr:cNvPr id="772" name="テキスト ボックス 771">
          <a:extLst>
            <a:ext uri="{FF2B5EF4-FFF2-40B4-BE49-F238E27FC236}">
              <a16:creationId xmlns:a16="http://schemas.microsoft.com/office/drawing/2014/main" id="{00000000-0008-0000-0600-000004030000}"/>
            </a:ext>
          </a:extLst>
        </xdr:cNvPr>
        <xdr:cNvSpPr txBox="1"/>
      </xdr:nvSpPr>
      <xdr:spPr>
        <a:xfrm>
          <a:off x="19356017" y="6762487"/>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165100</xdr:rowOff>
    </xdr:from>
    <xdr:to>
      <xdr:col>98</xdr:col>
      <xdr:colOff>38100</xdr:colOff>
      <xdr:row>39</xdr:row>
      <xdr:rowOff>95250</xdr:rowOff>
    </xdr:to>
    <xdr:sp macro="" textlink="">
      <xdr:nvSpPr>
        <xdr:cNvPr id="773" name="楕円 772">
          <a:extLst>
            <a:ext uri="{FF2B5EF4-FFF2-40B4-BE49-F238E27FC236}">
              <a16:creationId xmlns:a16="http://schemas.microsoft.com/office/drawing/2014/main" id="{00000000-0008-0000-0600-000005030000}"/>
            </a:ext>
          </a:extLst>
        </xdr:cNvPr>
        <xdr:cNvSpPr/>
      </xdr:nvSpPr>
      <xdr:spPr>
        <a:xfrm>
          <a:off x="18605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39</xdr:row>
      <xdr:rowOff>86377</xdr:rowOff>
    </xdr:from>
    <xdr:ext cx="249299" cy="259045"/>
    <xdr:sp macro="" textlink="">
      <xdr:nvSpPr>
        <xdr:cNvPr id="774" name="テキスト ボックス 773">
          <a:extLst>
            <a:ext uri="{FF2B5EF4-FFF2-40B4-BE49-F238E27FC236}">
              <a16:creationId xmlns:a16="http://schemas.microsoft.com/office/drawing/2014/main" id="{00000000-0008-0000-0600-000006030000}"/>
            </a:ext>
          </a:extLst>
        </xdr:cNvPr>
        <xdr:cNvSpPr txBox="1"/>
      </xdr:nvSpPr>
      <xdr:spPr>
        <a:xfrm>
          <a:off x="18531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macro="" textlink="">
      <xdr:nvSpPr>
        <xdr:cNvPr id="775" name="正方形/長方形 774">
          <a:extLst>
            <a:ext uri="{FF2B5EF4-FFF2-40B4-BE49-F238E27FC236}">
              <a16:creationId xmlns:a16="http://schemas.microsoft.com/office/drawing/2014/main" id="{00000000-0008-0000-0600-000007030000}"/>
            </a:ext>
          </a:extLst>
        </xdr:cNvPr>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貸付金</a:t>
          </a:r>
        </a:p>
      </xdr:txBody>
    </xdr:sp>
    <xdr:clientData/>
  </xdr:twoCellAnchor>
  <xdr:twoCellAnchor>
    <xdr:from>
      <xdr:col>96</xdr:col>
      <xdr:colOff>127000</xdr:colOff>
      <xdr:row>45</xdr:row>
      <xdr:rowOff>57150</xdr:rowOff>
    </xdr:from>
    <xdr:to>
      <xdr:col>104</xdr:col>
      <xdr:colOff>127000</xdr:colOff>
      <xdr:row>46</xdr:row>
      <xdr:rowOff>139700</xdr:rowOff>
    </xdr:to>
    <xdr:sp macro="" textlink="">
      <xdr:nvSpPr>
        <xdr:cNvPr id="776" name="正方形/長方形 775">
          <a:extLst>
            <a:ext uri="{FF2B5EF4-FFF2-40B4-BE49-F238E27FC236}">
              <a16:creationId xmlns:a16="http://schemas.microsoft.com/office/drawing/2014/main" id="{00000000-0008-0000-0600-000008030000}"/>
            </a:ext>
          </a:extLst>
        </xdr:cNvPr>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macro="" textlink="">
      <xdr:nvSpPr>
        <xdr:cNvPr id="777" name="正方形/長方形 776">
          <a:extLst>
            <a:ext uri="{FF2B5EF4-FFF2-40B4-BE49-F238E27FC236}">
              <a16:creationId xmlns:a16="http://schemas.microsoft.com/office/drawing/2014/main" id="{00000000-0008-0000-0600-000009030000}"/>
            </a:ext>
          </a:extLst>
        </xdr:cNvPr>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114/151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macro="" textlink="">
      <xdr:nvSpPr>
        <xdr:cNvPr id="778" name="正方形/長方形 777">
          <a:extLst>
            <a:ext uri="{FF2B5EF4-FFF2-40B4-BE49-F238E27FC236}">
              <a16:creationId xmlns:a16="http://schemas.microsoft.com/office/drawing/2014/main" id="{00000000-0008-0000-0600-00000A030000}"/>
            </a:ext>
          </a:extLst>
        </xdr:cNvPr>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macro="" textlink="">
      <xdr:nvSpPr>
        <xdr:cNvPr id="779" name="正方形/長方形 778">
          <a:extLst>
            <a:ext uri="{FF2B5EF4-FFF2-40B4-BE49-F238E27FC236}">
              <a16:creationId xmlns:a16="http://schemas.microsoft.com/office/drawing/2014/main" id="{00000000-0008-0000-0600-00000B030000}"/>
            </a:ext>
          </a:extLst>
        </xdr:cNvPr>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9,934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macro="" textlink="">
      <xdr:nvSpPr>
        <xdr:cNvPr id="780" name="正方形/長方形 779">
          <a:extLst>
            <a:ext uri="{FF2B5EF4-FFF2-40B4-BE49-F238E27FC236}">
              <a16:creationId xmlns:a16="http://schemas.microsoft.com/office/drawing/2014/main" id="{00000000-0008-0000-0600-00000C030000}"/>
            </a:ext>
          </a:extLst>
        </xdr:cNvPr>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108</xdr:col>
      <xdr:colOff>0</xdr:colOff>
      <xdr:row>46</xdr:row>
      <xdr:rowOff>88900</xdr:rowOff>
    </xdr:from>
    <xdr:to>
      <xdr:col>116</xdr:col>
      <xdr:colOff>0</xdr:colOff>
      <xdr:row>48</xdr:row>
      <xdr:rowOff>0</xdr:rowOff>
    </xdr:to>
    <xdr:sp macro="" textlink="">
      <xdr:nvSpPr>
        <xdr:cNvPr id="781" name="正方形/長方形 780">
          <a:extLst>
            <a:ext uri="{FF2B5EF4-FFF2-40B4-BE49-F238E27FC236}">
              <a16:creationId xmlns:a16="http://schemas.microsoft.com/office/drawing/2014/main" id="{00000000-0008-0000-0600-00000D030000}"/>
            </a:ext>
          </a:extLst>
        </xdr:cNvPr>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3,652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macro="" textlink="">
      <xdr:nvSpPr>
        <xdr:cNvPr id="782" name="正方形/長方形 781">
          <a:extLst>
            <a:ext uri="{FF2B5EF4-FFF2-40B4-BE49-F238E27FC236}">
              <a16:creationId xmlns:a16="http://schemas.microsoft.com/office/drawing/2014/main" id="{00000000-0008-0000-0600-00000E030000}"/>
            </a:ext>
          </a:extLst>
        </xdr:cNvPr>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macro="" textlink="">
      <xdr:nvSpPr>
        <xdr:cNvPr id="783" name="テキスト ボックス 782">
          <a:extLst>
            <a:ext uri="{FF2B5EF4-FFF2-40B4-BE49-F238E27FC236}">
              <a16:creationId xmlns:a16="http://schemas.microsoft.com/office/drawing/2014/main" id="{00000000-0008-0000-0600-00000F030000}"/>
            </a:ext>
          </a:extLst>
        </xdr:cNvPr>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84" name="直線コネクタ 783">
          <a:extLst>
            <a:ext uri="{FF2B5EF4-FFF2-40B4-BE49-F238E27FC236}">
              <a16:creationId xmlns:a16="http://schemas.microsoft.com/office/drawing/2014/main" id="{00000000-0008-0000-0600-000010030000}"/>
            </a:ext>
          </a:extLst>
        </xdr:cNvPr>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58</xdr:row>
      <xdr:rowOff>139700</xdr:rowOff>
    </xdr:from>
    <xdr:to>
      <xdr:col>120</xdr:col>
      <xdr:colOff>114300</xdr:colOff>
      <xdr:row>58</xdr:row>
      <xdr:rowOff>139700</xdr:rowOff>
    </xdr:to>
    <xdr:cxnSp macro="">
      <xdr:nvCxnSpPr>
        <xdr:cNvPr id="785" name="直線コネクタ 784">
          <a:extLst>
            <a:ext uri="{FF2B5EF4-FFF2-40B4-BE49-F238E27FC236}">
              <a16:creationId xmlns:a16="http://schemas.microsoft.com/office/drawing/2014/main" id="{00000000-0008-0000-0600-000011030000}"/>
            </a:ext>
          </a:extLst>
        </xdr:cNvPr>
        <xdr:cNvCxnSpPr/>
      </xdr:nvCxnSpPr>
      <xdr:spPr>
        <a:xfrm>
          <a:off x="18288000" y="10083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57</xdr:row>
      <xdr:rowOff>168927</xdr:rowOff>
    </xdr:from>
    <xdr:ext cx="248786" cy="259045"/>
    <xdr:sp macro="" textlink="">
      <xdr:nvSpPr>
        <xdr:cNvPr id="786" name="テキスト ボックス 785">
          <a:extLst>
            <a:ext uri="{FF2B5EF4-FFF2-40B4-BE49-F238E27FC236}">
              <a16:creationId xmlns:a16="http://schemas.microsoft.com/office/drawing/2014/main" id="{00000000-0008-0000-0600-000012030000}"/>
            </a:ext>
          </a:extLst>
        </xdr:cNvPr>
        <xdr:cNvSpPr txBox="1"/>
      </xdr:nvSpPr>
      <xdr:spPr>
        <a:xfrm>
          <a:off x="18039214" y="9941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56</xdr:row>
      <xdr:rowOff>25400</xdr:rowOff>
    </xdr:from>
    <xdr:to>
      <xdr:col>120</xdr:col>
      <xdr:colOff>114300</xdr:colOff>
      <xdr:row>56</xdr:row>
      <xdr:rowOff>25400</xdr:rowOff>
    </xdr:to>
    <xdr:cxnSp macro="">
      <xdr:nvCxnSpPr>
        <xdr:cNvPr id="787" name="直線コネクタ 786">
          <a:extLst>
            <a:ext uri="{FF2B5EF4-FFF2-40B4-BE49-F238E27FC236}">
              <a16:creationId xmlns:a16="http://schemas.microsoft.com/office/drawing/2014/main" id="{00000000-0008-0000-0600-000013030000}"/>
            </a:ext>
          </a:extLst>
        </xdr:cNvPr>
        <xdr:cNvCxnSpPr/>
      </xdr:nvCxnSpPr>
      <xdr:spPr>
        <a:xfrm>
          <a:off x="18288000" y="9626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55</xdr:row>
      <xdr:rowOff>54627</xdr:rowOff>
    </xdr:from>
    <xdr:ext cx="531299" cy="259045"/>
    <xdr:sp macro="" textlink="">
      <xdr:nvSpPr>
        <xdr:cNvPr id="788" name="テキスト ボックス 787">
          <a:extLst>
            <a:ext uri="{FF2B5EF4-FFF2-40B4-BE49-F238E27FC236}">
              <a16:creationId xmlns:a16="http://schemas.microsoft.com/office/drawing/2014/main" id="{00000000-0008-0000-0600-000014030000}"/>
            </a:ext>
          </a:extLst>
        </xdr:cNvPr>
        <xdr:cNvSpPr txBox="1"/>
      </xdr:nvSpPr>
      <xdr:spPr>
        <a:xfrm>
          <a:off x="17756701" y="9484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82550</xdr:rowOff>
    </xdr:from>
    <xdr:to>
      <xdr:col>120</xdr:col>
      <xdr:colOff>114300</xdr:colOff>
      <xdr:row>53</xdr:row>
      <xdr:rowOff>82550</xdr:rowOff>
    </xdr:to>
    <xdr:cxnSp macro="">
      <xdr:nvCxnSpPr>
        <xdr:cNvPr id="789" name="直線コネクタ 788">
          <a:extLst>
            <a:ext uri="{FF2B5EF4-FFF2-40B4-BE49-F238E27FC236}">
              <a16:creationId xmlns:a16="http://schemas.microsoft.com/office/drawing/2014/main" id="{00000000-0008-0000-0600-000015030000}"/>
            </a:ext>
          </a:extLst>
        </xdr:cNvPr>
        <xdr:cNvCxnSpPr/>
      </xdr:nvCxnSpPr>
      <xdr:spPr>
        <a:xfrm>
          <a:off x="18288000" y="9169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52</xdr:row>
      <xdr:rowOff>111777</xdr:rowOff>
    </xdr:from>
    <xdr:ext cx="595419" cy="259045"/>
    <xdr:sp macro="" textlink="">
      <xdr:nvSpPr>
        <xdr:cNvPr id="790" name="テキスト ボックス 789">
          <a:extLst>
            <a:ext uri="{FF2B5EF4-FFF2-40B4-BE49-F238E27FC236}">
              <a16:creationId xmlns:a16="http://schemas.microsoft.com/office/drawing/2014/main" id="{00000000-0008-0000-0600-000016030000}"/>
            </a:ext>
          </a:extLst>
        </xdr:cNvPr>
        <xdr:cNvSpPr txBox="1"/>
      </xdr:nvSpPr>
      <xdr:spPr>
        <a:xfrm>
          <a:off x="17692581" y="9027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50</xdr:row>
      <xdr:rowOff>139700</xdr:rowOff>
    </xdr:from>
    <xdr:to>
      <xdr:col>120</xdr:col>
      <xdr:colOff>114300</xdr:colOff>
      <xdr:row>50</xdr:row>
      <xdr:rowOff>139700</xdr:rowOff>
    </xdr:to>
    <xdr:cxnSp macro="">
      <xdr:nvCxnSpPr>
        <xdr:cNvPr id="791" name="直線コネクタ 790">
          <a:extLst>
            <a:ext uri="{FF2B5EF4-FFF2-40B4-BE49-F238E27FC236}">
              <a16:creationId xmlns:a16="http://schemas.microsoft.com/office/drawing/2014/main" id="{00000000-0008-0000-0600-000017030000}"/>
            </a:ext>
          </a:extLst>
        </xdr:cNvPr>
        <xdr:cNvCxnSpPr/>
      </xdr:nvCxnSpPr>
      <xdr:spPr>
        <a:xfrm>
          <a:off x="18288000" y="8712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49</xdr:row>
      <xdr:rowOff>168927</xdr:rowOff>
    </xdr:from>
    <xdr:ext cx="595419" cy="259045"/>
    <xdr:sp macro="" textlink="">
      <xdr:nvSpPr>
        <xdr:cNvPr id="792" name="テキスト ボックス 791">
          <a:extLst>
            <a:ext uri="{FF2B5EF4-FFF2-40B4-BE49-F238E27FC236}">
              <a16:creationId xmlns:a16="http://schemas.microsoft.com/office/drawing/2014/main" id="{00000000-0008-0000-0600-000018030000}"/>
            </a:ext>
          </a:extLst>
        </xdr:cNvPr>
        <xdr:cNvSpPr txBox="1"/>
      </xdr:nvSpPr>
      <xdr:spPr>
        <a:xfrm>
          <a:off x="17692581" y="8569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793" name="直線コネクタ 792">
          <a:extLst>
            <a:ext uri="{FF2B5EF4-FFF2-40B4-BE49-F238E27FC236}">
              <a16:creationId xmlns:a16="http://schemas.microsoft.com/office/drawing/2014/main" id="{00000000-0008-0000-0600-000019030000}"/>
            </a:ext>
          </a:extLst>
        </xdr:cNvPr>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47</xdr:row>
      <xdr:rowOff>54627</xdr:rowOff>
    </xdr:from>
    <xdr:ext cx="595419" cy="259045"/>
    <xdr:sp macro="" textlink="">
      <xdr:nvSpPr>
        <xdr:cNvPr id="794" name="テキスト ボックス 793">
          <a:extLst>
            <a:ext uri="{FF2B5EF4-FFF2-40B4-BE49-F238E27FC236}">
              <a16:creationId xmlns:a16="http://schemas.microsoft.com/office/drawing/2014/main" id="{00000000-0008-0000-0600-00001A030000}"/>
            </a:ext>
          </a:extLst>
        </xdr:cNvPr>
        <xdr:cNvSpPr txBox="1"/>
      </xdr:nvSpPr>
      <xdr:spPr>
        <a:xfrm>
          <a:off x="17692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macro="" textlink="">
      <xdr:nvSpPr>
        <xdr:cNvPr id="795" name="貸付金グラフ枠">
          <a:extLst>
            <a:ext uri="{FF2B5EF4-FFF2-40B4-BE49-F238E27FC236}">
              <a16:creationId xmlns:a16="http://schemas.microsoft.com/office/drawing/2014/main" id="{00000000-0008-0000-0600-00001B030000}"/>
            </a:ext>
          </a:extLst>
        </xdr:cNvPr>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50</xdr:row>
      <xdr:rowOff>106032</xdr:rowOff>
    </xdr:from>
    <xdr:to>
      <xdr:col>116</xdr:col>
      <xdr:colOff>62864</xdr:colOff>
      <xdr:row>58</xdr:row>
      <xdr:rowOff>139700</xdr:rowOff>
    </xdr:to>
    <xdr:cxnSp macro="">
      <xdr:nvCxnSpPr>
        <xdr:cNvPr id="796" name="直線コネクタ 795">
          <a:extLst>
            <a:ext uri="{FF2B5EF4-FFF2-40B4-BE49-F238E27FC236}">
              <a16:creationId xmlns:a16="http://schemas.microsoft.com/office/drawing/2014/main" id="{00000000-0008-0000-0600-00001C030000}"/>
            </a:ext>
          </a:extLst>
        </xdr:cNvPr>
        <xdr:cNvCxnSpPr/>
      </xdr:nvCxnSpPr>
      <xdr:spPr>
        <a:xfrm flipV="1">
          <a:off x="22159595" y="8678532"/>
          <a:ext cx="1269" cy="140526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58</xdr:row>
      <xdr:rowOff>143527</xdr:rowOff>
    </xdr:from>
    <xdr:ext cx="249299" cy="259045"/>
    <xdr:sp macro="" textlink="">
      <xdr:nvSpPr>
        <xdr:cNvPr id="797" name="貸付金最小値テキスト">
          <a:extLst>
            <a:ext uri="{FF2B5EF4-FFF2-40B4-BE49-F238E27FC236}">
              <a16:creationId xmlns:a16="http://schemas.microsoft.com/office/drawing/2014/main" id="{00000000-0008-0000-0600-00001D030000}"/>
            </a:ext>
          </a:extLst>
        </xdr:cNvPr>
        <xdr:cNvSpPr txBox="1"/>
      </xdr:nvSpPr>
      <xdr:spPr>
        <a:xfrm>
          <a:off x="22212300" y="10087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58</xdr:row>
      <xdr:rowOff>139700</xdr:rowOff>
    </xdr:from>
    <xdr:to>
      <xdr:col>116</xdr:col>
      <xdr:colOff>152400</xdr:colOff>
      <xdr:row>58</xdr:row>
      <xdr:rowOff>139700</xdr:rowOff>
    </xdr:to>
    <xdr:cxnSp macro="">
      <xdr:nvCxnSpPr>
        <xdr:cNvPr id="798" name="直線コネクタ 797">
          <a:extLst>
            <a:ext uri="{FF2B5EF4-FFF2-40B4-BE49-F238E27FC236}">
              <a16:creationId xmlns:a16="http://schemas.microsoft.com/office/drawing/2014/main" id="{00000000-0008-0000-0600-00001E030000}"/>
            </a:ext>
          </a:extLst>
        </xdr:cNvPr>
        <xdr:cNvCxnSpPr/>
      </xdr:nvCxnSpPr>
      <xdr:spPr>
        <a:xfrm>
          <a:off x="22072600" y="10083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49</xdr:row>
      <xdr:rowOff>52709</xdr:rowOff>
    </xdr:from>
    <xdr:ext cx="599010" cy="259045"/>
    <xdr:sp macro="" textlink="">
      <xdr:nvSpPr>
        <xdr:cNvPr id="799" name="貸付金最大値テキスト">
          <a:extLst>
            <a:ext uri="{FF2B5EF4-FFF2-40B4-BE49-F238E27FC236}">
              <a16:creationId xmlns:a16="http://schemas.microsoft.com/office/drawing/2014/main" id="{00000000-0008-0000-0600-00001F030000}"/>
            </a:ext>
          </a:extLst>
        </xdr:cNvPr>
        <xdr:cNvSpPr txBox="1"/>
      </xdr:nvSpPr>
      <xdr:spPr>
        <a:xfrm>
          <a:off x="22212300" y="845375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153,682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50</xdr:row>
      <xdr:rowOff>106032</xdr:rowOff>
    </xdr:from>
    <xdr:to>
      <xdr:col>116</xdr:col>
      <xdr:colOff>152400</xdr:colOff>
      <xdr:row>50</xdr:row>
      <xdr:rowOff>106032</xdr:rowOff>
    </xdr:to>
    <xdr:cxnSp macro="">
      <xdr:nvCxnSpPr>
        <xdr:cNvPr id="800" name="直線コネクタ 799">
          <a:extLst>
            <a:ext uri="{FF2B5EF4-FFF2-40B4-BE49-F238E27FC236}">
              <a16:creationId xmlns:a16="http://schemas.microsoft.com/office/drawing/2014/main" id="{00000000-0008-0000-0600-000020030000}"/>
            </a:ext>
          </a:extLst>
        </xdr:cNvPr>
        <xdr:cNvCxnSpPr/>
      </xdr:nvCxnSpPr>
      <xdr:spPr>
        <a:xfrm>
          <a:off x="22072600" y="867853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58</xdr:row>
      <xdr:rowOff>139700</xdr:rowOff>
    </xdr:from>
    <xdr:to>
      <xdr:col>116</xdr:col>
      <xdr:colOff>63500</xdr:colOff>
      <xdr:row>58</xdr:row>
      <xdr:rowOff>139700</xdr:rowOff>
    </xdr:to>
    <xdr:cxnSp macro="">
      <xdr:nvCxnSpPr>
        <xdr:cNvPr id="801" name="直線コネクタ 800">
          <a:extLst>
            <a:ext uri="{FF2B5EF4-FFF2-40B4-BE49-F238E27FC236}">
              <a16:creationId xmlns:a16="http://schemas.microsoft.com/office/drawing/2014/main" id="{00000000-0008-0000-0600-000021030000}"/>
            </a:ext>
          </a:extLst>
        </xdr:cNvPr>
        <xdr:cNvCxnSpPr/>
      </xdr:nvCxnSpPr>
      <xdr:spPr>
        <a:xfrm>
          <a:off x="21323300" y="100838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57</xdr:row>
      <xdr:rowOff>41551</xdr:rowOff>
    </xdr:from>
    <xdr:ext cx="469744" cy="259045"/>
    <xdr:sp macro="" textlink="">
      <xdr:nvSpPr>
        <xdr:cNvPr id="802" name="貸付金平均値テキスト">
          <a:extLst>
            <a:ext uri="{FF2B5EF4-FFF2-40B4-BE49-F238E27FC236}">
              <a16:creationId xmlns:a16="http://schemas.microsoft.com/office/drawing/2014/main" id="{00000000-0008-0000-0600-000022030000}"/>
            </a:ext>
          </a:extLst>
        </xdr:cNvPr>
        <xdr:cNvSpPr txBox="1"/>
      </xdr:nvSpPr>
      <xdr:spPr>
        <a:xfrm>
          <a:off x="22212300" y="9814201"/>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7,680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58</xdr:row>
      <xdr:rowOff>18674</xdr:rowOff>
    </xdr:from>
    <xdr:to>
      <xdr:col>116</xdr:col>
      <xdr:colOff>114300</xdr:colOff>
      <xdr:row>58</xdr:row>
      <xdr:rowOff>120274</xdr:rowOff>
    </xdr:to>
    <xdr:sp macro="" textlink="">
      <xdr:nvSpPr>
        <xdr:cNvPr id="803" name="フローチャート: 判断 802">
          <a:extLst>
            <a:ext uri="{FF2B5EF4-FFF2-40B4-BE49-F238E27FC236}">
              <a16:creationId xmlns:a16="http://schemas.microsoft.com/office/drawing/2014/main" id="{00000000-0008-0000-0600-000023030000}"/>
            </a:ext>
          </a:extLst>
        </xdr:cNvPr>
        <xdr:cNvSpPr/>
      </xdr:nvSpPr>
      <xdr:spPr>
        <a:xfrm>
          <a:off x="22110700" y="99627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58</xdr:row>
      <xdr:rowOff>139700</xdr:rowOff>
    </xdr:from>
    <xdr:to>
      <xdr:col>111</xdr:col>
      <xdr:colOff>177800</xdr:colOff>
      <xdr:row>58</xdr:row>
      <xdr:rowOff>139700</xdr:rowOff>
    </xdr:to>
    <xdr:cxnSp macro="">
      <xdr:nvCxnSpPr>
        <xdr:cNvPr id="804" name="直線コネクタ 803">
          <a:extLst>
            <a:ext uri="{FF2B5EF4-FFF2-40B4-BE49-F238E27FC236}">
              <a16:creationId xmlns:a16="http://schemas.microsoft.com/office/drawing/2014/main" id="{00000000-0008-0000-0600-000024030000}"/>
            </a:ext>
          </a:extLst>
        </xdr:cNvPr>
        <xdr:cNvCxnSpPr/>
      </xdr:nvCxnSpPr>
      <xdr:spPr>
        <a:xfrm>
          <a:off x="20434300" y="10083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58</xdr:row>
      <xdr:rowOff>15912</xdr:rowOff>
    </xdr:from>
    <xdr:to>
      <xdr:col>112</xdr:col>
      <xdr:colOff>38100</xdr:colOff>
      <xdr:row>58</xdr:row>
      <xdr:rowOff>117512</xdr:rowOff>
    </xdr:to>
    <xdr:sp macro="" textlink="">
      <xdr:nvSpPr>
        <xdr:cNvPr id="805" name="フローチャート: 判断 804">
          <a:extLst>
            <a:ext uri="{FF2B5EF4-FFF2-40B4-BE49-F238E27FC236}">
              <a16:creationId xmlns:a16="http://schemas.microsoft.com/office/drawing/2014/main" id="{00000000-0008-0000-0600-000025030000}"/>
            </a:ext>
          </a:extLst>
        </xdr:cNvPr>
        <xdr:cNvSpPr/>
      </xdr:nvSpPr>
      <xdr:spPr>
        <a:xfrm>
          <a:off x="21272500" y="99600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56</xdr:row>
      <xdr:rowOff>134039</xdr:rowOff>
    </xdr:from>
    <xdr:ext cx="469744" cy="259045"/>
    <xdr:sp macro="" textlink="">
      <xdr:nvSpPr>
        <xdr:cNvPr id="806" name="テキスト ボックス 805">
          <a:extLst>
            <a:ext uri="{FF2B5EF4-FFF2-40B4-BE49-F238E27FC236}">
              <a16:creationId xmlns:a16="http://schemas.microsoft.com/office/drawing/2014/main" id="{00000000-0008-0000-0600-000026030000}"/>
            </a:ext>
          </a:extLst>
        </xdr:cNvPr>
        <xdr:cNvSpPr txBox="1"/>
      </xdr:nvSpPr>
      <xdr:spPr>
        <a:xfrm>
          <a:off x="21088428" y="973523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7,982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58</xdr:row>
      <xdr:rowOff>139700</xdr:rowOff>
    </xdr:from>
    <xdr:to>
      <xdr:col>107</xdr:col>
      <xdr:colOff>50800</xdr:colOff>
      <xdr:row>58</xdr:row>
      <xdr:rowOff>139700</xdr:rowOff>
    </xdr:to>
    <xdr:cxnSp macro="">
      <xdr:nvCxnSpPr>
        <xdr:cNvPr id="807" name="直線コネクタ 806">
          <a:extLst>
            <a:ext uri="{FF2B5EF4-FFF2-40B4-BE49-F238E27FC236}">
              <a16:creationId xmlns:a16="http://schemas.microsoft.com/office/drawing/2014/main" id="{00000000-0008-0000-0600-000027030000}"/>
            </a:ext>
          </a:extLst>
        </xdr:cNvPr>
        <xdr:cNvCxnSpPr/>
      </xdr:nvCxnSpPr>
      <xdr:spPr>
        <a:xfrm>
          <a:off x="19545300" y="10083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58</xdr:row>
      <xdr:rowOff>16013</xdr:rowOff>
    </xdr:from>
    <xdr:to>
      <xdr:col>107</xdr:col>
      <xdr:colOff>101600</xdr:colOff>
      <xdr:row>58</xdr:row>
      <xdr:rowOff>117613</xdr:rowOff>
    </xdr:to>
    <xdr:sp macro="" textlink="">
      <xdr:nvSpPr>
        <xdr:cNvPr id="808" name="フローチャート: 判断 807">
          <a:extLst>
            <a:ext uri="{FF2B5EF4-FFF2-40B4-BE49-F238E27FC236}">
              <a16:creationId xmlns:a16="http://schemas.microsoft.com/office/drawing/2014/main" id="{00000000-0008-0000-0600-000028030000}"/>
            </a:ext>
          </a:extLst>
        </xdr:cNvPr>
        <xdr:cNvSpPr/>
      </xdr:nvSpPr>
      <xdr:spPr>
        <a:xfrm>
          <a:off x="20383500" y="99601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56</xdr:row>
      <xdr:rowOff>134140</xdr:rowOff>
    </xdr:from>
    <xdr:ext cx="469744" cy="259045"/>
    <xdr:sp macro="" textlink="">
      <xdr:nvSpPr>
        <xdr:cNvPr id="809" name="テキスト ボックス 808">
          <a:extLst>
            <a:ext uri="{FF2B5EF4-FFF2-40B4-BE49-F238E27FC236}">
              <a16:creationId xmlns:a16="http://schemas.microsoft.com/office/drawing/2014/main" id="{00000000-0008-0000-0600-000029030000}"/>
            </a:ext>
          </a:extLst>
        </xdr:cNvPr>
        <xdr:cNvSpPr txBox="1"/>
      </xdr:nvSpPr>
      <xdr:spPr>
        <a:xfrm>
          <a:off x="20199428" y="973534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7,971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58</xdr:row>
      <xdr:rowOff>139700</xdr:rowOff>
    </xdr:from>
    <xdr:to>
      <xdr:col>102</xdr:col>
      <xdr:colOff>114300</xdr:colOff>
      <xdr:row>58</xdr:row>
      <xdr:rowOff>139700</xdr:rowOff>
    </xdr:to>
    <xdr:cxnSp macro="">
      <xdr:nvCxnSpPr>
        <xdr:cNvPr id="810" name="直線コネクタ 809">
          <a:extLst>
            <a:ext uri="{FF2B5EF4-FFF2-40B4-BE49-F238E27FC236}">
              <a16:creationId xmlns:a16="http://schemas.microsoft.com/office/drawing/2014/main" id="{00000000-0008-0000-0600-00002A030000}"/>
            </a:ext>
          </a:extLst>
        </xdr:cNvPr>
        <xdr:cNvCxnSpPr/>
      </xdr:nvCxnSpPr>
      <xdr:spPr>
        <a:xfrm>
          <a:off x="18656300" y="10083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58</xdr:row>
      <xdr:rowOff>14459</xdr:rowOff>
    </xdr:from>
    <xdr:to>
      <xdr:col>102</xdr:col>
      <xdr:colOff>165100</xdr:colOff>
      <xdr:row>58</xdr:row>
      <xdr:rowOff>116059</xdr:rowOff>
    </xdr:to>
    <xdr:sp macro="" textlink="">
      <xdr:nvSpPr>
        <xdr:cNvPr id="811" name="フローチャート: 判断 810">
          <a:extLst>
            <a:ext uri="{FF2B5EF4-FFF2-40B4-BE49-F238E27FC236}">
              <a16:creationId xmlns:a16="http://schemas.microsoft.com/office/drawing/2014/main" id="{00000000-0008-0000-0600-00002B030000}"/>
            </a:ext>
          </a:extLst>
        </xdr:cNvPr>
        <xdr:cNvSpPr/>
      </xdr:nvSpPr>
      <xdr:spPr>
        <a:xfrm>
          <a:off x="19494500" y="995855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56</xdr:row>
      <xdr:rowOff>132586</xdr:rowOff>
    </xdr:from>
    <xdr:ext cx="469744" cy="259045"/>
    <xdr:sp macro="" textlink="">
      <xdr:nvSpPr>
        <xdr:cNvPr id="812" name="テキスト ボックス 811">
          <a:extLst>
            <a:ext uri="{FF2B5EF4-FFF2-40B4-BE49-F238E27FC236}">
              <a16:creationId xmlns:a16="http://schemas.microsoft.com/office/drawing/2014/main" id="{00000000-0008-0000-0600-00002C030000}"/>
            </a:ext>
          </a:extLst>
        </xdr:cNvPr>
        <xdr:cNvSpPr txBox="1"/>
      </xdr:nvSpPr>
      <xdr:spPr>
        <a:xfrm>
          <a:off x="19310428" y="973378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8,141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58</xdr:row>
      <xdr:rowOff>15839</xdr:rowOff>
    </xdr:from>
    <xdr:to>
      <xdr:col>98</xdr:col>
      <xdr:colOff>38100</xdr:colOff>
      <xdr:row>58</xdr:row>
      <xdr:rowOff>117439</xdr:rowOff>
    </xdr:to>
    <xdr:sp macro="" textlink="">
      <xdr:nvSpPr>
        <xdr:cNvPr id="813" name="フローチャート: 判断 812">
          <a:extLst>
            <a:ext uri="{FF2B5EF4-FFF2-40B4-BE49-F238E27FC236}">
              <a16:creationId xmlns:a16="http://schemas.microsoft.com/office/drawing/2014/main" id="{00000000-0008-0000-0600-00002D030000}"/>
            </a:ext>
          </a:extLst>
        </xdr:cNvPr>
        <xdr:cNvSpPr/>
      </xdr:nvSpPr>
      <xdr:spPr>
        <a:xfrm>
          <a:off x="18605500" y="99599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56</xdr:row>
      <xdr:rowOff>133966</xdr:rowOff>
    </xdr:from>
    <xdr:ext cx="469744" cy="259045"/>
    <xdr:sp macro="" textlink="">
      <xdr:nvSpPr>
        <xdr:cNvPr id="814" name="テキスト ボックス 813">
          <a:extLst>
            <a:ext uri="{FF2B5EF4-FFF2-40B4-BE49-F238E27FC236}">
              <a16:creationId xmlns:a16="http://schemas.microsoft.com/office/drawing/2014/main" id="{00000000-0008-0000-0600-00002E030000}"/>
            </a:ext>
          </a:extLst>
        </xdr:cNvPr>
        <xdr:cNvSpPr txBox="1"/>
      </xdr:nvSpPr>
      <xdr:spPr>
        <a:xfrm>
          <a:off x="18421428" y="973516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7,990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macro="" textlink="">
      <xdr:nvSpPr>
        <xdr:cNvPr id="815" name="テキスト ボックス 814">
          <a:extLst>
            <a:ext uri="{FF2B5EF4-FFF2-40B4-BE49-F238E27FC236}">
              <a16:creationId xmlns:a16="http://schemas.microsoft.com/office/drawing/2014/main" id="{00000000-0008-0000-0600-00002F030000}"/>
            </a:ext>
          </a:extLst>
        </xdr:cNvPr>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macro="" textlink="">
      <xdr:nvSpPr>
        <xdr:cNvPr id="816" name="テキスト ボックス 815">
          <a:extLst>
            <a:ext uri="{FF2B5EF4-FFF2-40B4-BE49-F238E27FC236}">
              <a16:creationId xmlns:a16="http://schemas.microsoft.com/office/drawing/2014/main" id="{00000000-0008-0000-0600-000030030000}"/>
            </a:ext>
          </a:extLst>
        </xdr:cNvPr>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macro="" textlink="">
      <xdr:nvSpPr>
        <xdr:cNvPr id="817" name="テキスト ボックス 816">
          <a:extLst>
            <a:ext uri="{FF2B5EF4-FFF2-40B4-BE49-F238E27FC236}">
              <a16:creationId xmlns:a16="http://schemas.microsoft.com/office/drawing/2014/main" id="{00000000-0008-0000-0600-000031030000}"/>
            </a:ext>
          </a:extLst>
        </xdr:cNvPr>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macro="" textlink="">
      <xdr:nvSpPr>
        <xdr:cNvPr id="818" name="テキスト ボックス 817">
          <a:extLst>
            <a:ext uri="{FF2B5EF4-FFF2-40B4-BE49-F238E27FC236}">
              <a16:creationId xmlns:a16="http://schemas.microsoft.com/office/drawing/2014/main" id="{00000000-0008-0000-0600-000032030000}"/>
            </a:ext>
          </a:extLst>
        </xdr:cNvPr>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macro="" textlink="">
      <xdr:nvSpPr>
        <xdr:cNvPr id="819" name="テキスト ボックス 818">
          <a:extLst>
            <a:ext uri="{FF2B5EF4-FFF2-40B4-BE49-F238E27FC236}">
              <a16:creationId xmlns:a16="http://schemas.microsoft.com/office/drawing/2014/main" id="{00000000-0008-0000-0600-000033030000}"/>
            </a:ext>
          </a:extLst>
        </xdr:cNvPr>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58</xdr:row>
      <xdr:rowOff>88900</xdr:rowOff>
    </xdr:from>
    <xdr:to>
      <xdr:col>116</xdr:col>
      <xdr:colOff>114300</xdr:colOff>
      <xdr:row>59</xdr:row>
      <xdr:rowOff>19050</xdr:rowOff>
    </xdr:to>
    <xdr:sp macro="" textlink="">
      <xdr:nvSpPr>
        <xdr:cNvPr id="820" name="楕円 819">
          <a:extLst>
            <a:ext uri="{FF2B5EF4-FFF2-40B4-BE49-F238E27FC236}">
              <a16:creationId xmlns:a16="http://schemas.microsoft.com/office/drawing/2014/main" id="{00000000-0008-0000-0600-000034030000}"/>
            </a:ext>
          </a:extLst>
        </xdr:cNvPr>
        <xdr:cNvSpPr/>
      </xdr:nvSpPr>
      <xdr:spPr>
        <a:xfrm>
          <a:off x="22110700" y="10033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58</xdr:row>
      <xdr:rowOff>3827</xdr:rowOff>
    </xdr:from>
    <xdr:ext cx="249299" cy="259045"/>
    <xdr:sp macro="" textlink="">
      <xdr:nvSpPr>
        <xdr:cNvPr id="821" name="貸付金該当値テキスト">
          <a:extLst>
            <a:ext uri="{FF2B5EF4-FFF2-40B4-BE49-F238E27FC236}">
              <a16:creationId xmlns:a16="http://schemas.microsoft.com/office/drawing/2014/main" id="{00000000-0008-0000-0600-000035030000}"/>
            </a:ext>
          </a:extLst>
        </xdr:cNvPr>
        <xdr:cNvSpPr txBox="1"/>
      </xdr:nvSpPr>
      <xdr:spPr>
        <a:xfrm>
          <a:off x="22212300" y="994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58</xdr:row>
      <xdr:rowOff>88900</xdr:rowOff>
    </xdr:from>
    <xdr:to>
      <xdr:col>112</xdr:col>
      <xdr:colOff>38100</xdr:colOff>
      <xdr:row>59</xdr:row>
      <xdr:rowOff>19050</xdr:rowOff>
    </xdr:to>
    <xdr:sp macro="" textlink="">
      <xdr:nvSpPr>
        <xdr:cNvPr id="822" name="楕円 821">
          <a:extLst>
            <a:ext uri="{FF2B5EF4-FFF2-40B4-BE49-F238E27FC236}">
              <a16:creationId xmlns:a16="http://schemas.microsoft.com/office/drawing/2014/main" id="{00000000-0008-0000-0600-000036030000}"/>
            </a:ext>
          </a:extLst>
        </xdr:cNvPr>
        <xdr:cNvSpPr/>
      </xdr:nvSpPr>
      <xdr:spPr>
        <a:xfrm>
          <a:off x="21272500" y="10033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59</xdr:row>
      <xdr:rowOff>10177</xdr:rowOff>
    </xdr:from>
    <xdr:ext cx="249299" cy="259045"/>
    <xdr:sp macro="" textlink="">
      <xdr:nvSpPr>
        <xdr:cNvPr id="823" name="テキスト ボックス 822">
          <a:extLst>
            <a:ext uri="{FF2B5EF4-FFF2-40B4-BE49-F238E27FC236}">
              <a16:creationId xmlns:a16="http://schemas.microsoft.com/office/drawing/2014/main" id="{00000000-0008-0000-0600-000037030000}"/>
            </a:ext>
          </a:extLst>
        </xdr:cNvPr>
        <xdr:cNvSpPr txBox="1"/>
      </xdr:nvSpPr>
      <xdr:spPr>
        <a:xfrm>
          <a:off x="21198650" y="10125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58</xdr:row>
      <xdr:rowOff>88900</xdr:rowOff>
    </xdr:from>
    <xdr:to>
      <xdr:col>107</xdr:col>
      <xdr:colOff>101600</xdr:colOff>
      <xdr:row>59</xdr:row>
      <xdr:rowOff>19050</xdr:rowOff>
    </xdr:to>
    <xdr:sp macro="" textlink="">
      <xdr:nvSpPr>
        <xdr:cNvPr id="824" name="楕円 823">
          <a:extLst>
            <a:ext uri="{FF2B5EF4-FFF2-40B4-BE49-F238E27FC236}">
              <a16:creationId xmlns:a16="http://schemas.microsoft.com/office/drawing/2014/main" id="{00000000-0008-0000-0600-000038030000}"/>
            </a:ext>
          </a:extLst>
        </xdr:cNvPr>
        <xdr:cNvSpPr/>
      </xdr:nvSpPr>
      <xdr:spPr>
        <a:xfrm>
          <a:off x="20383500" y="10033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59</xdr:row>
      <xdr:rowOff>10177</xdr:rowOff>
    </xdr:from>
    <xdr:ext cx="249299" cy="259045"/>
    <xdr:sp macro="" textlink="">
      <xdr:nvSpPr>
        <xdr:cNvPr id="825" name="テキスト ボックス 824">
          <a:extLst>
            <a:ext uri="{FF2B5EF4-FFF2-40B4-BE49-F238E27FC236}">
              <a16:creationId xmlns:a16="http://schemas.microsoft.com/office/drawing/2014/main" id="{00000000-0008-0000-0600-000039030000}"/>
            </a:ext>
          </a:extLst>
        </xdr:cNvPr>
        <xdr:cNvSpPr txBox="1"/>
      </xdr:nvSpPr>
      <xdr:spPr>
        <a:xfrm>
          <a:off x="20309650" y="10125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58</xdr:row>
      <xdr:rowOff>88900</xdr:rowOff>
    </xdr:from>
    <xdr:to>
      <xdr:col>102</xdr:col>
      <xdr:colOff>165100</xdr:colOff>
      <xdr:row>59</xdr:row>
      <xdr:rowOff>19050</xdr:rowOff>
    </xdr:to>
    <xdr:sp macro="" textlink="">
      <xdr:nvSpPr>
        <xdr:cNvPr id="826" name="楕円 825">
          <a:extLst>
            <a:ext uri="{FF2B5EF4-FFF2-40B4-BE49-F238E27FC236}">
              <a16:creationId xmlns:a16="http://schemas.microsoft.com/office/drawing/2014/main" id="{00000000-0008-0000-0600-00003A030000}"/>
            </a:ext>
          </a:extLst>
        </xdr:cNvPr>
        <xdr:cNvSpPr/>
      </xdr:nvSpPr>
      <xdr:spPr>
        <a:xfrm>
          <a:off x="19494500" y="10033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59</xdr:row>
      <xdr:rowOff>10177</xdr:rowOff>
    </xdr:from>
    <xdr:ext cx="249299" cy="259045"/>
    <xdr:sp macro="" textlink="">
      <xdr:nvSpPr>
        <xdr:cNvPr id="827" name="テキスト ボックス 826">
          <a:extLst>
            <a:ext uri="{FF2B5EF4-FFF2-40B4-BE49-F238E27FC236}">
              <a16:creationId xmlns:a16="http://schemas.microsoft.com/office/drawing/2014/main" id="{00000000-0008-0000-0600-00003B030000}"/>
            </a:ext>
          </a:extLst>
        </xdr:cNvPr>
        <xdr:cNvSpPr txBox="1"/>
      </xdr:nvSpPr>
      <xdr:spPr>
        <a:xfrm>
          <a:off x="19420650" y="10125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58</xdr:row>
      <xdr:rowOff>88900</xdr:rowOff>
    </xdr:from>
    <xdr:to>
      <xdr:col>98</xdr:col>
      <xdr:colOff>38100</xdr:colOff>
      <xdr:row>59</xdr:row>
      <xdr:rowOff>19050</xdr:rowOff>
    </xdr:to>
    <xdr:sp macro="" textlink="">
      <xdr:nvSpPr>
        <xdr:cNvPr id="828" name="楕円 827">
          <a:extLst>
            <a:ext uri="{FF2B5EF4-FFF2-40B4-BE49-F238E27FC236}">
              <a16:creationId xmlns:a16="http://schemas.microsoft.com/office/drawing/2014/main" id="{00000000-0008-0000-0600-00003C030000}"/>
            </a:ext>
          </a:extLst>
        </xdr:cNvPr>
        <xdr:cNvSpPr/>
      </xdr:nvSpPr>
      <xdr:spPr>
        <a:xfrm>
          <a:off x="18605500" y="10033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59</xdr:row>
      <xdr:rowOff>10177</xdr:rowOff>
    </xdr:from>
    <xdr:ext cx="249299" cy="259045"/>
    <xdr:sp macro="" textlink="">
      <xdr:nvSpPr>
        <xdr:cNvPr id="829" name="テキスト ボックス 828">
          <a:extLst>
            <a:ext uri="{FF2B5EF4-FFF2-40B4-BE49-F238E27FC236}">
              <a16:creationId xmlns:a16="http://schemas.microsoft.com/office/drawing/2014/main" id="{00000000-0008-0000-0600-00003D030000}"/>
            </a:ext>
          </a:extLst>
        </xdr:cNvPr>
        <xdr:cNvSpPr txBox="1"/>
      </xdr:nvSpPr>
      <xdr:spPr>
        <a:xfrm>
          <a:off x="18531650" y="10125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63</xdr:row>
      <xdr:rowOff>57150</xdr:rowOff>
    </xdr:from>
    <xdr:to>
      <xdr:col>120</xdr:col>
      <xdr:colOff>114300</xdr:colOff>
      <xdr:row>65</xdr:row>
      <xdr:rowOff>31750</xdr:rowOff>
    </xdr:to>
    <xdr:sp macro="" textlink="">
      <xdr:nvSpPr>
        <xdr:cNvPr id="830" name="正方形/長方形 829">
          <a:extLst>
            <a:ext uri="{FF2B5EF4-FFF2-40B4-BE49-F238E27FC236}">
              <a16:creationId xmlns:a16="http://schemas.microsoft.com/office/drawing/2014/main" id="{00000000-0008-0000-0600-00003E030000}"/>
            </a:ext>
          </a:extLst>
        </xdr:cNvPr>
        <xdr:cNvSpPr/>
      </xdr:nvSpPr>
      <xdr:spPr>
        <a:xfrm>
          <a:off x="18288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繰出金</a:t>
          </a:r>
        </a:p>
      </xdr:txBody>
    </xdr:sp>
    <xdr:clientData/>
  </xdr:twoCellAnchor>
  <xdr:twoCellAnchor>
    <xdr:from>
      <xdr:col>96</xdr:col>
      <xdr:colOff>127000</xdr:colOff>
      <xdr:row>65</xdr:row>
      <xdr:rowOff>57150</xdr:rowOff>
    </xdr:from>
    <xdr:to>
      <xdr:col>104</xdr:col>
      <xdr:colOff>127000</xdr:colOff>
      <xdr:row>66</xdr:row>
      <xdr:rowOff>139700</xdr:rowOff>
    </xdr:to>
    <xdr:sp macro="" textlink="">
      <xdr:nvSpPr>
        <xdr:cNvPr id="831" name="正方形/長方形 830">
          <a:extLst>
            <a:ext uri="{FF2B5EF4-FFF2-40B4-BE49-F238E27FC236}">
              <a16:creationId xmlns:a16="http://schemas.microsoft.com/office/drawing/2014/main" id="{00000000-0008-0000-0600-00003F030000}"/>
            </a:ext>
          </a:extLst>
        </xdr:cNvPr>
        <xdr:cNvSpPr/>
      </xdr:nvSpPr>
      <xdr:spPr>
        <a:xfrm>
          <a:off x="1841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66</xdr:row>
      <xdr:rowOff>88900</xdr:rowOff>
    </xdr:from>
    <xdr:to>
      <xdr:col>104</xdr:col>
      <xdr:colOff>127000</xdr:colOff>
      <xdr:row>68</xdr:row>
      <xdr:rowOff>0</xdr:rowOff>
    </xdr:to>
    <xdr:sp macro="" textlink="">
      <xdr:nvSpPr>
        <xdr:cNvPr id="832" name="正方形/長方形 831">
          <a:extLst>
            <a:ext uri="{FF2B5EF4-FFF2-40B4-BE49-F238E27FC236}">
              <a16:creationId xmlns:a16="http://schemas.microsoft.com/office/drawing/2014/main" id="{00000000-0008-0000-0600-000040030000}"/>
            </a:ext>
          </a:extLst>
        </xdr:cNvPr>
        <xdr:cNvSpPr/>
      </xdr:nvSpPr>
      <xdr:spPr>
        <a:xfrm>
          <a:off x="1841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132/151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65</xdr:row>
      <xdr:rowOff>57150</xdr:rowOff>
    </xdr:from>
    <xdr:to>
      <xdr:col>110</xdr:col>
      <xdr:colOff>0</xdr:colOff>
      <xdr:row>66</xdr:row>
      <xdr:rowOff>139700</xdr:rowOff>
    </xdr:to>
    <xdr:sp macro="" textlink="">
      <xdr:nvSpPr>
        <xdr:cNvPr id="833" name="正方形/長方形 832">
          <a:extLst>
            <a:ext uri="{FF2B5EF4-FFF2-40B4-BE49-F238E27FC236}">
              <a16:creationId xmlns:a16="http://schemas.microsoft.com/office/drawing/2014/main" id="{00000000-0008-0000-0600-000041030000}"/>
            </a:ext>
          </a:extLst>
        </xdr:cNvPr>
        <xdr:cNvSpPr/>
      </xdr:nvSpPr>
      <xdr:spPr>
        <a:xfrm>
          <a:off x="194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66</xdr:row>
      <xdr:rowOff>88900</xdr:rowOff>
    </xdr:from>
    <xdr:to>
      <xdr:col>110</xdr:col>
      <xdr:colOff>0</xdr:colOff>
      <xdr:row>68</xdr:row>
      <xdr:rowOff>0</xdr:rowOff>
    </xdr:to>
    <xdr:sp macro="" textlink="">
      <xdr:nvSpPr>
        <xdr:cNvPr id="834" name="正方形/長方形 833">
          <a:extLst>
            <a:ext uri="{FF2B5EF4-FFF2-40B4-BE49-F238E27FC236}">
              <a16:creationId xmlns:a16="http://schemas.microsoft.com/office/drawing/2014/main" id="{00000000-0008-0000-0600-000042030000}"/>
            </a:ext>
          </a:extLst>
        </xdr:cNvPr>
        <xdr:cNvSpPr/>
      </xdr:nvSpPr>
      <xdr:spPr>
        <a:xfrm>
          <a:off x="194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41,143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65</xdr:row>
      <xdr:rowOff>57150</xdr:rowOff>
    </xdr:from>
    <xdr:to>
      <xdr:col>116</xdr:col>
      <xdr:colOff>0</xdr:colOff>
      <xdr:row>66</xdr:row>
      <xdr:rowOff>139700</xdr:rowOff>
    </xdr:to>
    <xdr:sp macro="" textlink="">
      <xdr:nvSpPr>
        <xdr:cNvPr id="835" name="正方形/長方形 834">
          <a:extLst>
            <a:ext uri="{FF2B5EF4-FFF2-40B4-BE49-F238E27FC236}">
              <a16:creationId xmlns:a16="http://schemas.microsoft.com/office/drawing/2014/main" id="{00000000-0008-0000-0600-000043030000}"/>
            </a:ext>
          </a:extLst>
        </xdr:cNvPr>
        <xdr:cNvSpPr/>
      </xdr:nvSpPr>
      <xdr:spPr>
        <a:xfrm>
          <a:off x="20574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108</xdr:col>
      <xdr:colOff>0</xdr:colOff>
      <xdr:row>66</xdr:row>
      <xdr:rowOff>88900</xdr:rowOff>
    </xdr:from>
    <xdr:to>
      <xdr:col>116</xdr:col>
      <xdr:colOff>0</xdr:colOff>
      <xdr:row>68</xdr:row>
      <xdr:rowOff>0</xdr:rowOff>
    </xdr:to>
    <xdr:sp macro="" textlink="">
      <xdr:nvSpPr>
        <xdr:cNvPr id="836" name="正方形/長方形 835">
          <a:extLst>
            <a:ext uri="{FF2B5EF4-FFF2-40B4-BE49-F238E27FC236}">
              <a16:creationId xmlns:a16="http://schemas.microsoft.com/office/drawing/2014/main" id="{00000000-0008-0000-0600-000044030000}"/>
            </a:ext>
          </a:extLst>
        </xdr:cNvPr>
        <xdr:cNvSpPr/>
      </xdr:nvSpPr>
      <xdr:spPr>
        <a:xfrm>
          <a:off x="20574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43,421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68</xdr:row>
      <xdr:rowOff>25400</xdr:rowOff>
    </xdr:from>
    <xdr:to>
      <xdr:col>120</xdr:col>
      <xdr:colOff>114300</xdr:colOff>
      <xdr:row>81</xdr:row>
      <xdr:rowOff>82550</xdr:rowOff>
    </xdr:to>
    <xdr:sp macro="" textlink="">
      <xdr:nvSpPr>
        <xdr:cNvPr id="837" name="正方形/長方形 836">
          <a:extLst>
            <a:ext uri="{FF2B5EF4-FFF2-40B4-BE49-F238E27FC236}">
              <a16:creationId xmlns:a16="http://schemas.microsoft.com/office/drawing/2014/main" id="{00000000-0008-0000-0600-000045030000}"/>
            </a:ext>
          </a:extLst>
        </xdr:cNvPr>
        <xdr:cNvSpPr/>
      </xdr:nvSpPr>
      <xdr:spPr>
        <a:xfrm>
          <a:off x="18288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67</xdr:row>
      <xdr:rowOff>6350</xdr:rowOff>
    </xdr:from>
    <xdr:ext cx="349839" cy="225703"/>
    <xdr:sp macro="" textlink="">
      <xdr:nvSpPr>
        <xdr:cNvPr id="838" name="テキスト ボックス 837">
          <a:extLst>
            <a:ext uri="{FF2B5EF4-FFF2-40B4-BE49-F238E27FC236}">
              <a16:creationId xmlns:a16="http://schemas.microsoft.com/office/drawing/2014/main" id="{00000000-0008-0000-0600-000046030000}"/>
            </a:ext>
          </a:extLst>
        </xdr:cNvPr>
        <xdr:cNvSpPr txBox="1"/>
      </xdr:nvSpPr>
      <xdr:spPr>
        <a:xfrm>
          <a:off x="18249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81</xdr:row>
      <xdr:rowOff>82550</xdr:rowOff>
    </xdr:from>
    <xdr:to>
      <xdr:col>120</xdr:col>
      <xdr:colOff>114300</xdr:colOff>
      <xdr:row>81</xdr:row>
      <xdr:rowOff>82550</xdr:rowOff>
    </xdr:to>
    <xdr:cxnSp macro="">
      <xdr:nvCxnSpPr>
        <xdr:cNvPr id="839" name="直線コネクタ 838">
          <a:extLst>
            <a:ext uri="{FF2B5EF4-FFF2-40B4-BE49-F238E27FC236}">
              <a16:creationId xmlns:a16="http://schemas.microsoft.com/office/drawing/2014/main" id="{00000000-0008-0000-0600-000047030000}"/>
            </a:ext>
          </a:extLst>
        </xdr:cNvPr>
        <xdr:cNvCxnSpPr/>
      </xdr:nvCxnSpPr>
      <xdr:spPr>
        <a:xfrm>
          <a:off x="18288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79</xdr:row>
      <xdr:rowOff>44450</xdr:rowOff>
    </xdr:from>
    <xdr:to>
      <xdr:col>120</xdr:col>
      <xdr:colOff>114300</xdr:colOff>
      <xdr:row>79</xdr:row>
      <xdr:rowOff>44450</xdr:rowOff>
    </xdr:to>
    <xdr:cxnSp macro="">
      <xdr:nvCxnSpPr>
        <xdr:cNvPr id="840" name="直線コネクタ 839">
          <a:extLst>
            <a:ext uri="{FF2B5EF4-FFF2-40B4-BE49-F238E27FC236}">
              <a16:creationId xmlns:a16="http://schemas.microsoft.com/office/drawing/2014/main" id="{00000000-0008-0000-0600-000048030000}"/>
            </a:ext>
          </a:extLst>
        </xdr:cNvPr>
        <xdr:cNvCxnSpPr/>
      </xdr:nvCxnSpPr>
      <xdr:spPr>
        <a:xfrm>
          <a:off x="18288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78</xdr:row>
      <xdr:rowOff>73677</xdr:rowOff>
    </xdr:from>
    <xdr:ext cx="248786" cy="259045"/>
    <xdr:sp macro="" textlink="">
      <xdr:nvSpPr>
        <xdr:cNvPr id="841" name="テキスト ボックス 840">
          <a:extLst>
            <a:ext uri="{FF2B5EF4-FFF2-40B4-BE49-F238E27FC236}">
              <a16:creationId xmlns:a16="http://schemas.microsoft.com/office/drawing/2014/main" id="{00000000-0008-0000-0600-000049030000}"/>
            </a:ext>
          </a:extLst>
        </xdr:cNvPr>
        <xdr:cNvSpPr txBox="1"/>
      </xdr:nvSpPr>
      <xdr:spPr>
        <a:xfrm>
          <a:off x="18039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77</xdr:row>
      <xdr:rowOff>6350</xdr:rowOff>
    </xdr:from>
    <xdr:to>
      <xdr:col>120</xdr:col>
      <xdr:colOff>114300</xdr:colOff>
      <xdr:row>77</xdr:row>
      <xdr:rowOff>6350</xdr:rowOff>
    </xdr:to>
    <xdr:cxnSp macro="">
      <xdr:nvCxnSpPr>
        <xdr:cNvPr id="842" name="直線コネクタ 841">
          <a:extLst>
            <a:ext uri="{FF2B5EF4-FFF2-40B4-BE49-F238E27FC236}">
              <a16:creationId xmlns:a16="http://schemas.microsoft.com/office/drawing/2014/main" id="{00000000-0008-0000-0600-00004A030000}"/>
            </a:ext>
          </a:extLst>
        </xdr:cNvPr>
        <xdr:cNvCxnSpPr/>
      </xdr:nvCxnSpPr>
      <xdr:spPr>
        <a:xfrm>
          <a:off x="18288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76</xdr:row>
      <xdr:rowOff>35577</xdr:rowOff>
    </xdr:from>
    <xdr:ext cx="595419" cy="259045"/>
    <xdr:sp macro="" textlink="">
      <xdr:nvSpPr>
        <xdr:cNvPr id="843" name="テキスト ボックス 842">
          <a:extLst>
            <a:ext uri="{FF2B5EF4-FFF2-40B4-BE49-F238E27FC236}">
              <a16:creationId xmlns:a16="http://schemas.microsoft.com/office/drawing/2014/main" id="{00000000-0008-0000-0600-00004B030000}"/>
            </a:ext>
          </a:extLst>
        </xdr:cNvPr>
        <xdr:cNvSpPr txBox="1"/>
      </xdr:nvSpPr>
      <xdr:spPr>
        <a:xfrm>
          <a:off x="17692581" y="1306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74</xdr:row>
      <xdr:rowOff>139700</xdr:rowOff>
    </xdr:from>
    <xdr:to>
      <xdr:col>120</xdr:col>
      <xdr:colOff>114300</xdr:colOff>
      <xdr:row>74</xdr:row>
      <xdr:rowOff>139700</xdr:rowOff>
    </xdr:to>
    <xdr:cxnSp macro="">
      <xdr:nvCxnSpPr>
        <xdr:cNvPr id="844" name="直線コネクタ 843">
          <a:extLst>
            <a:ext uri="{FF2B5EF4-FFF2-40B4-BE49-F238E27FC236}">
              <a16:creationId xmlns:a16="http://schemas.microsoft.com/office/drawing/2014/main" id="{00000000-0008-0000-0600-00004C030000}"/>
            </a:ext>
          </a:extLst>
        </xdr:cNvPr>
        <xdr:cNvCxnSpPr/>
      </xdr:nvCxnSpPr>
      <xdr:spPr>
        <a:xfrm>
          <a:off x="18288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73</xdr:row>
      <xdr:rowOff>168927</xdr:rowOff>
    </xdr:from>
    <xdr:ext cx="595419" cy="259045"/>
    <xdr:sp macro="" textlink="">
      <xdr:nvSpPr>
        <xdr:cNvPr id="845" name="テキスト ボックス 844">
          <a:extLst>
            <a:ext uri="{FF2B5EF4-FFF2-40B4-BE49-F238E27FC236}">
              <a16:creationId xmlns:a16="http://schemas.microsoft.com/office/drawing/2014/main" id="{00000000-0008-0000-0600-00004D030000}"/>
            </a:ext>
          </a:extLst>
        </xdr:cNvPr>
        <xdr:cNvSpPr txBox="1"/>
      </xdr:nvSpPr>
      <xdr:spPr>
        <a:xfrm>
          <a:off x="17692581" y="1268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72</xdr:row>
      <xdr:rowOff>101600</xdr:rowOff>
    </xdr:from>
    <xdr:to>
      <xdr:col>120</xdr:col>
      <xdr:colOff>114300</xdr:colOff>
      <xdr:row>72</xdr:row>
      <xdr:rowOff>101600</xdr:rowOff>
    </xdr:to>
    <xdr:cxnSp macro="">
      <xdr:nvCxnSpPr>
        <xdr:cNvPr id="846" name="直線コネクタ 845">
          <a:extLst>
            <a:ext uri="{FF2B5EF4-FFF2-40B4-BE49-F238E27FC236}">
              <a16:creationId xmlns:a16="http://schemas.microsoft.com/office/drawing/2014/main" id="{00000000-0008-0000-0600-00004E030000}"/>
            </a:ext>
          </a:extLst>
        </xdr:cNvPr>
        <xdr:cNvCxnSpPr/>
      </xdr:nvCxnSpPr>
      <xdr:spPr>
        <a:xfrm>
          <a:off x="18288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71</xdr:row>
      <xdr:rowOff>130827</xdr:rowOff>
    </xdr:from>
    <xdr:ext cx="595419" cy="259045"/>
    <xdr:sp macro="" textlink="">
      <xdr:nvSpPr>
        <xdr:cNvPr id="847" name="テキスト ボックス 846">
          <a:extLst>
            <a:ext uri="{FF2B5EF4-FFF2-40B4-BE49-F238E27FC236}">
              <a16:creationId xmlns:a16="http://schemas.microsoft.com/office/drawing/2014/main" id="{00000000-0008-0000-0600-00004F030000}"/>
            </a:ext>
          </a:extLst>
        </xdr:cNvPr>
        <xdr:cNvSpPr txBox="1"/>
      </xdr:nvSpPr>
      <xdr:spPr>
        <a:xfrm>
          <a:off x="17692581" y="1230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70</xdr:row>
      <xdr:rowOff>63500</xdr:rowOff>
    </xdr:from>
    <xdr:to>
      <xdr:col>120</xdr:col>
      <xdr:colOff>114300</xdr:colOff>
      <xdr:row>70</xdr:row>
      <xdr:rowOff>63500</xdr:rowOff>
    </xdr:to>
    <xdr:cxnSp macro="">
      <xdr:nvCxnSpPr>
        <xdr:cNvPr id="848" name="直線コネクタ 847">
          <a:extLst>
            <a:ext uri="{FF2B5EF4-FFF2-40B4-BE49-F238E27FC236}">
              <a16:creationId xmlns:a16="http://schemas.microsoft.com/office/drawing/2014/main" id="{00000000-0008-0000-0600-000050030000}"/>
            </a:ext>
          </a:extLst>
        </xdr:cNvPr>
        <xdr:cNvCxnSpPr/>
      </xdr:nvCxnSpPr>
      <xdr:spPr>
        <a:xfrm>
          <a:off x="18288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69</xdr:row>
      <xdr:rowOff>92727</xdr:rowOff>
    </xdr:from>
    <xdr:ext cx="595419" cy="259045"/>
    <xdr:sp macro="" textlink="">
      <xdr:nvSpPr>
        <xdr:cNvPr id="849" name="テキスト ボックス 848">
          <a:extLst>
            <a:ext uri="{FF2B5EF4-FFF2-40B4-BE49-F238E27FC236}">
              <a16:creationId xmlns:a16="http://schemas.microsoft.com/office/drawing/2014/main" id="{00000000-0008-0000-0600-000051030000}"/>
            </a:ext>
          </a:extLst>
        </xdr:cNvPr>
        <xdr:cNvSpPr txBox="1"/>
      </xdr:nvSpPr>
      <xdr:spPr>
        <a:xfrm>
          <a:off x="17692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68</xdr:row>
      <xdr:rowOff>25400</xdr:rowOff>
    </xdr:to>
    <xdr:cxnSp macro="">
      <xdr:nvCxnSpPr>
        <xdr:cNvPr id="850" name="直線コネクタ 849">
          <a:extLst>
            <a:ext uri="{FF2B5EF4-FFF2-40B4-BE49-F238E27FC236}">
              <a16:creationId xmlns:a16="http://schemas.microsoft.com/office/drawing/2014/main" id="{00000000-0008-0000-0600-000052030000}"/>
            </a:ext>
          </a:extLst>
        </xdr:cNvPr>
        <xdr:cNvCxnSpPr/>
      </xdr:nvCxnSpPr>
      <xdr:spPr>
        <a:xfrm>
          <a:off x="18288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67</xdr:row>
      <xdr:rowOff>54627</xdr:rowOff>
    </xdr:from>
    <xdr:ext cx="595419" cy="259045"/>
    <xdr:sp macro="" textlink="">
      <xdr:nvSpPr>
        <xdr:cNvPr id="851" name="テキスト ボックス 850">
          <a:extLst>
            <a:ext uri="{FF2B5EF4-FFF2-40B4-BE49-F238E27FC236}">
              <a16:creationId xmlns:a16="http://schemas.microsoft.com/office/drawing/2014/main" id="{00000000-0008-0000-0600-000053030000}"/>
            </a:ext>
          </a:extLst>
        </xdr:cNvPr>
        <xdr:cNvSpPr txBox="1"/>
      </xdr:nvSpPr>
      <xdr:spPr>
        <a:xfrm>
          <a:off x="17692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81</xdr:row>
      <xdr:rowOff>82550</xdr:rowOff>
    </xdr:to>
    <xdr:sp macro="" textlink="">
      <xdr:nvSpPr>
        <xdr:cNvPr id="852" name="繰出金グラフ枠">
          <a:extLst>
            <a:ext uri="{FF2B5EF4-FFF2-40B4-BE49-F238E27FC236}">
              <a16:creationId xmlns:a16="http://schemas.microsoft.com/office/drawing/2014/main" id="{00000000-0008-0000-0600-000054030000}"/>
            </a:ext>
          </a:extLst>
        </xdr:cNvPr>
        <xdr:cNvSpPr/>
      </xdr:nvSpPr>
      <xdr:spPr>
        <a:xfrm>
          <a:off x="18288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71</xdr:row>
      <xdr:rowOff>124921</xdr:rowOff>
    </xdr:from>
    <xdr:to>
      <xdr:col>116</xdr:col>
      <xdr:colOff>62864</xdr:colOff>
      <xdr:row>78</xdr:row>
      <xdr:rowOff>120731</xdr:rowOff>
    </xdr:to>
    <xdr:cxnSp macro="">
      <xdr:nvCxnSpPr>
        <xdr:cNvPr id="853" name="直線コネクタ 852">
          <a:extLst>
            <a:ext uri="{FF2B5EF4-FFF2-40B4-BE49-F238E27FC236}">
              <a16:creationId xmlns:a16="http://schemas.microsoft.com/office/drawing/2014/main" id="{00000000-0008-0000-0600-000055030000}"/>
            </a:ext>
          </a:extLst>
        </xdr:cNvPr>
        <xdr:cNvCxnSpPr/>
      </xdr:nvCxnSpPr>
      <xdr:spPr>
        <a:xfrm flipV="1">
          <a:off x="22159595" y="12297871"/>
          <a:ext cx="1269" cy="119596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78</xdr:row>
      <xdr:rowOff>124558</xdr:rowOff>
    </xdr:from>
    <xdr:ext cx="534377" cy="259045"/>
    <xdr:sp macro="" textlink="">
      <xdr:nvSpPr>
        <xdr:cNvPr id="854" name="繰出金最小値テキスト">
          <a:extLst>
            <a:ext uri="{FF2B5EF4-FFF2-40B4-BE49-F238E27FC236}">
              <a16:creationId xmlns:a16="http://schemas.microsoft.com/office/drawing/2014/main" id="{00000000-0008-0000-0600-000056030000}"/>
            </a:ext>
          </a:extLst>
        </xdr:cNvPr>
        <xdr:cNvSpPr txBox="1"/>
      </xdr:nvSpPr>
      <xdr:spPr>
        <a:xfrm>
          <a:off x="22212300" y="1349765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24,979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78</xdr:row>
      <xdr:rowOff>120731</xdr:rowOff>
    </xdr:from>
    <xdr:to>
      <xdr:col>116</xdr:col>
      <xdr:colOff>152400</xdr:colOff>
      <xdr:row>78</xdr:row>
      <xdr:rowOff>120731</xdr:rowOff>
    </xdr:to>
    <xdr:cxnSp macro="">
      <xdr:nvCxnSpPr>
        <xdr:cNvPr id="855" name="直線コネクタ 854">
          <a:extLst>
            <a:ext uri="{FF2B5EF4-FFF2-40B4-BE49-F238E27FC236}">
              <a16:creationId xmlns:a16="http://schemas.microsoft.com/office/drawing/2014/main" id="{00000000-0008-0000-0600-000057030000}"/>
            </a:ext>
          </a:extLst>
        </xdr:cNvPr>
        <xdr:cNvCxnSpPr/>
      </xdr:nvCxnSpPr>
      <xdr:spPr>
        <a:xfrm>
          <a:off x="22072600" y="1349383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70</xdr:row>
      <xdr:rowOff>71598</xdr:rowOff>
    </xdr:from>
    <xdr:ext cx="599010" cy="259045"/>
    <xdr:sp macro="" textlink="">
      <xdr:nvSpPr>
        <xdr:cNvPr id="856" name="繰出金最大値テキスト">
          <a:extLst>
            <a:ext uri="{FF2B5EF4-FFF2-40B4-BE49-F238E27FC236}">
              <a16:creationId xmlns:a16="http://schemas.microsoft.com/office/drawing/2014/main" id="{00000000-0008-0000-0600-000058030000}"/>
            </a:ext>
          </a:extLst>
        </xdr:cNvPr>
        <xdr:cNvSpPr txBox="1"/>
      </xdr:nvSpPr>
      <xdr:spPr>
        <a:xfrm>
          <a:off x="22212300" y="1207309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338,879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71</xdr:row>
      <xdr:rowOff>124921</xdr:rowOff>
    </xdr:from>
    <xdr:to>
      <xdr:col>116</xdr:col>
      <xdr:colOff>152400</xdr:colOff>
      <xdr:row>71</xdr:row>
      <xdr:rowOff>124921</xdr:rowOff>
    </xdr:to>
    <xdr:cxnSp macro="">
      <xdr:nvCxnSpPr>
        <xdr:cNvPr id="857" name="直線コネクタ 856">
          <a:extLst>
            <a:ext uri="{FF2B5EF4-FFF2-40B4-BE49-F238E27FC236}">
              <a16:creationId xmlns:a16="http://schemas.microsoft.com/office/drawing/2014/main" id="{00000000-0008-0000-0600-000059030000}"/>
            </a:ext>
          </a:extLst>
        </xdr:cNvPr>
        <xdr:cNvCxnSpPr/>
      </xdr:nvCxnSpPr>
      <xdr:spPr>
        <a:xfrm>
          <a:off x="22072600" y="1229787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75</xdr:row>
      <xdr:rowOff>159688</xdr:rowOff>
    </xdr:from>
    <xdr:to>
      <xdr:col>116</xdr:col>
      <xdr:colOff>63500</xdr:colOff>
      <xdr:row>77</xdr:row>
      <xdr:rowOff>126860</xdr:rowOff>
    </xdr:to>
    <xdr:cxnSp macro="">
      <xdr:nvCxnSpPr>
        <xdr:cNvPr id="858" name="直線コネクタ 857">
          <a:extLst>
            <a:ext uri="{FF2B5EF4-FFF2-40B4-BE49-F238E27FC236}">
              <a16:creationId xmlns:a16="http://schemas.microsoft.com/office/drawing/2014/main" id="{00000000-0008-0000-0600-00005A030000}"/>
            </a:ext>
          </a:extLst>
        </xdr:cNvPr>
        <xdr:cNvCxnSpPr/>
      </xdr:nvCxnSpPr>
      <xdr:spPr>
        <a:xfrm>
          <a:off x="21323300" y="13018438"/>
          <a:ext cx="838200" cy="3100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75</xdr:row>
      <xdr:rowOff>102168</xdr:rowOff>
    </xdr:from>
    <xdr:ext cx="599010" cy="259045"/>
    <xdr:sp macro="" textlink="">
      <xdr:nvSpPr>
        <xdr:cNvPr id="859" name="繰出金平均値テキスト">
          <a:extLst>
            <a:ext uri="{FF2B5EF4-FFF2-40B4-BE49-F238E27FC236}">
              <a16:creationId xmlns:a16="http://schemas.microsoft.com/office/drawing/2014/main" id="{00000000-0008-0000-0600-00005B030000}"/>
            </a:ext>
          </a:extLst>
        </xdr:cNvPr>
        <xdr:cNvSpPr txBox="1"/>
      </xdr:nvSpPr>
      <xdr:spPr>
        <a:xfrm>
          <a:off x="22212300" y="12960918"/>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112,522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76</xdr:row>
      <xdr:rowOff>79291</xdr:rowOff>
    </xdr:from>
    <xdr:to>
      <xdr:col>116</xdr:col>
      <xdr:colOff>114300</xdr:colOff>
      <xdr:row>77</xdr:row>
      <xdr:rowOff>9441</xdr:rowOff>
    </xdr:to>
    <xdr:sp macro="" textlink="">
      <xdr:nvSpPr>
        <xdr:cNvPr id="860" name="フローチャート: 判断 859">
          <a:extLst>
            <a:ext uri="{FF2B5EF4-FFF2-40B4-BE49-F238E27FC236}">
              <a16:creationId xmlns:a16="http://schemas.microsoft.com/office/drawing/2014/main" id="{00000000-0008-0000-0600-00005C030000}"/>
            </a:ext>
          </a:extLst>
        </xdr:cNvPr>
        <xdr:cNvSpPr/>
      </xdr:nvSpPr>
      <xdr:spPr>
        <a:xfrm>
          <a:off x="22110700" y="1310949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75</xdr:row>
      <xdr:rowOff>159688</xdr:rowOff>
    </xdr:from>
    <xdr:to>
      <xdr:col>111</xdr:col>
      <xdr:colOff>177800</xdr:colOff>
      <xdr:row>76</xdr:row>
      <xdr:rowOff>69593</xdr:rowOff>
    </xdr:to>
    <xdr:cxnSp macro="">
      <xdr:nvCxnSpPr>
        <xdr:cNvPr id="861" name="直線コネクタ 860">
          <a:extLst>
            <a:ext uri="{FF2B5EF4-FFF2-40B4-BE49-F238E27FC236}">
              <a16:creationId xmlns:a16="http://schemas.microsoft.com/office/drawing/2014/main" id="{00000000-0008-0000-0600-00005D030000}"/>
            </a:ext>
          </a:extLst>
        </xdr:cNvPr>
        <xdr:cNvCxnSpPr/>
      </xdr:nvCxnSpPr>
      <xdr:spPr>
        <a:xfrm flipV="1">
          <a:off x="20434300" y="13018438"/>
          <a:ext cx="889000" cy="813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76</xdr:row>
      <xdr:rowOff>60644</xdr:rowOff>
    </xdr:from>
    <xdr:to>
      <xdr:col>112</xdr:col>
      <xdr:colOff>38100</xdr:colOff>
      <xdr:row>76</xdr:row>
      <xdr:rowOff>162244</xdr:rowOff>
    </xdr:to>
    <xdr:sp macro="" textlink="">
      <xdr:nvSpPr>
        <xdr:cNvPr id="862" name="フローチャート: 判断 861">
          <a:extLst>
            <a:ext uri="{FF2B5EF4-FFF2-40B4-BE49-F238E27FC236}">
              <a16:creationId xmlns:a16="http://schemas.microsoft.com/office/drawing/2014/main" id="{00000000-0008-0000-0600-00005E030000}"/>
            </a:ext>
          </a:extLst>
        </xdr:cNvPr>
        <xdr:cNvSpPr/>
      </xdr:nvSpPr>
      <xdr:spPr>
        <a:xfrm>
          <a:off x="21272500" y="130908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68795</xdr:colOff>
      <xdr:row>76</xdr:row>
      <xdr:rowOff>153371</xdr:rowOff>
    </xdr:from>
    <xdr:ext cx="599010" cy="259045"/>
    <xdr:sp macro="" textlink="">
      <xdr:nvSpPr>
        <xdr:cNvPr id="863" name="テキスト ボックス 862">
          <a:extLst>
            <a:ext uri="{FF2B5EF4-FFF2-40B4-BE49-F238E27FC236}">
              <a16:creationId xmlns:a16="http://schemas.microsoft.com/office/drawing/2014/main" id="{00000000-0008-0000-0600-00005F030000}"/>
            </a:ext>
          </a:extLst>
        </xdr:cNvPr>
        <xdr:cNvSpPr txBox="1"/>
      </xdr:nvSpPr>
      <xdr:spPr>
        <a:xfrm>
          <a:off x="21023795" y="1318357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117,416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76</xdr:row>
      <xdr:rowOff>69417</xdr:rowOff>
    </xdr:from>
    <xdr:to>
      <xdr:col>107</xdr:col>
      <xdr:colOff>50800</xdr:colOff>
      <xdr:row>76</xdr:row>
      <xdr:rowOff>69593</xdr:rowOff>
    </xdr:to>
    <xdr:cxnSp macro="">
      <xdr:nvCxnSpPr>
        <xdr:cNvPr id="864" name="直線コネクタ 863">
          <a:extLst>
            <a:ext uri="{FF2B5EF4-FFF2-40B4-BE49-F238E27FC236}">
              <a16:creationId xmlns:a16="http://schemas.microsoft.com/office/drawing/2014/main" id="{00000000-0008-0000-0600-000060030000}"/>
            </a:ext>
          </a:extLst>
        </xdr:cNvPr>
        <xdr:cNvCxnSpPr/>
      </xdr:nvCxnSpPr>
      <xdr:spPr>
        <a:xfrm>
          <a:off x="19545300" y="13099617"/>
          <a:ext cx="889000" cy="1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76</xdr:row>
      <xdr:rowOff>81704</xdr:rowOff>
    </xdr:from>
    <xdr:to>
      <xdr:col>107</xdr:col>
      <xdr:colOff>101600</xdr:colOff>
      <xdr:row>77</xdr:row>
      <xdr:rowOff>11854</xdr:rowOff>
    </xdr:to>
    <xdr:sp macro="" textlink="">
      <xdr:nvSpPr>
        <xdr:cNvPr id="865" name="フローチャート: 判断 864">
          <a:extLst>
            <a:ext uri="{FF2B5EF4-FFF2-40B4-BE49-F238E27FC236}">
              <a16:creationId xmlns:a16="http://schemas.microsoft.com/office/drawing/2014/main" id="{00000000-0008-0000-0600-000061030000}"/>
            </a:ext>
          </a:extLst>
        </xdr:cNvPr>
        <xdr:cNvSpPr/>
      </xdr:nvSpPr>
      <xdr:spPr>
        <a:xfrm>
          <a:off x="20383500" y="131119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132295</xdr:colOff>
      <xdr:row>77</xdr:row>
      <xdr:rowOff>2981</xdr:rowOff>
    </xdr:from>
    <xdr:ext cx="599010" cy="259045"/>
    <xdr:sp macro="" textlink="">
      <xdr:nvSpPr>
        <xdr:cNvPr id="866" name="テキスト ボックス 865">
          <a:extLst>
            <a:ext uri="{FF2B5EF4-FFF2-40B4-BE49-F238E27FC236}">
              <a16:creationId xmlns:a16="http://schemas.microsoft.com/office/drawing/2014/main" id="{00000000-0008-0000-0600-000062030000}"/>
            </a:ext>
          </a:extLst>
        </xdr:cNvPr>
        <xdr:cNvSpPr txBox="1"/>
      </xdr:nvSpPr>
      <xdr:spPr>
        <a:xfrm>
          <a:off x="20134795" y="1320463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111,889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76</xdr:row>
      <xdr:rowOff>69417</xdr:rowOff>
    </xdr:from>
    <xdr:to>
      <xdr:col>102</xdr:col>
      <xdr:colOff>114300</xdr:colOff>
      <xdr:row>76</xdr:row>
      <xdr:rowOff>167966</xdr:rowOff>
    </xdr:to>
    <xdr:cxnSp macro="">
      <xdr:nvCxnSpPr>
        <xdr:cNvPr id="867" name="直線コネクタ 866">
          <a:extLst>
            <a:ext uri="{FF2B5EF4-FFF2-40B4-BE49-F238E27FC236}">
              <a16:creationId xmlns:a16="http://schemas.microsoft.com/office/drawing/2014/main" id="{00000000-0008-0000-0600-000063030000}"/>
            </a:ext>
          </a:extLst>
        </xdr:cNvPr>
        <xdr:cNvCxnSpPr/>
      </xdr:nvCxnSpPr>
      <xdr:spPr>
        <a:xfrm flipV="1">
          <a:off x="18656300" y="13099617"/>
          <a:ext cx="889000" cy="9854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76</xdr:row>
      <xdr:rowOff>79744</xdr:rowOff>
    </xdr:from>
    <xdr:to>
      <xdr:col>102</xdr:col>
      <xdr:colOff>165100</xdr:colOff>
      <xdr:row>77</xdr:row>
      <xdr:rowOff>9894</xdr:rowOff>
    </xdr:to>
    <xdr:sp macro="" textlink="">
      <xdr:nvSpPr>
        <xdr:cNvPr id="868" name="フローチャート: 判断 867">
          <a:extLst>
            <a:ext uri="{FF2B5EF4-FFF2-40B4-BE49-F238E27FC236}">
              <a16:creationId xmlns:a16="http://schemas.microsoft.com/office/drawing/2014/main" id="{00000000-0008-0000-0600-000064030000}"/>
            </a:ext>
          </a:extLst>
        </xdr:cNvPr>
        <xdr:cNvSpPr/>
      </xdr:nvSpPr>
      <xdr:spPr>
        <a:xfrm>
          <a:off x="19494500" y="131099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5295</xdr:colOff>
      <xdr:row>77</xdr:row>
      <xdr:rowOff>1021</xdr:rowOff>
    </xdr:from>
    <xdr:ext cx="599010" cy="259045"/>
    <xdr:sp macro="" textlink="">
      <xdr:nvSpPr>
        <xdr:cNvPr id="869" name="テキスト ボックス 868">
          <a:extLst>
            <a:ext uri="{FF2B5EF4-FFF2-40B4-BE49-F238E27FC236}">
              <a16:creationId xmlns:a16="http://schemas.microsoft.com/office/drawing/2014/main" id="{00000000-0008-0000-0600-000065030000}"/>
            </a:ext>
          </a:extLst>
        </xdr:cNvPr>
        <xdr:cNvSpPr txBox="1"/>
      </xdr:nvSpPr>
      <xdr:spPr>
        <a:xfrm>
          <a:off x="19245795" y="1320267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112,403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76</xdr:row>
      <xdr:rowOff>87517</xdr:rowOff>
    </xdr:from>
    <xdr:to>
      <xdr:col>98</xdr:col>
      <xdr:colOff>38100</xdr:colOff>
      <xdr:row>77</xdr:row>
      <xdr:rowOff>17667</xdr:rowOff>
    </xdr:to>
    <xdr:sp macro="" textlink="">
      <xdr:nvSpPr>
        <xdr:cNvPr id="870" name="フローチャート: 判断 869">
          <a:extLst>
            <a:ext uri="{FF2B5EF4-FFF2-40B4-BE49-F238E27FC236}">
              <a16:creationId xmlns:a16="http://schemas.microsoft.com/office/drawing/2014/main" id="{00000000-0008-0000-0600-000066030000}"/>
            </a:ext>
          </a:extLst>
        </xdr:cNvPr>
        <xdr:cNvSpPr/>
      </xdr:nvSpPr>
      <xdr:spPr>
        <a:xfrm>
          <a:off x="18605500" y="131177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68795</xdr:colOff>
      <xdr:row>75</xdr:row>
      <xdr:rowOff>34194</xdr:rowOff>
    </xdr:from>
    <xdr:ext cx="599010" cy="259045"/>
    <xdr:sp macro="" textlink="">
      <xdr:nvSpPr>
        <xdr:cNvPr id="871" name="テキスト ボックス 870">
          <a:extLst>
            <a:ext uri="{FF2B5EF4-FFF2-40B4-BE49-F238E27FC236}">
              <a16:creationId xmlns:a16="http://schemas.microsoft.com/office/drawing/2014/main" id="{00000000-0008-0000-0600-000067030000}"/>
            </a:ext>
          </a:extLst>
        </xdr:cNvPr>
        <xdr:cNvSpPr txBox="1"/>
      </xdr:nvSpPr>
      <xdr:spPr>
        <a:xfrm>
          <a:off x="18356795" y="1289294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110,363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81</xdr:row>
      <xdr:rowOff>80027</xdr:rowOff>
    </xdr:from>
    <xdr:ext cx="762000" cy="259045"/>
    <xdr:sp macro="" textlink="">
      <xdr:nvSpPr>
        <xdr:cNvPr id="872" name="テキスト ボックス 871">
          <a:extLst>
            <a:ext uri="{FF2B5EF4-FFF2-40B4-BE49-F238E27FC236}">
              <a16:creationId xmlns:a16="http://schemas.microsoft.com/office/drawing/2014/main" id="{00000000-0008-0000-0600-000068030000}"/>
            </a:ext>
          </a:extLst>
        </xdr:cNvPr>
        <xdr:cNvSpPr txBox="1"/>
      </xdr:nvSpPr>
      <xdr:spPr>
        <a:xfrm>
          <a:off x="21971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81</xdr:row>
      <xdr:rowOff>80027</xdr:rowOff>
    </xdr:from>
    <xdr:ext cx="762000" cy="259045"/>
    <xdr:sp macro="" textlink="">
      <xdr:nvSpPr>
        <xdr:cNvPr id="873" name="テキスト ボックス 872">
          <a:extLst>
            <a:ext uri="{FF2B5EF4-FFF2-40B4-BE49-F238E27FC236}">
              <a16:creationId xmlns:a16="http://schemas.microsoft.com/office/drawing/2014/main" id="{00000000-0008-0000-0600-000069030000}"/>
            </a:ext>
          </a:extLst>
        </xdr:cNvPr>
        <xdr:cNvSpPr txBox="1"/>
      </xdr:nvSpPr>
      <xdr:spPr>
        <a:xfrm>
          <a:off x="2113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81</xdr:row>
      <xdr:rowOff>80027</xdr:rowOff>
    </xdr:from>
    <xdr:ext cx="762000" cy="259045"/>
    <xdr:sp macro="" textlink="">
      <xdr:nvSpPr>
        <xdr:cNvPr id="874" name="テキスト ボックス 873">
          <a:extLst>
            <a:ext uri="{FF2B5EF4-FFF2-40B4-BE49-F238E27FC236}">
              <a16:creationId xmlns:a16="http://schemas.microsoft.com/office/drawing/2014/main" id="{00000000-0008-0000-0600-00006A030000}"/>
            </a:ext>
          </a:extLst>
        </xdr:cNvPr>
        <xdr:cNvSpPr txBox="1"/>
      </xdr:nvSpPr>
      <xdr:spPr>
        <a:xfrm>
          <a:off x="2024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81</xdr:row>
      <xdr:rowOff>80027</xdr:rowOff>
    </xdr:from>
    <xdr:ext cx="762000" cy="259045"/>
    <xdr:sp macro="" textlink="">
      <xdr:nvSpPr>
        <xdr:cNvPr id="875" name="テキスト ボックス 874">
          <a:extLst>
            <a:ext uri="{FF2B5EF4-FFF2-40B4-BE49-F238E27FC236}">
              <a16:creationId xmlns:a16="http://schemas.microsoft.com/office/drawing/2014/main" id="{00000000-0008-0000-0600-00006B030000}"/>
            </a:ext>
          </a:extLst>
        </xdr:cNvPr>
        <xdr:cNvSpPr txBox="1"/>
      </xdr:nvSpPr>
      <xdr:spPr>
        <a:xfrm>
          <a:off x="19354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81</xdr:row>
      <xdr:rowOff>80027</xdr:rowOff>
    </xdr:from>
    <xdr:ext cx="762000" cy="259045"/>
    <xdr:sp macro="" textlink="">
      <xdr:nvSpPr>
        <xdr:cNvPr id="876" name="テキスト ボックス 875">
          <a:extLst>
            <a:ext uri="{FF2B5EF4-FFF2-40B4-BE49-F238E27FC236}">
              <a16:creationId xmlns:a16="http://schemas.microsoft.com/office/drawing/2014/main" id="{00000000-0008-0000-0600-00006C030000}"/>
            </a:ext>
          </a:extLst>
        </xdr:cNvPr>
        <xdr:cNvSpPr txBox="1"/>
      </xdr:nvSpPr>
      <xdr:spPr>
        <a:xfrm>
          <a:off x="18465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77</xdr:row>
      <xdr:rowOff>76060</xdr:rowOff>
    </xdr:from>
    <xdr:to>
      <xdr:col>116</xdr:col>
      <xdr:colOff>114300</xdr:colOff>
      <xdr:row>78</xdr:row>
      <xdr:rowOff>6210</xdr:rowOff>
    </xdr:to>
    <xdr:sp macro="" textlink="">
      <xdr:nvSpPr>
        <xdr:cNvPr id="877" name="楕円 876">
          <a:extLst>
            <a:ext uri="{FF2B5EF4-FFF2-40B4-BE49-F238E27FC236}">
              <a16:creationId xmlns:a16="http://schemas.microsoft.com/office/drawing/2014/main" id="{00000000-0008-0000-0600-00006D030000}"/>
            </a:ext>
          </a:extLst>
        </xdr:cNvPr>
        <xdr:cNvSpPr/>
      </xdr:nvSpPr>
      <xdr:spPr>
        <a:xfrm>
          <a:off x="22110700" y="132777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77</xdr:row>
      <xdr:rowOff>54487</xdr:rowOff>
    </xdr:from>
    <xdr:ext cx="534377" cy="259045"/>
    <xdr:sp macro="" textlink="">
      <xdr:nvSpPr>
        <xdr:cNvPr id="878" name="繰出金該当値テキスト">
          <a:extLst>
            <a:ext uri="{FF2B5EF4-FFF2-40B4-BE49-F238E27FC236}">
              <a16:creationId xmlns:a16="http://schemas.microsoft.com/office/drawing/2014/main" id="{00000000-0008-0000-0600-00006E030000}"/>
            </a:ext>
          </a:extLst>
        </xdr:cNvPr>
        <xdr:cNvSpPr txBox="1"/>
      </xdr:nvSpPr>
      <xdr:spPr>
        <a:xfrm>
          <a:off x="22212300" y="1325613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68,370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75</xdr:row>
      <xdr:rowOff>108887</xdr:rowOff>
    </xdr:from>
    <xdr:to>
      <xdr:col>112</xdr:col>
      <xdr:colOff>38100</xdr:colOff>
      <xdr:row>76</xdr:row>
      <xdr:rowOff>39036</xdr:rowOff>
    </xdr:to>
    <xdr:sp macro="" textlink="">
      <xdr:nvSpPr>
        <xdr:cNvPr id="879" name="楕円 878">
          <a:extLst>
            <a:ext uri="{FF2B5EF4-FFF2-40B4-BE49-F238E27FC236}">
              <a16:creationId xmlns:a16="http://schemas.microsoft.com/office/drawing/2014/main" id="{00000000-0008-0000-0600-00006F030000}"/>
            </a:ext>
          </a:extLst>
        </xdr:cNvPr>
        <xdr:cNvSpPr/>
      </xdr:nvSpPr>
      <xdr:spPr>
        <a:xfrm>
          <a:off x="21272500" y="12967637"/>
          <a:ext cx="101600" cy="101599"/>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68795</xdr:colOff>
      <xdr:row>74</xdr:row>
      <xdr:rowOff>55564</xdr:rowOff>
    </xdr:from>
    <xdr:ext cx="599010" cy="259045"/>
    <xdr:sp macro="" textlink="">
      <xdr:nvSpPr>
        <xdr:cNvPr id="880" name="テキスト ボックス 879">
          <a:extLst>
            <a:ext uri="{FF2B5EF4-FFF2-40B4-BE49-F238E27FC236}">
              <a16:creationId xmlns:a16="http://schemas.microsoft.com/office/drawing/2014/main" id="{00000000-0008-0000-0600-000070030000}"/>
            </a:ext>
          </a:extLst>
        </xdr:cNvPr>
        <xdr:cNvSpPr txBox="1"/>
      </xdr:nvSpPr>
      <xdr:spPr>
        <a:xfrm>
          <a:off x="21023795" y="1274286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149,754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76</xdr:row>
      <xdr:rowOff>18793</xdr:rowOff>
    </xdr:from>
    <xdr:to>
      <xdr:col>107</xdr:col>
      <xdr:colOff>101600</xdr:colOff>
      <xdr:row>76</xdr:row>
      <xdr:rowOff>120393</xdr:rowOff>
    </xdr:to>
    <xdr:sp macro="" textlink="">
      <xdr:nvSpPr>
        <xdr:cNvPr id="881" name="楕円 880">
          <a:extLst>
            <a:ext uri="{FF2B5EF4-FFF2-40B4-BE49-F238E27FC236}">
              <a16:creationId xmlns:a16="http://schemas.microsoft.com/office/drawing/2014/main" id="{00000000-0008-0000-0600-000071030000}"/>
            </a:ext>
          </a:extLst>
        </xdr:cNvPr>
        <xdr:cNvSpPr/>
      </xdr:nvSpPr>
      <xdr:spPr>
        <a:xfrm>
          <a:off x="20383500" y="130489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132295</xdr:colOff>
      <xdr:row>74</xdr:row>
      <xdr:rowOff>136919</xdr:rowOff>
    </xdr:from>
    <xdr:ext cx="599010" cy="259045"/>
    <xdr:sp macro="" textlink="">
      <xdr:nvSpPr>
        <xdr:cNvPr id="882" name="テキスト ボックス 881">
          <a:extLst>
            <a:ext uri="{FF2B5EF4-FFF2-40B4-BE49-F238E27FC236}">
              <a16:creationId xmlns:a16="http://schemas.microsoft.com/office/drawing/2014/main" id="{00000000-0008-0000-0600-000072030000}"/>
            </a:ext>
          </a:extLst>
        </xdr:cNvPr>
        <xdr:cNvSpPr txBox="1"/>
      </xdr:nvSpPr>
      <xdr:spPr>
        <a:xfrm>
          <a:off x="20134795" y="1282421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128,401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76</xdr:row>
      <xdr:rowOff>18617</xdr:rowOff>
    </xdr:from>
    <xdr:to>
      <xdr:col>102</xdr:col>
      <xdr:colOff>165100</xdr:colOff>
      <xdr:row>76</xdr:row>
      <xdr:rowOff>120217</xdr:rowOff>
    </xdr:to>
    <xdr:sp macro="" textlink="">
      <xdr:nvSpPr>
        <xdr:cNvPr id="883" name="楕円 882">
          <a:extLst>
            <a:ext uri="{FF2B5EF4-FFF2-40B4-BE49-F238E27FC236}">
              <a16:creationId xmlns:a16="http://schemas.microsoft.com/office/drawing/2014/main" id="{00000000-0008-0000-0600-000073030000}"/>
            </a:ext>
          </a:extLst>
        </xdr:cNvPr>
        <xdr:cNvSpPr/>
      </xdr:nvSpPr>
      <xdr:spPr>
        <a:xfrm>
          <a:off x="19494500" y="1304881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5295</xdr:colOff>
      <xdr:row>74</xdr:row>
      <xdr:rowOff>136744</xdr:rowOff>
    </xdr:from>
    <xdr:ext cx="599010" cy="259045"/>
    <xdr:sp macro="" textlink="">
      <xdr:nvSpPr>
        <xdr:cNvPr id="884" name="テキスト ボックス 883">
          <a:extLst>
            <a:ext uri="{FF2B5EF4-FFF2-40B4-BE49-F238E27FC236}">
              <a16:creationId xmlns:a16="http://schemas.microsoft.com/office/drawing/2014/main" id="{00000000-0008-0000-0600-000074030000}"/>
            </a:ext>
          </a:extLst>
        </xdr:cNvPr>
        <xdr:cNvSpPr txBox="1"/>
      </xdr:nvSpPr>
      <xdr:spPr>
        <a:xfrm>
          <a:off x="19245795" y="1282404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128,447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76</xdr:row>
      <xdr:rowOff>117166</xdr:rowOff>
    </xdr:from>
    <xdr:to>
      <xdr:col>98</xdr:col>
      <xdr:colOff>38100</xdr:colOff>
      <xdr:row>77</xdr:row>
      <xdr:rowOff>47316</xdr:rowOff>
    </xdr:to>
    <xdr:sp macro="" textlink="">
      <xdr:nvSpPr>
        <xdr:cNvPr id="885" name="楕円 884">
          <a:extLst>
            <a:ext uri="{FF2B5EF4-FFF2-40B4-BE49-F238E27FC236}">
              <a16:creationId xmlns:a16="http://schemas.microsoft.com/office/drawing/2014/main" id="{00000000-0008-0000-0600-000075030000}"/>
            </a:ext>
          </a:extLst>
        </xdr:cNvPr>
        <xdr:cNvSpPr/>
      </xdr:nvSpPr>
      <xdr:spPr>
        <a:xfrm>
          <a:off x="18605500" y="131473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68795</xdr:colOff>
      <xdr:row>77</xdr:row>
      <xdr:rowOff>38443</xdr:rowOff>
    </xdr:from>
    <xdr:ext cx="599010" cy="259045"/>
    <xdr:sp macro="" textlink="">
      <xdr:nvSpPr>
        <xdr:cNvPr id="886" name="テキスト ボックス 885">
          <a:extLst>
            <a:ext uri="{FF2B5EF4-FFF2-40B4-BE49-F238E27FC236}">
              <a16:creationId xmlns:a16="http://schemas.microsoft.com/office/drawing/2014/main" id="{00000000-0008-0000-0600-000076030000}"/>
            </a:ext>
          </a:extLst>
        </xdr:cNvPr>
        <xdr:cNvSpPr txBox="1"/>
      </xdr:nvSpPr>
      <xdr:spPr>
        <a:xfrm>
          <a:off x="18356795" y="1324009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102,581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83</xdr:row>
      <xdr:rowOff>57150</xdr:rowOff>
    </xdr:from>
    <xdr:to>
      <xdr:col>120</xdr:col>
      <xdr:colOff>114300</xdr:colOff>
      <xdr:row>85</xdr:row>
      <xdr:rowOff>31750</xdr:rowOff>
    </xdr:to>
    <xdr:sp macro="" textlink="">
      <xdr:nvSpPr>
        <xdr:cNvPr id="887" name="正方形/長方形 886">
          <a:extLst>
            <a:ext uri="{FF2B5EF4-FFF2-40B4-BE49-F238E27FC236}">
              <a16:creationId xmlns:a16="http://schemas.microsoft.com/office/drawing/2014/main" id="{00000000-0008-0000-0600-000077030000}"/>
            </a:ext>
          </a:extLst>
        </xdr:cNvPr>
        <xdr:cNvSpPr/>
      </xdr:nvSpPr>
      <xdr:spPr>
        <a:xfrm>
          <a:off x="18288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85</xdr:row>
      <xdr:rowOff>57150</xdr:rowOff>
    </xdr:from>
    <xdr:to>
      <xdr:col>104</xdr:col>
      <xdr:colOff>127000</xdr:colOff>
      <xdr:row>86</xdr:row>
      <xdr:rowOff>139700</xdr:rowOff>
    </xdr:to>
    <xdr:sp macro="" textlink="">
      <xdr:nvSpPr>
        <xdr:cNvPr id="888" name="正方形/長方形 887">
          <a:extLst>
            <a:ext uri="{FF2B5EF4-FFF2-40B4-BE49-F238E27FC236}">
              <a16:creationId xmlns:a16="http://schemas.microsoft.com/office/drawing/2014/main" id="{00000000-0008-0000-0600-000078030000}"/>
            </a:ext>
          </a:extLst>
        </xdr:cNvPr>
        <xdr:cNvSpPr/>
      </xdr:nvSpPr>
      <xdr:spPr>
        <a:xfrm>
          <a:off x="1841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86</xdr:row>
      <xdr:rowOff>88900</xdr:rowOff>
    </xdr:from>
    <xdr:to>
      <xdr:col>104</xdr:col>
      <xdr:colOff>127000</xdr:colOff>
      <xdr:row>88</xdr:row>
      <xdr:rowOff>0</xdr:rowOff>
    </xdr:to>
    <xdr:sp macro="" textlink="">
      <xdr:nvSpPr>
        <xdr:cNvPr id="889" name="正方形/長方形 888">
          <a:extLst>
            <a:ext uri="{FF2B5EF4-FFF2-40B4-BE49-F238E27FC236}">
              <a16:creationId xmlns:a16="http://schemas.microsoft.com/office/drawing/2014/main" id="{00000000-0008-0000-0600-000079030000}"/>
            </a:ext>
          </a:extLst>
        </xdr:cNvPr>
        <xdr:cNvSpPr/>
      </xdr:nvSpPr>
      <xdr:spPr>
        <a:xfrm>
          <a:off x="1841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85</xdr:row>
      <xdr:rowOff>57150</xdr:rowOff>
    </xdr:from>
    <xdr:to>
      <xdr:col>110</xdr:col>
      <xdr:colOff>0</xdr:colOff>
      <xdr:row>86</xdr:row>
      <xdr:rowOff>139700</xdr:rowOff>
    </xdr:to>
    <xdr:sp macro="" textlink="">
      <xdr:nvSpPr>
        <xdr:cNvPr id="890" name="正方形/長方形 889">
          <a:extLst>
            <a:ext uri="{FF2B5EF4-FFF2-40B4-BE49-F238E27FC236}">
              <a16:creationId xmlns:a16="http://schemas.microsoft.com/office/drawing/2014/main" id="{00000000-0008-0000-0600-00007A030000}"/>
            </a:ext>
          </a:extLst>
        </xdr:cNvPr>
        <xdr:cNvSpPr/>
      </xdr:nvSpPr>
      <xdr:spPr>
        <a:xfrm>
          <a:off x="194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86</xdr:row>
      <xdr:rowOff>88900</xdr:rowOff>
    </xdr:from>
    <xdr:to>
      <xdr:col>110</xdr:col>
      <xdr:colOff>0</xdr:colOff>
      <xdr:row>88</xdr:row>
      <xdr:rowOff>0</xdr:rowOff>
    </xdr:to>
    <xdr:sp macro="" textlink="">
      <xdr:nvSpPr>
        <xdr:cNvPr id="891" name="正方形/長方形 890">
          <a:extLst>
            <a:ext uri="{FF2B5EF4-FFF2-40B4-BE49-F238E27FC236}">
              <a16:creationId xmlns:a16="http://schemas.microsoft.com/office/drawing/2014/main" id="{00000000-0008-0000-0600-00007B030000}"/>
            </a:ext>
          </a:extLst>
        </xdr:cNvPr>
        <xdr:cNvSpPr/>
      </xdr:nvSpPr>
      <xdr:spPr>
        <a:xfrm>
          <a:off x="194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85</xdr:row>
      <xdr:rowOff>57150</xdr:rowOff>
    </xdr:from>
    <xdr:to>
      <xdr:col>116</xdr:col>
      <xdr:colOff>0</xdr:colOff>
      <xdr:row>86</xdr:row>
      <xdr:rowOff>139700</xdr:rowOff>
    </xdr:to>
    <xdr:sp macro="" textlink="">
      <xdr:nvSpPr>
        <xdr:cNvPr id="892" name="正方形/長方形 891">
          <a:extLst>
            <a:ext uri="{FF2B5EF4-FFF2-40B4-BE49-F238E27FC236}">
              <a16:creationId xmlns:a16="http://schemas.microsoft.com/office/drawing/2014/main" id="{00000000-0008-0000-0600-00007C030000}"/>
            </a:ext>
          </a:extLst>
        </xdr:cNvPr>
        <xdr:cNvSpPr/>
      </xdr:nvSpPr>
      <xdr:spPr>
        <a:xfrm>
          <a:off x="20574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108</xdr:col>
      <xdr:colOff>0</xdr:colOff>
      <xdr:row>86</xdr:row>
      <xdr:rowOff>88900</xdr:rowOff>
    </xdr:from>
    <xdr:to>
      <xdr:col>116</xdr:col>
      <xdr:colOff>0</xdr:colOff>
      <xdr:row>88</xdr:row>
      <xdr:rowOff>0</xdr:rowOff>
    </xdr:to>
    <xdr:sp macro="" textlink="">
      <xdr:nvSpPr>
        <xdr:cNvPr id="893" name="正方形/長方形 892">
          <a:extLst>
            <a:ext uri="{FF2B5EF4-FFF2-40B4-BE49-F238E27FC236}">
              <a16:creationId xmlns:a16="http://schemas.microsoft.com/office/drawing/2014/main" id="{00000000-0008-0000-0600-00007D030000}"/>
            </a:ext>
          </a:extLst>
        </xdr:cNvPr>
        <xdr:cNvSpPr/>
      </xdr:nvSpPr>
      <xdr:spPr>
        <a:xfrm>
          <a:off x="20574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88</xdr:row>
      <xdr:rowOff>25400</xdr:rowOff>
    </xdr:from>
    <xdr:to>
      <xdr:col>120</xdr:col>
      <xdr:colOff>114300</xdr:colOff>
      <xdr:row>101</xdr:row>
      <xdr:rowOff>82550</xdr:rowOff>
    </xdr:to>
    <xdr:sp macro="" textlink="">
      <xdr:nvSpPr>
        <xdr:cNvPr id="894" name="正方形/長方形 893">
          <a:extLst>
            <a:ext uri="{FF2B5EF4-FFF2-40B4-BE49-F238E27FC236}">
              <a16:creationId xmlns:a16="http://schemas.microsoft.com/office/drawing/2014/main" id="{00000000-0008-0000-0600-00007E030000}"/>
            </a:ext>
          </a:extLst>
        </xdr:cNvPr>
        <xdr:cNvSpPr/>
      </xdr:nvSpPr>
      <xdr:spPr>
        <a:xfrm>
          <a:off x="18288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87</xdr:row>
      <xdr:rowOff>6350</xdr:rowOff>
    </xdr:from>
    <xdr:ext cx="349839" cy="225703"/>
    <xdr:sp macro="" textlink="">
      <xdr:nvSpPr>
        <xdr:cNvPr id="895" name="テキスト ボックス 894">
          <a:extLst>
            <a:ext uri="{FF2B5EF4-FFF2-40B4-BE49-F238E27FC236}">
              <a16:creationId xmlns:a16="http://schemas.microsoft.com/office/drawing/2014/main" id="{00000000-0008-0000-0600-00007F030000}"/>
            </a:ext>
          </a:extLst>
        </xdr:cNvPr>
        <xdr:cNvSpPr txBox="1"/>
      </xdr:nvSpPr>
      <xdr:spPr>
        <a:xfrm>
          <a:off x="18249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101</xdr:row>
      <xdr:rowOff>82550</xdr:rowOff>
    </xdr:from>
    <xdr:to>
      <xdr:col>120</xdr:col>
      <xdr:colOff>114300</xdr:colOff>
      <xdr:row>101</xdr:row>
      <xdr:rowOff>82550</xdr:rowOff>
    </xdr:to>
    <xdr:cxnSp macro="">
      <xdr:nvCxnSpPr>
        <xdr:cNvPr id="896" name="直線コネクタ 895">
          <a:extLst>
            <a:ext uri="{FF2B5EF4-FFF2-40B4-BE49-F238E27FC236}">
              <a16:creationId xmlns:a16="http://schemas.microsoft.com/office/drawing/2014/main" id="{00000000-0008-0000-0600-000080030000}"/>
            </a:ext>
          </a:extLst>
        </xdr:cNvPr>
        <xdr:cNvCxnSpPr/>
      </xdr:nvCxnSpPr>
      <xdr:spPr>
        <a:xfrm>
          <a:off x="18288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94</xdr:row>
      <xdr:rowOff>139700</xdr:rowOff>
    </xdr:from>
    <xdr:to>
      <xdr:col>120</xdr:col>
      <xdr:colOff>114300</xdr:colOff>
      <xdr:row>94</xdr:row>
      <xdr:rowOff>139700</xdr:rowOff>
    </xdr:to>
    <xdr:cxnSp macro="">
      <xdr:nvCxnSpPr>
        <xdr:cNvPr id="897" name="直線コネクタ 896">
          <a:extLst>
            <a:ext uri="{FF2B5EF4-FFF2-40B4-BE49-F238E27FC236}">
              <a16:creationId xmlns:a16="http://schemas.microsoft.com/office/drawing/2014/main" id="{00000000-0008-0000-0600-000081030000}"/>
            </a:ext>
          </a:extLst>
        </xdr:cNvPr>
        <xdr:cNvCxnSpPr/>
      </xdr:nvCxnSpPr>
      <xdr:spPr>
        <a:xfrm>
          <a:off x="18288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93</xdr:row>
      <xdr:rowOff>168927</xdr:rowOff>
    </xdr:from>
    <xdr:ext cx="248786" cy="259045"/>
    <xdr:sp macro="" textlink="">
      <xdr:nvSpPr>
        <xdr:cNvPr id="898" name="テキスト ボックス 897">
          <a:extLst>
            <a:ext uri="{FF2B5EF4-FFF2-40B4-BE49-F238E27FC236}">
              <a16:creationId xmlns:a16="http://schemas.microsoft.com/office/drawing/2014/main" id="{00000000-0008-0000-0600-000082030000}"/>
            </a:ext>
          </a:extLst>
        </xdr:cNvPr>
        <xdr:cNvSpPr txBox="1"/>
      </xdr:nvSpPr>
      <xdr:spPr>
        <a:xfrm>
          <a:off x="18039214" y="16113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88</xdr:row>
      <xdr:rowOff>25400</xdr:rowOff>
    </xdr:to>
    <xdr:cxnSp macro="">
      <xdr:nvCxnSpPr>
        <xdr:cNvPr id="899" name="直線コネクタ 898">
          <a:extLst>
            <a:ext uri="{FF2B5EF4-FFF2-40B4-BE49-F238E27FC236}">
              <a16:creationId xmlns:a16="http://schemas.microsoft.com/office/drawing/2014/main" id="{00000000-0008-0000-0600-000083030000}"/>
            </a:ext>
          </a:extLst>
        </xdr:cNvPr>
        <xdr:cNvCxnSpPr/>
      </xdr:nvCxnSpPr>
      <xdr:spPr>
        <a:xfrm>
          <a:off x="18288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87</xdr:row>
      <xdr:rowOff>54627</xdr:rowOff>
    </xdr:from>
    <xdr:ext cx="248786" cy="259045"/>
    <xdr:sp macro="" textlink="">
      <xdr:nvSpPr>
        <xdr:cNvPr id="900" name="テキスト ボックス 899">
          <a:extLst>
            <a:ext uri="{FF2B5EF4-FFF2-40B4-BE49-F238E27FC236}">
              <a16:creationId xmlns:a16="http://schemas.microsoft.com/office/drawing/2014/main" id="{00000000-0008-0000-0600-000084030000}"/>
            </a:ext>
          </a:extLst>
        </xdr:cNvPr>
        <xdr:cNvSpPr txBox="1"/>
      </xdr:nvSpPr>
      <xdr:spPr>
        <a:xfrm>
          <a:off x="18039214" y="14970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101</xdr:row>
      <xdr:rowOff>82550</xdr:rowOff>
    </xdr:to>
    <xdr:sp macro="" textlink="">
      <xdr:nvSpPr>
        <xdr:cNvPr id="901" name="前年度繰上充用金グラフ枠">
          <a:extLst>
            <a:ext uri="{FF2B5EF4-FFF2-40B4-BE49-F238E27FC236}">
              <a16:creationId xmlns:a16="http://schemas.microsoft.com/office/drawing/2014/main" id="{00000000-0008-0000-0600-000085030000}"/>
            </a:ext>
          </a:extLst>
        </xdr:cNvPr>
        <xdr:cNvSpPr/>
      </xdr:nvSpPr>
      <xdr:spPr>
        <a:xfrm>
          <a:off x="18288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94</xdr:row>
      <xdr:rowOff>139700</xdr:rowOff>
    </xdr:from>
    <xdr:to>
      <xdr:col>116</xdr:col>
      <xdr:colOff>62864</xdr:colOff>
      <xdr:row>94</xdr:row>
      <xdr:rowOff>139700</xdr:rowOff>
    </xdr:to>
    <xdr:cxnSp macro="">
      <xdr:nvCxnSpPr>
        <xdr:cNvPr id="902" name="直線コネクタ 901">
          <a:extLst>
            <a:ext uri="{FF2B5EF4-FFF2-40B4-BE49-F238E27FC236}">
              <a16:creationId xmlns:a16="http://schemas.microsoft.com/office/drawing/2014/main" id="{00000000-0008-0000-0600-000086030000}"/>
            </a:ext>
          </a:extLst>
        </xdr:cNvPr>
        <xdr:cNvCxnSpPr/>
      </xdr:nvCxnSpPr>
      <xdr:spPr>
        <a:xfrm>
          <a:off x="22159595" y="16256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95</xdr:row>
      <xdr:rowOff>10177</xdr:rowOff>
    </xdr:from>
    <xdr:ext cx="249299" cy="259045"/>
    <xdr:sp macro="" textlink="">
      <xdr:nvSpPr>
        <xdr:cNvPr id="903" name="前年度繰上充用金最小値テキスト">
          <a:extLst>
            <a:ext uri="{FF2B5EF4-FFF2-40B4-BE49-F238E27FC236}">
              <a16:creationId xmlns:a16="http://schemas.microsoft.com/office/drawing/2014/main" id="{00000000-0008-0000-0600-000087030000}"/>
            </a:ext>
          </a:extLst>
        </xdr:cNvPr>
        <xdr:cNvSpPr txBox="1"/>
      </xdr:nvSpPr>
      <xdr:spPr>
        <a:xfrm>
          <a:off x="2221230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94</xdr:row>
      <xdr:rowOff>139700</xdr:rowOff>
    </xdr:from>
    <xdr:to>
      <xdr:col>116</xdr:col>
      <xdr:colOff>152400</xdr:colOff>
      <xdr:row>94</xdr:row>
      <xdr:rowOff>139700</xdr:rowOff>
    </xdr:to>
    <xdr:cxnSp macro="">
      <xdr:nvCxnSpPr>
        <xdr:cNvPr id="904" name="直線コネクタ 903">
          <a:extLst>
            <a:ext uri="{FF2B5EF4-FFF2-40B4-BE49-F238E27FC236}">
              <a16:creationId xmlns:a16="http://schemas.microsoft.com/office/drawing/2014/main" id="{00000000-0008-0000-0600-000088030000}"/>
            </a:ext>
          </a:extLst>
        </xdr:cNvPr>
        <xdr:cNvCxnSpPr/>
      </xdr:nvCxnSpPr>
      <xdr:spPr>
        <a:xfrm>
          <a:off x="22072600" y="16256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93</xdr:row>
      <xdr:rowOff>10177</xdr:rowOff>
    </xdr:from>
    <xdr:ext cx="249299" cy="259045"/>
    <xdr:sp macro="" textlink="">
      <xdr:nvSpPr>
        <xdr:cNvPr id="905" name="前年度繰上充用金最大値テキスト">
          <a:extLst>
            <a:ext uri="{FF2B5EF4-FFF2-40B4-BE49-F238E27FC236}">
              <a16:creationId xmlns:a16="http://schemas.microsoft.com/office/drawing/2014/main" id="{00000000-0008-0000-0600-000089030000}"/>
            </a:ext>
          </a:extLst>
        </xdr:cNvPr>
        <xdr:cNvSpPr txBox="1"/>
      </xdr:nvSpPr>
      <xdr:spPr>
        <a:xfrm>
          <a:off x="22212300" y="15955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94</xdr:row>
      <xdr:rowOff>139700</xdr:rowOff>
    </xdr:from>
    <xdr:to>
      <xdr:col>116</xdr:col>
      <xdr:colOff>152400</xdr:colOff>
      <xdr:row>94</xdr:row>
      <xdr:rowOff>139700</xdr:rowOff>
    </xdr:to>
    <xdr:cxnSp macro="">
      <xdr:nvCxnSpPr>
        <xdr:cNvPr id="906" name="直線コネクタ 905">
          <a:extLst>
            <a:ext uri="{FF2B5EF4-FFF2-40B4-BE49-F238E27FC236}">
              <a16:creationId xmlns:a16="http://schemas.microsoft.com/office/drawing/2014/main" id="{00000000-0008-0000-0600-00008A030000}"/>
            </a:ext>
          </a:extLst>
        </xdr:cNvPr>
        <xdr:cNvCxnSpPr/>
      </xdr:nvCxnSpPr>
      <xdr:spPr>
        <a:xfrm>
          <a:off x="22072600" y="16256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94</xdr:row>
      <xdr:rowOff>139700</xdr:rowOff>
    </xdr:from>
    <xdr:to>
      <xdr:col>116</xdr:col>
      <xdr:colOff>63500</xdr:colOff>
      <xdr:row>94</xdr:row>
      <xdr:rowOff>139700</xdr:rowOff>
    </xdr:to>
    <xdr:cxnSp macro="">
      <xdr:nvCxnSpPr>
        <xdr:cNvPr id="907" name="直線コネクタ 906">
          <a:extLst>
            <a:ext uri="{FF2B5EF4-FFF2-40B4-BE49-F238E27FC236}">
              <a16:creationId xmlns:a16="http://schemas.microsoft.com/office/drawing/2014/main" id="{00000000-0008-0000-0600-00008B030000}"/>
            </a:ext>
          </a:extLst>
        </xdr:cNvPr>
        <xdr:cNvCxnSpPr/>
      </xdr:nvCxnSpPr>
      <xdr:spPr>
        <a:xfrm>
          <a:off x="21323300" y="16256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94</xdr:row>
      <xdr:rowOff>67327</xdr:rowOff>
    </xdr:from>
    <xdr:ext cx="249299" cy="259045"/>
    <xdr:sp macro="" textlink="">
      <xdr:nvSpPr>
        <xdr:cNvPr id="908" name="前年度繰上充用金平均値テキスト">
          <a:extLst>
            <a:ext uri="{FF2B5EF4-FFF2-40B4-BE49-F238E27FC236}">
              <a16:creationId xmlns:a16="http://schemas.microsoft.com/office/drawing/2014/main" id="{00000000-0008-0000-0600-00008C030000}"/>
            </a:ext>
          </a:extLst>
        </xdr:cNvPr>
        <xdr:cNvSpPr txBox="1"/>
      </xdr:nvSpPr>
      <xdr:spPr>
        <a:xfrm>
          <a:off x="22212300" y="16183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94</xdr:row>
      <xdr:rowOff>88900</xdr:rowOff>
    </xdr:from>
    <xdr:to>
      <xdr:col>116</xdr:col>
      <xdr:colOff>114300</xdr:colOff>
      <xdr:row>95</xdr:row>
      <xdr:rowOff>19050</xdr:rowOff>
    </xdr:to>
    <xdr:sp macro="" textlink="">
      <xdr:nvSpPr>
        <xdr:cNvPr id="909" name="フローチャート: 判断 908">
          <a:extLst>
            <a:ext uri="{FF2B5EF4-FFF2-40B4-BE49-F238E27FC236}">
              <a16:creationId xmlns:a16="http://schemas.microsoft.com/office/drawing/2014/main" id="{00000000-0008-0000-0600-00008D030000}"/>
            </a:ext>
          </a:extLst>
        </xdr:cNvPr>
        <xdr:cNvSpPr/>
      </xdr:nvSpPr>
      <xdr:spPr>
        <a:xfrm>
          <a:off x="221107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94</xdr:row>
      <xdr:rowOff>139700</xdr:rowOff>
    </xdr:from>
    <xdr:to>
      <xdr:col>111</xdr:col>
      <xdr:colOff>177800</xdr:colOff>
      <xdr:row>94</xdr:row>
      <xdr:rowOff>139700</xdr:rowOff>
    </xdr:to>
    <xdr:cxnSp macro="">
      <xdr:nvCxnSpPr>
        <xdr:cNvPr id="910" name="直線コネクタ 909">
          <a:extLst>
            <a:ext uri="{FF2B5EF4-FFF2-40B4-BE49-F238E27FC236}">
              <a16:creationId xmlns:a16="http://schemas.microsoft.com/office/drawing/2014/main" id="{00000000-0008-0000-0600-00008E030000}"/>
            </a:ext>
          </a:extLst>
        </xdr:cNvPr>
        <xdr:cNvCxnSpPr/>
      </xdr:nvCxnSpPr>
      <xdr:spPr>
        <a:xfrm>
          <a:off x="20434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94</xdr:row>
      <xdr:rowOff>88900</xdr:rowOff>
    </xdr:from>
    <xdr:to>
      <xdr:col>112</xdr:col>
      <xdr:colOff>38100</xdr:colOff>
      <xdr:row>95</xdr:row>
      <xdr:rowOff>19050</xdr:rowOff>
    </xdr:to>
    <xdr:sp macro="" textlink="">
      <xdr:nvSpPr>
        <xdr:cNvPr id="911" name="フローチャート: 判断 910">
          <a:extLst>
            <a:ext uri="{FF2B5EF4-FFF2-40B4-BE49-F238E27FC236}">
              <a16:creationId xmlns:a16="http://schemas.microsoft.com/office/drawing/2014/main" id="{00000000-0008-0000-0600-00008F030000}"/>
            </a:ext>
          </a:extLst>
        </xdr:cNvPr>
        <xdr:cNvSpPr/>
      </xdr:nvSpPr>
      <xdr:spPr>
        <a:xfrm>
          <a:off x="21272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95</xdr:row>
      <xdr:rowOff>10177</xdr:rowOff>
    </xdr:from>
    <xdr:ext cx="249299" cy="259045"/>
    <xdr:sp macro="" textlink="">
      <xdr:nvSpPr>
        <xdr:cNvPr id="912" name="テキスト ボックス 911">
          <a:extLst>
            <a:ext uri="{FF2B5EF4-FFF2-40B4-BE49-F238E27FC236}">
              <a16:creationId xmlns:a16="http://schemas.microsoft.com/office/drawing/2014/main" id="{00000000-0008-0000-0600-000090030000}"/>
            </a:ext>
          </a:extLst>
        </xdr:cNvPr>
        <xdr:cNvSpPr txBox="1"/>
      </xdr:nvSpPr>
      <xdr:spPr>
        <a:xfrm>
          <a:off x="21198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94</xdr:row>
      <xdr:rowOff>139700</xdr:rowOff>
    </xdr:from>
    <xdr:to>
      <xdr:col>107</xdr:col>
      <xdr:colOff>50800</xdr:colOff>
      <xdr:row>94</xdr:row>
      <xdr:rowOff>139700</xdr:rowOff>
    </xdr:to>
    <xdr:cxnSp macro="">
      <xdr:nvCxnSpPr>
        <xdr:cNvPr id="913" name="直線コネクタ 912">
          <a:extLst>
            <a:ext uri="{FF2B5EF4-FFF2-40B4-BE49-F238E27FC236}">
              <a16:creationId xmlns:a16="http://schemas.microsoft.com/office/drawing/2014/main" id="{00000000-0008-0000-0600-000091030000}"/>
            </a:ext>
          </a:extLst>
        </xdr:cNvPr>
        <xdr:cNvCxnSpPr/>
      </xdr:nvCxnSpPr>
      <xdr:spPr>
        <a:xfrm>
          <a:off x="19545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94</xdr:row>
      <xdr:rowOff>88900</xdr:rowOff>
    </xdr:from>
    <xdr:to>
      <xdr:col>107</xdr:col>
      <xdr:colOff>101600</xdr:colOff>
      <xdr:row>95</xdr:row>
      <xdr:rowOff>19050</xdr:rowOff>
    </xdr:to>
    <xdr:sp macro="" textlink="">
      <xdr:nvSpPr>
        <xdr:cNvPr id="914" name="フローチャート: 判断 913">
          <a:extLst>
            <a:ext uri="{FF2B5EF4-FFF2-40B4-BE49-F238E27FC236}">
              <a16:creationId xmlns:a16="http://schemas.microsoft.com/office/drawing/2014/main" id="{00000000-0008-0000-0600-000092030000}"/>
            </a:ext>
          </a:extLst>
        </xdr:cNvPr>
        <xdr:cNvSpPr/>
      </xdr:nvSpPr>
      <xdr:spPr>
        <a:xfrm>
          <a:off x="20383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95</xdr:row>
      <xdr:rowOff>10177</xdr:rowOff>
    </xdr:from>
    <xdr:ext cx="249299" cy="259045"/>
    <xdr:sp macro="" textlink="">
      <xdr:nvSpPr>
        <xdr:cNvPr id="915" name="テキスト ボックス 914">
          <a:extLst>
            <a:ext uri="{FF2B5EF4-FFF2-40B4-BE49-F238E27FC236}">
              <a16:creationId xmlns:a16="http://schemas.microsoft.com/office/drawing/2014/main" id="{00000000-0008-0000-0600-000093030000}"/>
            </a:ext>
          </a:extLst>
        </xdr:cNvPr>
        <xdr:cNvSpPr txBox="1"/>
      </xdr:nvSpPr>
      <xdr:spPr>
        <a:xfrm>
          <a:off x="20309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94</xdr:row>
      <xdr:rowOff>139700</xdr:rowOff>
    </xdr:from>
    <xdr:to>
      <xdr:col>102</xdr:col>
      <xdr:colOff>114300</xdr:colOff>
      <xdr:row>94</xdr:row>
      <xdr:rowOff>139700</xdr:rowOff>
    </xdr:to>
    <xdr:cxnSp macro="">
      <xdr:nvCxnSpPr>
        <xdr:cNvPr id="916" name="直線コネクタ 915">
          <a:extLst>
            <a:ext uri="{FF2B5EF4-FFF2-40B4-BE49-F238E27FC236}">
              <a16:creationId xmlns:a16="http://schemas.microsoft.com/office/drawing/2014/main" id="{00000000-0008-0000-0600-000094030000}"/>
            </a:ext>
          </a:extLst>
        </xdr:cNvPr>
        <xdr:cNvCxnSpPr/>
      </xdr:nvCxnSpPr>
      <xdr:spPr>
        <a:xfrm>
          <a:off x="18656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94</xdr:row>
      <xdr:rowOff>88900</xdr:rowOff>
    </xdr:from>
    <xdr:to>
      <xdr:col>102</xdr:col>
      <xdr:colOff>165100</xdr:colOff>
      <xdr:row>95</xdr:row>
      <xdr:rowOff>19050</xdr:rowOff>
    </xdr:to>
    <xdr:sp macro="" textlink="">
      <xdr:nvSpPr>
        <xdr:cNvPr id="917" name="フローチャート: 判断 916">
          <a:extLst>
            <a:ext uri="{FF2B5EF4-FFF2-40B4-BE49-F238E27FC236}">
              <a16:creationId xmlns:a16="http://schemas.microsoft.com/office/drawing/2014/main" id="{00000000-0008-0000-0600-000095030000}"/>
            </a:ext>
          </a:extLst>
        </xdr:cNvPr>
        <xdr:cNvSpPr/>
      </xdr:nvSpPr>
      <xdr:spPr>
        <a:xfrm>
          <a:off x="19494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95</xdr:row>
      <xdr:rowOff>10177</xdr:rowOff>
    </xdr:from>
    <xdr:ext cx="249299" cy="259045"/>
    <xdr:sp macro="" textlink="">
      <xdr:nvSpPr>
        <xdr:cNvPr id="918" name="テキスト ボックス 917">
          <a:extLst>
            <a:ext uri="{FF2B5EF4-FFF2-40B4-BE49-F238E27FC236}">
              <a16:creationId xmlns:a16="http://schemas.microsoft.com/office/drawing/2014/main" id="{00000000-0008-0000-0600-000096030000}"/>
            </a:ext>
          </a:extLst>
        </xdr:cNvPr>
        <xdr:cNvSpPr txBox="1"/>
      </xdr:nvSpPr>
      <xdr:spPr>
        <a:xfrm>
          <a:off x="19420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94</xdr:row>
      <xdr:rowOff>88900</xdr:rowOff>
    </xdr:from>
    <xdr:to>
      <xdr:col>98</xdr:col>
      <xdr:colOff>38100</xdr:colOff>
      <xdr:row>95</xdr:row>
      <xdr:rowOff>19050</xdr:rowOff>
    </xdr:to>
    <xdr:sp macro="" textlink="">
      <xdr:nvSpPr>
        <xdr:cNvPr id="919" name="フローチャート: 判断 918">
          <a:extLst>
            <a:ext uri="{FF2B5EF4-FFF2-40B4-BE49-F238E27FC236}">
              <a16:creationId xmlns:a16="http://schemas.microsoft.com/office/drawing/2014/main" id="{00000000-0008-0000-0600-000097030000}"/>
            </a:ext>
          </a:extLst>
        </xdr:cNvPr>
        <xdr:cNvSpPr/>
      </xdr:nvSpPr>
      <xdr:spPr>
        <a:xfrm>
          <a:off x="18605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95</xdr:row>
      <xdr:rowOff>10177</xdr:rowOff>
    </xdr:from>
    <xdr:ext cx="249299" cy="259045"/>
    <xdr:sp macro="" textlink="">
      <xdr:nvSpPr>
        <xdr:cNvPr id="920" name="テキスト ボックス 919">
          <a:extLst>
            <a:ext uri="{FF2B5EF4-FFF2-40B4-BE49-F238E27FC236}">
              <a16:creationId xmlns:a16="http://schemas.microsoft.com/office/drawing/2014/main" id="{00000000-0008-0000-0600-000098030000}"/>
            </a:ext>
          </a:extLst>
        </xdr:cNvPr>
        <xdr:cNvSpPr txBox="1"/>
      </xdr:nvSpPr>
      <xdr:spPr>
        <a:xfrm>
          <a:off x="18531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101</xdr:row>
      <xdr:rowOff>80027</xdr:rowOff>
    </xdr:from>
    <xdr:ext cx="762000" cy="259045"/>
    <xdr:sp macro="" textlink="">
      <xdr:nvSpPr>
        <xdr:cNvPr id="921" name="テキスト ボックス 920">
          <a:extLst>
            <a:ext uri="{FF2B5EF4-FFF2-40B4-BE49-F238E27FC236}">
              <a16:creationId xmlns:a16="http://schemas.microsoft.com/office/drawing/2014/main" id="{00000000-0008-0000-0600-000099030000}"/>
            </a:ext>
          </a:extLst>
        </xdr:cNvPr>
        <xdr:cNvSpPr txBox="1"/>
      </xdr:nvSpPr>
      <xdr:spPr>
        <a:xfrm>
          <a:off x="21971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101</xdr:row>
      <xdr:rowOff>80027</xdr:rowOff>
    </xdr:from>
    <xdr:ext cx="762000" cy="259045"/>
    <xdr:sp macro="" textlink="">
      <xdr:nvSpPr>
        <xdr:cNvPr id="922" name="テキスト ボックス 921">
          <a:extLst>
            <a:ext uri="{FF2B5EF4-FFF2-40B4-BE49-F238E27FC236}">
              <a16:creationId xmlns:a16="http://schemas.microsoft.com/office/drawing/2014/main" id="{00000000-0008-0000-0600-00009A030000}"/>
            </a:ext>
          </a:extLst>
        </xdr:cNvPr>
        <xdr:cNvSpPr txBox="1"/>
      </xdr:nvSpPr>
      <xdr:spPr>
        <a:xfrm>
          <a:off x="2113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101</xdr:row>
      <xdr:rowOff>80027</xdr:rowOff>
    </xdr:from>
    <xdr:ext cx="762000" cy="259045"/>
    <xdr:sp macro="" textlink="">
      <xdr:nvSpPr>
        <xdr:cNvPr id="923" name="テキスト ボックス 922">
          <a:extLst>
            <a:ext uri="{FF2B5EF4-FFF2-40B4-BE49-F238E27FC236}">
              <a16:creationId xmlns:a16="http://schemas.microsoft.com/office/drawing/2014/main" id="{00000000-0008-0000-0600-00009B030000}"/>
            </a:ext>
          </a:extLst>
        </xdr:cNvPr>
        <xdr:cNvSpPr txBox="1"/>
      </xdr:nvSpPr>
      <xdr:spPr>
        <a:xfrm>
          <a:off x="2024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101</xdr:row>
      <xdr:rowOff>80027</xdr:rowOff>
    </xdr:from>
    <xdr:ext cx="762000" cy="259045"/>
    <xdr:sp macro="" textlink="">
      <xdr:nvSpPr>
        <xdr:cNvPr id="924" name="テキスト ボックス 923">
          <a:extLst>
            <a:ext uri="{FF2B5EF4-FFF2-40B4-BE49-F238E27FC236}">
              <a16:creationId xmlns:a16="http://schemas.microsoft.com/office/drawing/2014/main" id="{00000000-0008-0000-0600-00009C030000}"/>
            </a:ext>
          </a:extLst>
        </xdr:cNvPr>
        <xdr:cNvSpPr txBox="1"/>
      </xdr:nvSpPr>
      <xdr:spPr>
        <a:xfrm>
          <a:off x="19354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101</xdr:row>
      <xdr:rowOff>80027</xdr:rowOff>
    </xdr:from>
    <xdr:ext cx="762000" cy="259045"/>
    <xdr:sp macro="" textlink="">
      <xdr:nvSpPr>
        <xdr:cNvPr id="925" name="テキスト ボックス 924">
          <a:extLst>
            <a:ext uri="{FF2B5EF4-FFF2-40B4-BE49-F238E27FC236}">
              <a16:creationId xmlns:a16="http://schemas.microsoft.com/office/drawing/2014/main" id="{00000000-0008-0000-0600-00009D030000}"/>
            </a:ext>
          </a:extLst>
        </xdr:cNvPr>
        <xdr:cNvSpPr txBox="1"/>
      </xdr:nvSpPr>
      <xdr:spPr>
        <a:xfrm>
          <a:off x="18465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94</xdr:row>
      <xdr:rowOff>88900</xdr:rowOff>
    </xdr:from>
    <xdr:to>
      <xdr:col>116</xdr:col>
      <xdr:colOff>114300</xdr:colOff>
      <xdr:row>95</xdr:row>
      <xdr:rowOff>19050</xdr:rowOff>
    </xdr:to>
    <xdr:sp macro="" textlink="">
      <xdr:nvSpPr>
        <xdr:cNvPr id="926" name="楕円 925">
          <a:extLst>
            <a:ext uri="{FF2B5EF4-FFF2-40B4-BE49-F238E27FC236}">
              <a16:creationId xmlns:a16="http://schemas.microsoft.com/office/drawing/2014/main" id="{00000000-0008-0000-0600-00009E030000}"/>
            </a:ext>
          </a:extLst>
        </xdr:cNvPr>
        <xdr:cNvSpPr/>
      </xdr:nvSpPr>
      <xdr:spPr>
        <a:xfrm>
          <a:off x="221107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93</xdr:row>
      <xdr:rowOff>124477</xdr:rowOff>
    </xdr:from>
    <xdr:ext cx="249299" cy="259045"/>
    <xdr:sp macro="" textlink="">
      <xdr:nvSpPr>
        <xdr:cNvPr id="927" name="前年度繰上充用金該当値テキスト">
          <a:extLst>
            <a:ext uri="{FF2B5EF4-FFF2-40B4-BE49-F238E27FC236}">
              <a16:creationId xmlns:a16="http://schemas.microsoft.com/office/drawing/2014/main" id="{00000000-0008-0000-0600-00009F030000}"/>
            </a:ext>
          </a:extLst>
        </xdr:cNvPr>
        <xdr:cNvSpPr txBox="1"/>
      </xdr:nvSpPr>
      <xdr:spPr>
        <a:xfrm>
          <a:off x="22212300" y="16069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94</xdr:row>
      <xdr:rowOff>88900</xdr:rowOff>
    </xdr:from>
    <xdr:to>
      <xdr:col>112</xdr:col>
      <xdr:colOff>38100</xdr:colOff>
      <xdr:row>95</xdr:row>
      <xdr:rowOff>19050</xdr:rowOff>
    </xdr:to>
    <xdr:sp macro="" textlink="">
      <xdr:nvSpPr>
        <xdr:cNvPr id="928" name="楕円 927">
          <a:extLst>
            <a:ext uri="{FF2B5EF4-FFF2-40B4-BE49-F238E27FC236}">
              <a16:creationId xmlns:a16="http://schemas.microsoft.com/office/drawing/2014/main" id="{00000000-0008-0000-0600-0000A0030000}"/>
            </a:ext>
          </a:extLst>
        </xdr:cNvPr>
        <xdr:cNvSpPr/>
      </xdr:nvSpPr>
      <xdr:spPr>
        <a:xfrm>
          <a:off x="21272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93</xdr:row>
      <xdr:rowOff>35577</xdr:rowOff>
    </xdr:from>
    <xdr:ext cx="249299" cy="259045"/>
    <xdr:sp macro="" textlink="">
      <xdr:nvSpPr>
        <xdr:cNvPr id="929" name="テキスト ボックス 928">
          <a:extLst>
            <a:ext uri="{FF2B5EF4-FFF2-40B4-BE49-F238E27FC236}">
              <a16:creationId xmlns:a16="http://schemas.microsoft.com/office/drawing/2014/main" id="{00000000-0008-0000-0600-0000A1030000}"/>
            </a:ext>
          </a:extLst>
        </xdr:cNvPr>
        <xdr:cNvSpPr txBox="1"/>
      </xdr:nvSpPr>
      <xdr:spPr>
        <a:xfrm>
          <a:off x="21198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94</xdr:row>
      <xdr:rowOff>88900</xdr:rowOff>
    </xdr:from>
    <xdr:to>
      <xdr:col>107</xdr:col>
      <xdr:colOff>101600</xdr:colOff>
      <xdr:row>95</xdr:row>
      <xdr:rowOff>19050</xdr:rowOff>
    </xdr:to>
    <xdr:sp macro="" textlink="">
      <xdr:nvSpPr>
        <xdr:cNvPr id="930" name="楕円 929">
          <a:extLst>
            <a:ext uri="{FF2B5EF4-FFF2-40B4-BE49-F238E27FC236}">
              <a16:creationId xmlns:a16="http://schemas.microsoft.com/office/drawing/2014/main" id="{00000000-0008-0000-0600-0000A2030000}"/>
            </a:ext>
          </a:extLst>
        </xdr:cNvPr>
        <xdr:cNvSpPr/>
      </xdr:nvSpPr>
      <xdr:spPr>
        <a:xfrm>
          <a:off x="20383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93</xdr:row>
      <xdr:rowOff>35577</xdr:rowOff>
    </xdr:from>
    <xdr:ext cx="249299" cy="259045"/>
    <xdr:sp macro="" textlink="">
      <xdr:nvSpPr>
        <xdr:cNvPr id="931" name="テキスト ボックス 930">
          <a:extLst>
            <a:ext uri="{FF2B5EF4-FFF2-40B4-BE49-F238E27FC236}">
              <a16:creationId xmlns:a16="http://schemas.microsoft.com/office/drawing/2014/main" id="{00000000-0008-0000-0600-0000A3030000}"/>
            </a:ext>
          </a:extLst>
        </xdr:cNvPr>
        <xdr:cNvSpPr txBox="1"/>
      </xdr:nvSpPr>
      <xdr:spPr>
        <a:xfrm>
          <a:off x="20309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94</xdr:row>
      <xdr:rowOff>88900</xdr:rowOff>
    </xdr:from>
    <xdr:to>
      <xdr:col>102</xdr:col>
      <xdr:colOff>165100</xdr:colOff>
      <xdr:row>95</xdr:row>
      <xdr:rowOff>19050</xdr:rowOff>
    </xdr:to>
    <xdr:sp macro="" textlink="">
      <xdr:nvSpPr>
        <xdr:cNvPr id="932" name="楕円 931">
          <a:extLst>
            <a:ext uri="{FF2B5EF4-FFF2-40B4-BE49-F238E27FC236}">
              <a16:creationId xmlns:a16="http://schemas.microsoft.com/office/drawing/2014/main" id="{00000000-0008-0000-0600-0000A4030000}"/>
            </a:ext>
          </a:extLst>
        </xdr:cNvPr>
        <xdr:cNvSpPr/>
      </xdr:nvSpPr>
      <xdr:spPr>
        <a:xfrm>
          <a:off x="19494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93</xdr:row>
      <xdr:rowOff>35577</xdr:rowOff>
    </xdr:from>
    <xdr:ext cx="249299" cy="259045"/>
    <xdr:sp macro="" textlink="">
      <xdr:nvSpPr>
        <xdr:cNvPr id="933" name="テキスト ボックス 932">
          <a:extLst>
            <a:ext uri="{FF2B5EF4-FFF2-40B4-BE49-F238E27FC236}">
              <a16:creationId xmlns:a16="http://schemas.microsoft.com/office/drawing/2014/main" id="{00000000-0008-0000-0600-0000A5030000}"/>
            </a:ext>
          </a:extLst>
        </xdr:cNvPr>
        <xdr:cNvSpPr txBox="1"/>
      </xdr:nvSpPr>
      <xdr:spPr>
        <a:xfrm>
          <a:off x="19420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94</xdr:row>
      <xdr:rowOff>88900</xdr:rowOff>
    </xdr:from>
    <xdr:to>
      <xdr:col>98</xdr:col>
      <xdr:colOff>38100</xdr:colOff>
      <xdr:row>95</xdr:row>
      <xdr:rowOff>19050</xdr:rowOff>
    </xdr:to>
    <xdr:sp macro="" textlink="">
      <xdr:nvSpPr>
        <xdr:cNvPr id="934" name="楕円 933">
          <a:extLst>
            <a:ext uri="{FF2B5EF4-FFF2-40B4-BE49-F238E27FC236}">
              <a16:creationId xmlns:a16="http://schemas.microsoft.com/office/drawing/2014/main" id="{00000000-0008-0000-0600-0000A6030000}"/>
            </a:ext>
          </a:extLst>
        </xdr:cNvPr>
        <xdr:cNvSpPr/>
      </xdr:nvSpPr>
      <xdr:spPr>
        <a:xfrm>
          <a:off x="18605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93</xdr:row>
      <xdr:rowOff>35577</xdr:rowOff>
    </xdr:from>
    <xdr:ext cx="249299" cy="259045"/>
    <xdr:sp macro="" textlink="">
      <xdr:nvSpPr>
        <xdr:cNvPr id="935" name="テキスト ボックス 934">
          <a:extLst>
            <a:ext uri="{FF2B5EF4-FFF2-40B4-BE49-F238E27FC236}">
              <a16:creationId xmlns:a16="http://schemas.microsoft.com/office/drawing/2014/main" id="{00000000-0008-0000-0600-0000A7030000}"/>
            </a:ext>
          </a:extLst>
        </xdr:cNvPr>
        <xdr:cNvSpPr txBox="1"/>
      </xdr:nvSpPr>
      <xdr:spPr>
        <a:xfrm>
          <a:off x="18531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macro="" textlink="">
      <xdr:nvSpPr>
        <xdr:cNvPr id="936" name="正方形/長方形 935">
          <a:extLst>
            <a:ext uri="{FF2B5EF4-FFF2-40B4-BE49-F238E27FC236}">
              <a16:creationId xmlns:a16="http://schemas.microsoft.com/office/drawing/2014/main" id="{00000000-0008-0000-0600-0000A8030000}"/>
            </a:ext>
          </a:extLst>
        </xdr:cNvPr>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macro="" textlink="">
      <xdr:nvSpPr>
        <xdr:cNvPr id="937" name="正方形/長方形 936">
          <a:extLst>
            <a:ext uri="{FF2B5EF4-FFF2-40B4-BE49-F238E27FC236}">
              <a16:creationId xmlns:a16="http://schemas.microsoft.com/office/drawing/2014/main" id="{00000000-0008-0000-0600-0000A9030000}"/>
            </a:ext>
          </a:extLst>
        </xdr:cNvPr>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性質別歳出の分析欄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macro="" textlink="" fLocksText="0">
      <xdr:nvSpPr>
        <xdr:cNvPr id="938" name="テキスト ボックス 937">
          <a:extLst>
            <a:ext uri="{FF2B5EF4-FFF2-40B4-BE49-F238E27FC236}">
              <a16:creationId xmlns:a16="http://schemas.microsoft.com/office/drawing/2014/main" id="{00000000-0008-0000-0600-0000AA030000}"/>
            </a:ext>
          </a:extLst>
        </xdr:cNvPr>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人口が８１３人（</a:t>
          </a:r>
          <a:r>
            <a:rPr kumimoji="1" lang="en-US" altLang="ja-JP" sz="1300">
              <a:latin typeface="ＭＳ Ｐゴシック" panose="020B0600070205080204" pitchFamily="50" charset="-128"/>
              <a:ea typeface="ＭＳ Ｐゴシック" panose="020B0600070205080204" pitchFamily="50" charset="-128"/>
            </a:rPr>
            <a:t>R02</a:t>
          </a:r>
          <a:r>
            <a:rPr kumimoji="1" lang="ja-JP" altLang="en-US" sz="1300">
              <a:latin typeface="ＭＳ Ｐゴシック" panose="020B0600070205080204" pitchFamily="50" charset="-128"/>
              <a:ea typeface="ＭＳ Ｐゴシック" panose="020B0600070205080204" pitchFamily="50" charset="-128"/>
            </a:rPr>
            <a:t>国調）と少ないため、全体として類似団体平均よりも相対的に高くなっている。</a:t>
          </a:r>
        </a:p>
        <a:p>
          <a:r>
            <a:rPr kumimoji="1" lang="ja-JP" altLang="en-US" sz="1300">
              <a:latin typeface="ＭＳ Ｐゴシック" panose="020B0600070205080204" pitchFamily="50" charset="-128"/>
              <a:ea typeface="ＭＳ Ｐゴシック" panose="020B0600070205080204" pitchFamily="50" charset="-128"/>
            </a:rPr>
            <a:t>類似団体平均よりも際立って高いのが住民一人当たり普通建設事業費及び補助費である。普通建設事業費については、バイオマスボイラー棟及びライスセンターの建設に伴い増加している。補助費については、社会福祉協議会への補助金の増額及び令和</a:t>
          </a:r>
          <a:r>
            <a:rPr kumimoji="1" lang="en-US" altLang="ja-JP" sz="1300">
              <a:latin typeface="ＭＳ Ｐゴシック" panose="020B0600070205080204" pitchFamily="50" charset="-128"/>
              <a:ea typeface="ＭＳ Ｐゴシック" panose="020B0600070205080204" pitchFamily="50" charset="-128"/>
            </a:rPr>
            <a:t>5</a:t>
          </a:r>
          <a:r>
            <a:rPr kumimoji="1" lang="ja-JP" altLang="en-US" sz="1300">
              <a:latin typeface="ＭＳ Ｐゴシック" panose="020B0600070205080204" pitchFamily="50" charset="-128"/>
              <a:ea typeface="ＭＳ Ｐゴシック" panose="020B0600070205080204" pitchFamily="50" charset="-128"/>
            </a:rPr>
            <a:t>年度より、公営企業会計が法適用となったため、補助費である操出金分が増加となっている。</a:t>
          </a:r>
        </a:p>
        <a:p>
          <a:r>
            <a:rPr kumimoji="1" lang="ja-JP" altLang="en-US" sz="1300">
              <a:latin typeface="ＭＳ Ｐゴシック" panose="020B0600070205080204" pitchFamily="50" charset="-128"/>
              <a:ea typeface="ＭＳ Ｐゴシック" panose="020B0600070205080204" pitchFamily="50" charset="-128"/>
            </a:rPr>
            <a:t>今後は、行財政改革により増加傾向にある費用の適正化を図る。</a:t>
          </a: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00000000-0008-0000-0700-000002000000}"/>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6</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）市町村目的別歳出決算分析表（住民一人当たりのコスト）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macro="" textlink="">
      <xdr:nvSpPr>
        <xdr:cNvPr id="3" name="正方形/長方形 2">
          <a:extLst>
            <a:ext uri="{FF2B5EF4-FFF2-40B4-BE49-F238E27FC236}">
              <a16:creationId xmlns:a16="http://schemas.microsoft.com/office/drawing/2014/main" id="{00000000-0008-0000-0700-000003000000}"/>
            </a:ext>
          </a:extLst>
        </xdr:cNvPr>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macro="" textlink="">
      <xdr:nvSpPr>
        <xdr:cNvPr id="4" name="正方形/長方形 3">
          <a:extLst>
            <a:ext uri="{FF2B5EF4-FFF2-40B4-BE49-F238E27FC236}">
              <a16:creationId xmlns:a16="http://schemas.microsoft.com/office/drawing/2014/main" id="{00000000-0008-0000-0700-000004000000}"/>
            </a:ext>
          </a:extLst>
        </xdr:cNvPr>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macro="" textlink="">
      <xdr:nvSpPr>
        <xdr:cNvPr id="5" name="正方形/長方形 4">
          <a:extLst>
            <a:ext uri="{FF2B5EF4-FFF2-40B4-BE49-F238E27FC236}">
              <a16:creationId xmlns:a16="http://schemas.microsoft.com/office/drawing/2014/main" id="{00000000-0008-0000-0700-000005000000}"/>
            </a:ext>
          </a:extLst>
        </xdr:cNvPr>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岡山県新庄村</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00000000-0008-0000-0700-000006000000}"/>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00000000-0008-0000-0700-000007000000}"/>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00000000-0008-0000-0700-000008000000}"/>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5</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00000000-0008-0000-0700-000009000000}"/>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00000000-0008-0000-0700-00000A000000}"/>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macro="" textlink="">
      <xdr:nvSpPr>
        <xdr:cNvPr id="11" name="正方形/長方形 10">
          <a:extLst>
            <a:ext uri="{FF2B5EF4-FFF2-40B4-BE49-F238E27FC236}">
              <a16:creationId xmlns:a16="http://schemas.microsoft.com/office/drawing/2014/main" id="{00000000-0008-0000-0700-00000B000000}"/>
            </a:ext>
          </a:extLst>
        </xdr:cNvPr>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832
814
67.11
2,393,006
2,190,117
194,704
998,436
2,099,940</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00000000-0008-0000-0700-00000C000000}"/>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00000000-0008-0000-0700-00000D000000}"/>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00000000-0008-0000-0700-00000E000000}"/>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6.7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00000000-0008-0000-0700-00000F000000}"/>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00000000-0008-0000-0700-000010000000}"/>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macro="" textlink="">
      <xdr:nvSpPr>
        <xdr:cNvPr id="17" name="正方形/長方形 16">
          <a:extLst>
            <a:ext uri="{FF2B5EF4-FFF2-40B4-BE49-F238E27FC236}">
              <a16:creationId xmlns:a16="http://schemas.microsoft.com/office/drawing/2014/main" id="{00000000-0008-0000-0700-000011000000}"/>
            </a:ext>
          </a:extLst>
        </xdr:cNvPr>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R01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a:t>
          </a:r>
        </a:p>
      </xdr:txBody>
    </xdr:sp>
    <xdr:clientData/>
  </xdr:twoCellAnchor>
  <xdr:twoCellAnchor>
    <xdr:from>
      <xdr:col>58</xdr:col>
      <xdr:colOff>25400</xdr:colOff>
      <xdr:row>5</xdr:row>
      <xdr:rowOff>31750</xdr:rowOff>
    </xdr:from>
    <xdr:to>
      <xdr:col>66</xdr:col>
      <xdr:colOff>25400</xdr:colOff>
      <xdr:row>11</xdr:row>
      <xdr:rowOff>146050</xdr:rowOff>
    </xdr:to>
    <xdr:sp macro="" textlink="">
      <xdr:nvSpPr>
        <xdr:cNvPr id="18" name="角丸四角形 17">
          <a:extLst>
            <a:ext uri="{FF2B5EF4-FFF2-40B4-BE49-F238E27FC236}">
              <a16:creationId xmlns:a16="http://schemas.microsoft.com/office/drawing/2014/main" id="{00000000-0008-0000-0700-000012000000}"/>
            </a:ext>
          </a:extLst>
        </xdr:cNvPr>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macro="" textlink="">
      <xdr:nvSpPr>
        <xdr:cNvPr id="19" name="正方形/長方形 18">
          <a:extLst>
            <a:ext uri="{FF2B5EF4-FFF2-40B4-BE49-F238E27FC236}">
              <a16:creationId xmlns:a16="http://schemas.microsoft.com/office/drawing/2014/main" id="{00000000-0008-0000-0700-000013000000}"/>
            </a:ext>
          </a:extLst>
        </xdr:cNvPr>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macro="" textlink="">
      <xdr:nvSpPr>
        <xdr:cNvPr id="20" name="正方形/長方形 19">
          <a:extLst>
            <a:ext uri="{FF2B5EF4-FFF2-40B4-BE49-F238E27FC236}">
              <a16:creationId xmlns:a16="http://schemas.microsoft.com/office/drawing/2014/main" id="{00000000-0008-0000-0700-000014000000}"/>
            </a:ext>
          </a:extLst>
        </xdr:cNvPr>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00000000-0008-0000-0700-000015000000}"/>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a:extLst>
            <a:ext uri="{FF2B5EF4-FFF2-40B4-BE49-F238E27FC236}">
              <a16:creationId xmlns:a16="http://schemas.microsoft.com/office/drawing/2014/main" id="{00000000-0008-0000-0700-000016000000}"/>
            </a:ext>
          </a:extLst>
        </xdr:cNvPr>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macro="" textlink="">
      <xdr:nvSpPr>
        <xdr:cNvPr id="23" name="楕円 22">
          <a:extLst>
            <a:ext uri="{FF2B5EF4-FFF2-40B4-BE49-F238E27FC236}">
              <a16:creationId xmlns:a16="http://schemas.microsoft.com/office/drawing/2014/main" id="{00000000-0008-0000-0700-000017000000}"/>
            </a:ext>
          </a:extLst>
        </xdr:cNvPr>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macro="" textlink="">
      <xdr:nvSpPr>
        <xdr:cNvPr id="24" name="フローチャート: 判断 23">
          <a:extLst>
            <a:ext uri="{FF2B5EF4-FFF2-40B4-BE49-F238E27FC236}">
              <a16:creationId xmlns:a16="http://schemas.microsoft.com/office/drawing/2014/main" id="{00000000-0008-0000-0700-000018000000}"/>
            </a:ext>
          </a:extLst>
        </xdr:cNvPr>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a:extLst>
            <a:ext uri="{FF2B5EF4-FFF2-40B4-BE49-F238E27FC236}">
              <a16:creationId xmlns:a16="http://schemas.microsoft.com/office/drawing/2014/main" id="{00000000-0008-0000-0700-000019000000}"/>
            </a:ext>
          </a:extLst>
        </xdr:cNvPr>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00000000-0008-0000-0700-00001A000000}"/>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a:extLst>
            <a:ext uri="{FF2B5EF4-FFF2-40B4-BE49-F238E27FC236}">
              <a16:creationId xmlns:a16="http://schemas.microsoft.com/office/drawing/2014/main" id="{00000000-0008-0000-0700-00001B000000}"/>
            </a:ext>
          </a:extLst>
        </xdr:cNvPr>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00000000-0008-0000-0700-00001C000000}"/>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macro="" textlink="">
      <xdr:nvSpPr>
        <xdr:cNvPr id="29" name="テキスト ボックス 28">
          <a:extLst>
            <a:ext uri="{FF2B5EF4-FFF2-40B4-BE49-F238E27FC236}">
              <a16:creationId xmlns:a16="http://schemas.microsoft.com/office/drawing/2014/main" id="{00000000-0008-0000-0700-00001D000000}"/>
            </a:ext>
          </a:extLst>
        </xdr:cNvPr>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6046335" cy="259045"/>
    <xdr:sp macro="" textlink="">
      <xdr:nvSpPr>
        <xdr:cNvPr id="30" name="テキスト ボックス 29">
          <a:extLst>
            <a:ext uri="{FF2B5EF4-FFF2-40B4-BE49-F238E27FC236}">
              <a16:creationId xmlns:a16="http://schemas.microsoft.com/office/drawing/2014/main" id="{00000000-0008-0000-0700-00001E000000}"/>
            </a:ext>
          </a:extLst>
        </xdr:cNvPr>
        <xdr:cNvSpPr txBox="1"/>
      </xdr:nvSpPr>
      <xdr:spPr>
        <a:xfrm>
          <a:off x="698500" y="31750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63500</xdr:rowOff>
    </xdr:from>
    <xdr:ext cx="8231805" cy="259045"/>
    <xdr:sp macro="" textlink="">
      <xdr:nvSpPr>
        <xdr:cNvPr id="31" name="テキスト ボックス 30">
          <a:extLst>
            <a:ext uri="{FF2B5EF4-FFF2-40B4-BE49-F238E27FC236}">
              <a16:creationId xmlns:a16="http://schemas.microsoft.com/office/drawing/2014/main" id="{00000000-0008-0000-0700-00001F000000}"/>
            </a:ext>
          </a:extLst>
        </xdr:cNvPr>
        <xdr:cNvSpPr txBox="1"/>
      </xdr:nvSpPr>
      <xdr:spPr>
        <a:xfrm>
          <a:off x="698500" y="3492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5</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macro="" textlink="">
      <xdr:nvSpPr>
        <xdr:cNvPr id="32" name="正方形/長方形 31">
          <a:extLst>
            <a:ext uri="{FF2B5EF4-FFF2-40B4-BE49-F238E27FC236}">
              <a16:creationId xmlns:a16="http://schemas.microsoft.com/office/drawing/2014/main" id="{00000000-0008-0000-0700-000020000000}"/>
            </a:ext>
          </a:extLst>
        </xdr:cNvPr>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議会費</a:t>
          </a:r>
        </a:p>
      </xdr:txBody>
    </xdr:sp>
    <xdr:clientData/>
  </xdr:twoCellAnchor>
  <xdr:twoCellAnchor>
    <xdr:from>
      <xdr:col>4</xdr:col>
      <xdr:colOff>127000</xdr:colOff>
      <xdr:row>25</xdr:row>
      <xdr:rowOff>57150</xdr:rowOff>
    </xdr:from>
    <xdr:to>
      <xdr:col>12</xdr:col>
      <xdr:colOff>127000</xdr:colOff>
      <xdr:row>26</xdr:row>
      <xdr:rowOff>139700</xdr:rowOff>
    </xdr:to>
    <xdr:sp macro="" textlink="">
      <xdr:nvSpPr>
        <xdr:cNvPr id="33" name="正方形/長方形 32">
          <a:extLst>
            <a:ext uri="{FF2B5EF4-FFF2-40B4-BE49-F238E27FC236}">
              <a16:creationId xmlns:a16="http://schemas.microsoft.com/office/drawing/2014/main" id="{00000000-0008-0000-0700-000021000000}"/>
            </a:ext>
          </a:extLst>
        </xdr:cNvPr>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macro="" textlink="">
      <xdr:nvSpPr>
        <xdr:cNvPr id="34" name="正方形/長方形 33">
          <a:extLst>
            <a:ext uri="{FF2B5EF4-FFF2-40B4-BE49-F238E27FC236}">
              <a16:creationId xmlns:a16="http://schemas.microsoft.com/office/drawing/2014/main" id="{00000000-0008-0000-0700-000022000000}"/>
            </a:ext>
          </a:extLst>
        </xdr:cNvPr>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macro="" textlink="">
      <xdr:nvSpPr>
        <xdr:cNvPr id="35" name="正方形/長方形 34">
          <a:extLst>
            <a:ext uri="{FF2B5EF4-FFF2-40B4-BE49-F238E27FC236}">
              <a16:creationId xmlns:a16="http://schemas.microsoft.com/office/drawing/2014/main" id="{00000000-0008-0000-0700-000023000000}"/>
            </a:ext>
          </a:extLst>
        </xdr:cNvPr>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macro="" textlink="">
      <xdr:nvSpPr>
        <xdr:cNvPr id="36" name="正方形/長方形 35">
          <a:extLst>
            <a:ext uri="{FF2B5EF4-FFF2-40B4-BE49-F238E27FC236}">
              <a16:creationId xmlns:a16="http://schemas.microsoft.com/office/drawing/2014/main" id="{00000000-0008-0000-0700-000024000000}"/>
            </a:ext>
          </a:extLst>
        </xdr:cNvPr>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macro="" textlink="">
      <xdr:nvSpPr>
        <xdr:cNvPr id="37" name="正方形/長方形 36">
          <a:extLst>
            <a:ext uri="{FF2B5EF4-FFF2-40B4-BE49-F238E27FC236}">
              <a16:creationId xmlns:a16="http://schemas.microsoft.com/office/drawing/2014/main" id="{00000000-0008-0000-0700-000025000000}"/>
            </a:ext>
          </a:extLst>
        </xdr:cNvPr>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16</xdr:col>
      <xdr:colOff>0</xdr:colOff>
      <xdr:row>26</xdr:row>
      <xdr:rowOff>88900</xdr:rowOff>
    </xdr:from>
    <xdr:to>
      <xdr:col>24</xdr:col>
      <xdr:colOff>0</xdr:colOff>
      <xdr:row>28</xdr:row>
      <xdr:rowOff>0</xdr:rowOff>
    </xdr:to>
    <xdr:sp macro="" textlink="">
      <xdr:nvSpPr>
        <xdr:cNvPr id="38" name="正方形/長方形 37">
          <a:extLst>
            <a:ext uri="{FF2B5EF4-FFF2-40B4-BE49-F238E27FC236}">
              <a16:creationId xmlns:a16="http://schemas.microsoft.com/office/drawing/2014/main" id="{00000000-0008-0000-0700-000026000000}"/>
            </a:ext>
          </a:extLst>
        </xdr:cNvPr>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2,961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macro="" textlink="">
      <xdr:nvSpPr>
        <xdr:cNvPr id="39" name="正方形/長方形 38">
          <a:extLst>
            <a:ext uri="{FF2B5EF4-FFF2-40B4-BE49-F238E27FC236}">
              <a16:creationId xmlns:a16="http://schemas.microsoft.com/office/drawing/2014/main" id="{00000000-0008-0000-0700-000027000000}"/>
            </a:ext>
          </a:extLst>
        </xdr:cNvPr>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macro="" textlink="">
      <xdr:nvSpPr>
        <xdr:cNvPr id="40" name="テキスト ボックス 39">
          <a:extLst>
            <a:ext uri="{FF2B5EF4-FFF2-40B4-BE49-F238E27FC236}">
              <a16:creationId xmlns:a16="http://schemas.microsoft.com/office/drawing/2014/main" id="{00000000-0008-0000-0700-000028000000}"/>
            </a:ext>
          </a:extLst>
        </xdr:cNvPr>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a:extLst>
            <a:ext uri="{FF2B5EF4-FFF2-40B4-BE49-F238E27FC236}">
              <a16:creationId xmlns:a16="http://schemas.microsoft.com/office/drawing/2014/main" id="{00000000-0008-0000-0700-000029000000}"/>
            </a:ext>
          </a:extLst>
        </xdr:cNvPr>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39</xdr:row>
      <xdr:rowOff>44450</xdr:rowOff>
    </xdr:from>
    <xdr:to>
      <xdr:col>28</xdr:col>
      <xdr:colOff>114300</xdr:colOff>
      <xdr:row>39</xdr:row>
      <xdr:rowOff>44450</xdr:rowOff>
    </xdr:to>
    <xdr:cxnSp macro="">
      <xdr:nvCxnSpPr>
        <xdr:cNvPr id="42" name="直線コネクタ 41">
          <a:extLst>
            <a:ext uri="{FF2B5EF4-FFF2-40B4-BE49-F238E27FC236}">
              <a16:creationId xmlns:a16="http://schemas.microsoft.com/office/drawing/2014/main" id="{00000000-0008-0000-0700-00002A000000}"/>
            </a:ext>
          </a:extLst>
        </xdr:cNvPr>
        <xdr:cNvCxnSpPr/>
      </xdr:nvCxnSpPr>
      <xdr:spPr>
        <a:xfrm>
          <a:off x="762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38</xdr:row>
      <xdr:rowOff>73677</xdr:rowOff>
    </xdr:from>
    <xdr:ext cx="248786" cy="259045"/>
    <xdr:sp macro="" textlink="">
      <xdr:nvSpPr>
        <xdr:cNvPr id="43" name="テキスト ボックス 42">
          <a:extLst>
            <a:ext uri="{FF2B5EF4-FFF2-40B4-BE49-F238E27FC236}">
              <a16:creationId xmlns:a16="http://schemas.microsoft.com/office/drawing/2014/main" id="{00000000-0008-0000-0700-00002B000000}"/>
            </a:ext>
          </a:extLst>
        </xdr:cNvPr>
        <xdr:cNvSpPr txBox="1"/>
      </xdr:nvSpPr>
      <xdr:spPr>
        <a:xfrm>
          <a:off x="513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37</xdr:row>
      <xdr:rowOff>6350</xdr:rowOff>
    </xdr:from>
    <xdr:to>
      <xdr:col>28</xdr:col>
      <xdr:colOff>114300</xdr:colOff>
      <xdr:row>37</xdr:row>
      <xdr:rowOff>6350</xdr:rowOff>
    </xdr:to>
    <xdr:cxnSp macro="">
      <xdr:nvCxnSpPr>
        <xdr:cNvPr id="44" name="直線コネクタ 43">
          <a:extLst>
            <a:ext uri="{FF2B5EF4-FFF2-40B4-BE49-F238E27FC236}">
              <a16:creationId xmlns:a16="http://schemas.microsoft.com/office/drawing/2014/main" id="{00000000-0008-0000-0700-00002C000000}"/>
            </a:ext>
          </a:extLst>
        </xdr:cNvPr>
        <xdr:cNvCxnSpPr/>
      </xdr:nvCxnSpPr>
      <xdr:spPr>
        <a:xfrm>
          <a:off x="762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36</xdr:row>
      <xdr:rowOff>35577</xdr:rowOff>
    </xdr:from>
    <xdr:ext cx="531299" cy="259045"/>
    <xdr:sp macro="" textlink="">
      <xdr:nvSpPr>
        <xdr:cNvPr id="45" name="テキスト ボックス 44">
          <a:extLst>
            <a:ext uri="{FF2B5EF4-FFF2-40B4-BE49-F238E27FC236}">
              <a16:creationId xmlns:a16="http://schemas.microsoft.com/office/drawing/2014/main" id="{00000000-0008-0000-0700-00002D000000}"/>
            </a:ext>
          </a:extLst>
        </xdr:cNvPr>
        <xdr:cNvSpPr txBox="1"/>
      </xdr:nvSpPr>
      <xdr:spPr>
        <a:xfrm>
          <a:off x="230701" y="620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34</xdr:row>
      <xdr:rowOff>139700</xdr:rowOff>
    </xdr:from>
    <xdr:to>
      <xdr:col>28</xdr:col>
      <xdr:colOff>114300</xdr:colOff>
      <xdr:row>34</xdr:row>
      <xdr:rowOff>139700</xdr:rowOff>
    </xdr:to>
    <xdr:cxnSp macro="">
      <xdr:nvCxnSpPr>
        <xdr:cNvPr id="46" name="直線コネクタ 45">
          <a:extLst>
            <a:ext uri="{FF2B5EF4-FFF2-40B4-BE49-F238E27FC236}">
              <a16:creationId xmlns:a16="http://schemas.microsoft.com/office/drawing/2014/main" id="{00000000-0008-0000-0700-00002E000000}"/>
            </a:ext>
          </a:extLst>
        </xdr:cNvPr>
        <xdr:cNvCxnSpPr/>
      </xdr:nvCxnSpPr>
      <xdr:spPr>
        <a:xfrm>
          <a:off x="762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33</xdr:row>
      <xdr:rowOff>168927</xdr:rowOff>
    </xdr:from>
    <xdr:ext cx="531299" cy="259045"/>
    <xdr:sp macro="" textlink="">
      <xdr:nvSpPr>
        <xdr:cNvPr id="47" name="テキスト ボックス 46">
          <a:extLst>
            <a:ext uri="{FF2B5EF4-FFF2-40B4-BE49-F238E27FC236}">
              <a16:creationId xmlns:a16="http://schemas.microsoft.com/office/drawing/2014/main" id="{00000000-0008-0000-0700-00002F000000}"/>
            </a:ext>
          </a:extLst>
        </xdr:cNvPr>
        <xdr:cNvSpPr txBox="1"/>
      </xdr:nvSpPr>
      <xdr:spPr>
        <a:xfrm>
          <a:off x="230701" y="582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32</xdr:row>
      <xdr:rowOff>101600</xdr:rowOff>
    </xdr:from>
    <xdr:to>
      <xdr:col>28</xdr:col>
      <xdr:colOff>114300</xdr:colOff>
      <xdr:row>32</xdr:row>
      <xdr:rowOff>101600</xdr:rowOff>
    </xdr:to>
    <xdr:cxnSp macro="">
      <xdr:nvCxnSpPr>
        <xdr:cNvPr id="48" name="直線コネクタ 47">
          <a:extLst>
            <a:ext uri="{FF2B5EF4-FFF2-40B4-BE49-F238E27FC236}">
              <a16:creationId xmlns:a16="http://schemas.microsoft.com/office/drawing/2014/main" id="{00000000-0008-0000-0700-000030000000}"/>
            </a:ext>
          </a:extLst>
        </xdr:cNvPr>
        <xdr:cNvCxnSpPr/>
      </xdr:nvCxnSpPr>
      <xdr:spPr>
        <a:xfrm>
          <a:off x="762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31</xdr:row>
      <xdr:rowOff>130827</xdr:rowOff>
    </xdr:from>
    <xdr:ext cx="531299" cy="259045"/>
    <xdr:sp macro="" textlink="">
      <xdr:nvSpPr>
        <xdr:cNvPr id="49" name="テキスト ボックス 48">
          <a:extLst>
            <a:ext uri="{FF2B5EF4-FFF2-40B4-BE49-F238E27FC236}">
              <a16:creationId xmlns:a16="http://schemas.microsoft.com/office/drawing/2014/main" id="{00000000-0008-0000-0700-000031000000}"/>
            </a:ext>
          </a:extLst>
        </xdr:cNvPr>
        <xdr:cNvSpPr txBox="1"/>
      </xdr:nvSpPr>
      <xdr:spPr>
        <a:xfrm>
          <a:off x="230701" y="544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30</xdr:row>
      <xdr:rowOff>63500</xdr:rowOff>
    </xdr:from>
    <xdr:to>
      <xdr:col>28</xdr:col>
      <xdr:colOff>114300</xdr:colOff>
      <xdr:row>30</xdr:row>
      <xdr:rowOff>63500</xdr:rowOff>
    </xdr:to>
    <xdr:cxnSp macro="">
      <xdr:nvCxnSpPr>
        <xdr:cNvPr id="50" name="直線コネクタ 49">
          <a:extLst>
            <a:ext uri="{FF2B5EF4-FFF2-40B4-BE49-F238E27FC236}">
              <a16:creationId xmlns:a16="http://schemas.microsoft.com/office/drawing/2014/main" id="{00000000-0008-0000-0700-000032000000}"/>
            </a:ext>
          </a:extLst>
        </xdr:cNvPr>
        <xdr:cNvCxnSpPr/>
      </xdr:nvCxnSpPr>
      <xdr:spPr>
        <a:xfrm>
          <a:off x="762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29</xdr:row>
      <xdr:rowOff>92727</xdr:rowOff>
    </xdr:from>
    <xdr:ext cx="531299" cy="259045"/>
    <xdr:sp macro="" textlink="">
      <xdr:nvSpPr>
        <xdr:cNvPr id="51" name="テキスト ボックス 50">
          <a:extLst>
            <a:ext uri="{FF2B5EF4-FFF2-40B4-BE49-F238E27FC236}">
              <a16:creationId xmlns:a16="http://schemas.microsoft.com/office/drawing/2014/main" id="{00000000-0008-0000-0700-000033000000}"/>
            </a:ext>
          </a:extLst>
        </xdr:cNvPr>
        <xdr:cNvSpPr txBox="1"/>
      </xdr:nvSpPr>
      <xdr:spPr>
        <a:xfrm>
          <a:off x="230701" y="506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2" name="直線コネクタ 51">
          <a:extLst>
            <a:ext uri="{FF2B5EF4-FFF2-40B4-BE49-F238E27FC236}">
              <a16:creationId xmlns:a16="http://schemas.microsoft.com/office/drawing/2014/main" id="{00000000-0008-0000-0700-000034000000}"/>
            </a:ext>
          </a:extLst>
        </xdr:cNvPr>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27</xdr:row>
      <xdr:rowOff>54627</xdr:rowOff>
    </xdr:from>
    <xdr:ext cx="595419" cy="259045"/>
    <xdr:sp macro="" textlink="">
      <xdr:nvSpPr>
        <xdr:cNvPr id="53" name="テキスト ボックス 52">
          <a:extLst>
            <a:ext uri="{FF2B5EF4-FFF2-40B4-BE49-F238E27FC236}">
              <a16:creationId xmlns:a16="http://schemas.microsoft.com/office/drawing/2014/main" id="{00000000-0008-0000-0700-000035000000}"/>
            </a:ext>
          </a:extLst>
        </xdr:cNvPr>
        <xdr:cNvSpPr txBox="1"/>
      </xdr:nvSpPr>
      <xdr:spPr>
        <a:xfrm>
          <a:off x="166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macro="" textlink="">
      <xdr:nvSpPr>
        <xdr:cNvPr id="54" name="議会費グラフ枠">
          <a:extLst>
            <a:ext uri="{FF2B5EF4-FFF2-40B4-BE49-F238E27FC236}">
              <a16:creationId xmlns:a16="http://schemas.microsoft.com/office/drawing/2014/main" id="{00000000-0008-0000-0700-000036000000}"/>
            </a:ext>
          </a:extLst>
        </xdr:cNvPr>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30</xdr:row>
      <xdr:rowOff>85503</xdr:rowOff>
    </xdr:from>
    <xdr:to>
      <xdr:col>24</xdr:col>
      <xdr:colOff>62865</xdr:colOff>
      <xdr:row>38</xdr:row>
      <xdr:rowOff>45345</xdr:rowOff>
    </xdr:to>
    <xdr:cxnSp macro="">
      <xdr:nvCxnSpPr>
        <xdr:cNvPr id="55" name="直線コネクタ 54">
          <a:extLst>
            <a:ext uri="{FF2B5EF4-FFF2-40B4-BE49-F238E27FC236}">
              <a16:creationId xmlns:a16="http://schemas.microsoft.com/office/drawing/2014/main" id="{00000000-0008-0000-0700-000037000000}"/>
            </a:ext>
          </a:extLst>
        </xdr:cNvPr>
        <xdr:cNvCxnSpPr/>
      </xdr:nvCxnSpPr>
      <xdr:spPr>
        <a:xfrm flipV="1">
          <a:off x="4633595" y="5229003"/>
          <a:ext cx="1270" cy="133144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38</xdr:row>
      <xdr:rowOff>49172</xdr:rowOff>
    </xdr:from>
    <xdr:ext cx="469744" cy="259045"/>
    <xdr:sp macro="" textlink="">
      <xdr:nvSpPr>
        <xdr:cNvPr id="56" name="議会費最小値テキスト">
          <a:extLst>
            <a:ext uri="{FF2B5EF4-FFF2-40B4-BE49-F238E27FC236}">
              <a16:creationId xmlns:a16="http://schemas.microsoft.com/office/drawing/2014/main" id="{00000000-0008-0000-0700-000038000000}"/>
            </a:ext>
          </a:extLst>
        </xdr:cNvPr>
        <xdr:cNvSpPr txBox="1"/>
      </xdr:nvSpPr>
      <xdr:spPr>
        <a:xfrm>
          <a:off x="4686300" y="656427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8,953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38</xdr:row>
      <xdr:rowOff>45345</xdr:rowOff>
    </xdr:from>
    <xdr:to>
      <xdr:col>24</xdr:col>
      <xdr:colOff>152400</xdr:colOff>
      <xdr:row>38</xdr:row>
      <xdr:rowOff>45345</xdr:rowOff>
    </xdr:to>
    <xdr:cxnSp macro="">
      <xdr:nvCxnSpPr>
        <xdr:cNvPr id="57" name="直線コネクタ 56">
          <a:extLst>
            <a:ext uri="{FF2B5EF4-FFF2-40B4-BE49-F238E27FC236}">
              <a16:creationId xmlns:a16="http://schemas.microsoft.com/office/drawing/2014/main" id="{00000000-0008-0000-0700-000039000000}"/>
            </a:ext>
          </a:extLst>
        </xdr:cNvPr>
        <xdr:cNvCxnSpPr/>
      </xdr:nvCxnSpPr>
      <xdr:spPr>
        <a:xfrm>
          <a:off x="4546600" y="656044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29</xdr:row>
      <xdr:rowOff>32180</xdr:rowOff>
    </xdr:from>
    <xdr:ext cx="534377" cy="259045"/>
    <xdr:sp macro="" textlink="">
      <xdr:nvSpPr>
        <xdr:cNvPr id="58" name="議会費最大値テキスト">
          <a:extLst>
            <a:ext uri="{FF2B5EF4-FFF2-40B4-BE49-F238E27FC236}">
              <a16:creationId xmlns:a16="http://schemas.microsoft.com/office/drawing/2014/main" id="{00000000-0008-0000-0700-00003A000000}"/>
            </a:ext>
          </a:extLst>
        </xdr:cNvPr>
        <xdr:cNvSpPr txBox="1"/>
      </xdr:nvSpPr>
      <xdr:spPr>
        <a:xfrm>
          <a:off x="4686300" y="500423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78,845</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30</xdr:row>
      <xdr:rowOff>85503</xdr:rowOff>
    </xdr:from>
    <xdr:to>
      <xdr:col>24</xdr:col>
      <xdr:colOff>152400</xdr:colOff>
      <xdr:row>30</xdr:row>
      <xdr:rowOff>85503</xdr:rowOff>
    </xdr:to>
    <xdr:cxnSp macro="">
      <xdr:nvCxnSpPr>
        <xdr:cNvPr id="59" name="直線コネクタ 58">
          <a:extLst>
            <a:ext uri="{FF2B5EF4-FFF2-40B4-BE49-F238E27FC236}">
              <a16:creationId xmlns:a16="http://schemas.microsoft.com/office/drawing/2014/main" id="{00000000-0008-0000-0700-00003B000000}"/>
            </a:ext>
          </a:extLst>
        </xdr:cNvPr>
        <xdr:cNvCxnSpPr/>
      </xdr:nvCxnSpPr>
      <xdr:spPr>
        <a:xfrm>
          <a:off x="4546600" y="522900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33</xdr:row>
      <xdr:rowOff>153283</xdr:rowOff>
    </xdr:from>
    <xdr:to>
      <xdr:col>24</xdr:col>
      <xdr:colOff>63500</xdr:colOff>
      <xdr:row>33</xdr:row>
      <xdr:rowOff>155588</xdr:rowOff>
    </xdr:to>
    <xdr:cxnSp macro="">
      <xdr:nvCxnSpPr>
        <xdr:cNvPr id="60" name="直線コネクタ 59">
          <a:extLst>
            <a:ext uri="{FF2B5EF4-FFF2-40B4-BE49-F238E27FC236}">
              <a16:creationId xmlns:a16="http://schemas.microsoft.com/office/drawing/2014/main" id="{00000000-0008-0000-0700-00003C000000}"/>
            </a:ext>
          </a:extLst>
        </xdr:cNvPr>
        <xdr:cNvCxnSpPr/>
      </xdr:nvCxnSpPr>
      <xdr:spPr>
        <a:xfrm flipV="1">
          <a:off x="3797300" y="5811133"/>
          <a:ext cx="838200" cy="23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36</xdr:row>
      <xdr:rowOff>138250</xdr:rowOff>
    </xdr:from>
    <xdr:ext cx="534377" cy="259045"/>
    <xdr:sp macro="" textlink="">
      <xdr:nvSpPr>
        <xdr:cNvPr id="61" name="議会費平均値テキスト">
          <a:extLst>
            <a:ext uri="{FF2B5EF4-FFF2-40B4-BE49-F238E27FC236}">
              <a16:creationId xmlns:a16="http://schemas.microsoft.com/office/drawing/2014/main" id="{00000000-0008-0000-0700-00003D000000}"/>
            </a:ext>
          </a:extLst>
        </xdr:cNvPr>
        <xdr:cNvSpPr txBox="1"/>
      </xdr:nvSpPr>
      <xdr:spPr>
        <a:xfrm>
          <a:off x="4686300" y="6310450"/>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18,277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36</xdr:row>
      <xdr:rowOff>159823</xdr:rowOff>
    </xdr:from>
    <xdr:to>
      <xdr:col>24</xdr:col>
      <xdr:colOff>114300</xdr:colOff>
      <xdr:row>37</xdr:row>
      <xdr:rowOff>89973</xdr:rowOff>
    </xdr:to>
    <xdr:sp macro="" textlink="">
      <xdr:nvSpPr>
        <xdr:cNvPr id="62" name="フローチャート: 判断 61">
          <a:extLst>
            <a:ext uri="{FF2B5EF4-FFF2-40B4-BE49-F238E27FC236}">
              <a16:creationId xmlns:a16="http://schemas.microsoft.com/office/drawing/2014/main" id="{00000000-0008-0000-0700-00003E000000}"/>
            </a:ext>
          </a:extLst>
        </xdr:cNvPr>
        <xdr:cNvSpPr/>
      </xdr:nvSpPr>
      <xdr:spPr>
        <a:xfrm>
          <a:off x="4584700" y="633202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33</xdr:row>
      <xdr:rowOff>93332</xdr:rowOff>
    </xdr:from>
    <xdr:to>
      <xdr:col>19</xdr:col>
      <xdr:colOff>177800</xdr:colOff>
      <xdr:row>33</xdr:row>
      <xdr:rowOff>155588</xdr:rowOff>
    </xdr:to>
    <xdr:cxnSp macro="">
      <xdr:nvCxnSpPr>
        <xdr:cNvPr id="63" name="直線コネクタ 62">
          <a:extLst>
            <a:ext uri="{FF2B5EF4-FFF2-40B4-BE49-F238E27FC236}">
              <a16:creationId xmlns:a16="http://schemas.microsoft.com/office/drawing/2014/main" id="{00000000-0008-0000-0700-00003F000000}"/>
            </a:ext>
          </a:extLst>
        </xdr:cNvPr>
        <xdr:cNvCxnSpPr/>
      </xdr:nvCxnSpPr>
      <xdr:spPr>
        <a:xfrm>
          <a:off x="2908300" y="5751182"/>
          <a:ext cx="889000" cy="6225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36</xdr:row>
      <xdr:rowOff>164967</xdr:rowOff>
    </xdr:from>
    <xdr:to>
      <xdr:col>20</xdr:col>
      <xdr:colOff>38100</xdr:colOff>
      <xdr:row>37</xdr:row>
      <xdr:rowOff>95117</xdr:rowOff>
    </xdr:to>
    <xdr:sp macro="" textlink="">
      <xdr:nvSpPr>
        <xdr:cNvPr id="64" name="フローチャート: 判断 63">
          <a:extLst>
            <a:ext uri="{FF2B5EF4-FFF2-40B4-BE49-F238E27FC236}">
              <a16:creationId xmlns:a16="http://schemas.microsoft.com/office/drawing/2014/main" id="{00000000-0008-0000-0700-000040000000}"/>
            </a:ext>
          </a:extLst>
        </xdr:cNvPr>
        <xdr:cNvSpPr/>
      </xdr:nvSpPr>
      <xdr:spPr>
        <a:xfrm>
          <a:off x="3746500" y="63371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37</xdr:row>
      <xdr:rowOff>86244</xdr:rowOff>
    </xdr:from>
    <xdr:ext cx="534377" cy="259045"/>
    <xdr:sp macro="" textlink="">
      <xdr:nvSpPr>
        <xdr:cNvPr id="65" name="テキスト ボックス 64">
          <a:extLst>
            <a:ext uri="{FF2B5EF4-FFF2-40B4-BE49-F238E27FC236}">
              <a16:creationId xmlns:a16="http://schemas.microsoft.com/office/drawing/2014/main" id="{00000000-0008-0000-0700-000041000000}"/>
            </a:ext>
          </a:extLst>
        </xdr:cNvPr>
        <xdr:cNvSpPr txBox="1"/>
      </xdr:nvSpPr>
      <xdr:spPr>
        <a:xfrm>
          <a:off x="3530111" y="642989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18,007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33</xdr:row>
      <xdr:rowOff>93332</xdr:rowOff>
    </xdr:from>
    <xdr:to>
      <xdr:col>15</xdr:col>
      <xdr:colOff>50800</xdr:colOff>
      <xdr:row>33</xdr:row>
      <xdr:rowOff>109753</xdr:rowOff>
    </xdr:to>
    <xdr:cxnSp macro="">
      <xdr:nvCxnSpPr>
        <xdr:cNvPr id="66" name="直線コネクタ 65">
          <a:extLst>
            <a:ext uri="{FF2B5EF4-FFF2-40B4-BE49-F238E27FC236}">
              <a16:creationId xmlns:a16="http://schemas.microsoft.com/office/drawing/2014/main" id="{00000000-0008-0000-0700-000042000000}"/>
            </a:ext>
          </a:extLst>
        </xdr:cNvPr>
        <xdr:cNvCxnSpPr/>
      </xdr:nvCxnSpPr>
      <xdr:spPr>
        <a:xfrm flipV="1">
          <a:off x="2019300" y="5751182"/>
          <a:ext cx="889000" cy="1642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37</xdr:row>
      <xdr:rowOff>7290</xdr:rowOff>
    </xdr:from>
    <xdr:to>
      <xdr:col>15</xdr:col>
      <xdr:colOff>101600</xdr:colOff>
      <xdr:row>37</xdr:row>
      <xdr:rowOff>108890</xdr:rowOff>
    </xdr:to>
    <xdr:sp macro="" textlink="">
      <xdr:nvSpPr>
        <xdr:cNvPr id="67" name="フローチャート: 判断 66">
          <a:extLst>
            <a:ext uri="{FF2B5EF4-FFF2-40B4-BE49-F238E27FC236}">
              <a16:creationId xmlns:a16="http://schemas.microsoft.com/office/drawing/2014/main" id="{00000000-0008-0000-0700-000043000000}"/>
            </a:ext>
          </a:extLst>
        </xdr:cNvPr>
        <xdr:cNvSpPr/>
      </xdr:nvSpPr>
      <xdr:spPr>
        <a:xfrm>
          <a:off x="2857500" y="63509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37</xdr:row>
      <xdr:rowOff>100017</xdr:rowOff>
    </xdr:from>
    <xdr:ext cx="534377" cy="259045"/>
    <xdr:sp macro="" textlink="">
      <xdr:nvSpPr>
        <xdr:cNvPr id="68" name="テキスト ボックス 67">
          <a:extLst>
            <a:ext uri="{FF2B5EF4-FFF2-40B4-BE49-F238E27FC236}">
              <a16:creationId xmlns:a16="http://schemas.microsoft.com/office/drawing/2014/main" id="{00000000-0008-0000-0700-000044000000}"/>
            </a:ext>
          </a:extLst>
        </xdr:cNvPr>
        <xdr:cNvSpPr txBox="1"/>
      </xdr:nvSpPr>
      <xdr:spPr>
        <a:xfrm>
          <a:off x="2641111" y="644366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17,284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33</xdr:row>
      <xdr:rowOff>109753</xdr:rowOff>
    </xdr:from>
    <xdr:to>
      <xdr:col>10</xdr:col>
      <xdr:colOff>114300</xdr:colOff>
      <xdr:row>33</xdr:row>
      <xdr:rowOff>148958</xdr:rowOff>
    </xdr:to>
    <xdr:cxnSp macro="">
      <xdr:nvCxnSpPr>
        <xdr:cNvPr id="69" name="直線コネクタ 68">
          <a:extLst>
            <a:ext uri="{FF2B5EF4-FFF2-40B4-BE49-F238E27FC236}">
              <a16:creationId xmlns:a16="http://schemas.microsoft.com/office/drawing/2014/main" id="{00000000-0008-0000-0700-000045000000}"/>
            </a:ext>
          </a:extLst>
        </xdr:cNvPr>
        <xdr:cNvCxnSpPr/>
      </xdr:nvCxnSpPr>
      <xdr:spPr>
        <a:xfrm flipV="1">
          <a:off x="1130300" y="5767603"/>
          <a:ext cx="889000" cy="392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37</xdr:row>
      <xdr:rowOff>9461</xdr:rowOff>
    </xdr:from>
    <xdr:to>
      <xdr:col>10</xdr:col>
      <xdr:colOff>165100</xdr:colOff>
      <xdr:row>37</xdr:row>
      <xdr:rowOff>111061</xdr:rowOff>
    </xdr:to>
    <xdr:sp macro="" textlink="">
      <xdr:nvSpPr>
        <xdr:cNvPr id="70" name="フローチャート: 判断 69">
          <a:extLst>
            <a:ext uri="{FF2B5EF4-FFF2-40B4-BE49-F238E27FC236}">
              <a16:creationId xmlns:a16="http://schemas.microsoft.com/office/drawing/2014/main" id="{00000000-0008-0000-0700-000046000000}"/>
            </a:ext>
          </a:extLst>
        </xdr:cNvPr>
        <xdr:cNvSpPr/>
      </xdr:nvSpPr>
      <xdr:spPr>
        <a:xfrm>
          <a:off x="1968500" y="63531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37</xdr:row>
      <xdr:rowOff>102188</xdr:rowOff>
    </xdr:from>
    <xdr:ext cx="534377" cy="259045"/>
    <xdr:sp macro="" textlink="">
      <xdr:nvSpPr>
        <xdr:cNvPr id="71" name="テキスト ボックス 70">
          <a:extLst>
            <a:ext uri="{FF2B5EF4-FFF2-40B4-BE49-F238E27FC236}">
              <a16:creationId xmlns:a16="http://schemas.microsoft.com/office/drawing/2014/main" id="{00000000-0008-0000-0700-000047000000}"/>
            </a:ext>
          </a:extLst>
        </xdr:cNvPr>
        <xdr:cNvSpPr txBox="1"/>
      </xdr:nvSpPr>
      <xdr:spPr>
        <a:xfrm>
          <a:off x="1752111" y="644583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17,170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36</xdr:row>
      <xdr:rowOff>170129</xdr:rowOff>
    </xdr:from>
    <xdr:to>
      <xdr:col>6</xdr:col>
      <xdr:colOff>38100</xdr:colOff>
      <xdr:row>37</xdr:row>
      <xdr:rowOff>100279</xdr:rowOff>
    </xdr:to>
    <xdr:sp macro="" textlink="">
      <xdr:nvSpPr>
        <xdr:cNvPr id="72" name="フローチャート: 判断 71">
          <a:extLst>
            <a:ext uri="{FF2B5EF4-FFF2-40B4-BE49-F238E27FC236}">
              <a16:creationId xmlns:a16="http://schemas.microsoft.com/office/drawing/2014/main" id="{00000000-0008-0000-0700-000048000000}"/>
            </a:ext>
          </a:extLst>
        </xdr:cNvPr>
        <xdr:cNvSpPr/>
      </xdr:nvSpPr>
      <xdr:spPr>
        <a:xfrm>
          <a:off x="1079500" y="63423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37</xdr:row>
      <xdr:rowOff>91406</xdr:rowOff>
    </xdr:from>
    <xdr:ext cx="534377" cy="259045"/>
    <xdr:sp macro="" textlink="">
      <xdr:nvSpPr>
        <xdr:cNvPr id="73" name="テキスト ボックス 72">
          <a:extLst>
            <a:ext uri="{FF2B5EF4-FFF2-40B4-BE49-F238E27FC236}">
              <a16:creationId xmlns:a16="http://schemas.microsoft.com/office/drawing/2014/main" id="{00000000-0008-0000-0700-000049000000}"/>
            </a:ext>
          </a:extLst>
        </xdr:cNvPr>
        <xdr:cNvSpPr txBox="1"/>
      </xdr:nvSpPr>
      <xdr:spPr>
        <a:xfrm>
          <a:off x="863111" y="643505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17,736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macro="" textlink="">
      <xdr:nvSpPr>
        <xdr:cNvPr id="74" name="テキスト ボックス 73">
          <a:extLst>
            <a:ext uri="{FF2B5EF4-FFF2-40B4-BE49-F238E27FC236}">
              <a16:creationId xmlns:a16="http://schemas.microsoft.com/office/drawing/2014/main" id="{00000000-0008-0000-0700-00004A000000}"/>
            </a:ext>
          </a:extLst>
        </xdr:cNvPr>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macro="" textlink="">
      <xdr:nvSpPr>
        <xdr:cNvPr id="75" name="テキスト ボックス 74">
          <a:extLst>
            <a:ext uri="{FF2B5EF4-FFF2-40B4-BE49-F238E27FC236}">
              <a16:creationId xmlns:a16="http://schemas.microsoft.com/office/drawing/2014/main" id="{00000000-0008-0000-0700-00004B000000}"/>
            </a:ext>
          </a:extLst>
        </xdr:cNvPr>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macro="" textlink="">
      <xdr:nvSpPr>
        <xdr:cNvPr id="76" name="テキスト ボックス 75">
          <a:extLst>
            <a:ext uri="{FF2B5EF4-FFF2-40B4-BE49-F238E27FC236}">
              <a16:creationId xmlns:a16="http://schemas.microsoft.com/office/drawing/2014/main" id="{00000000-0008-0000-0700-00004C000000}"/>
            </a:ext>
          </a:extLst>
        </xdr:cNvPr>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macro="" textlink="">
      <xdr:nvSpPr>
        <xdr:cNvPr id="77" name="テキスト ボックス 76">
          <a:extLst>
            <a:ext uri="{FF2B5EF4-FFF2-40B4-BE49-F238E27FC236}">
              <a16:creationId xmlns:a16="http://schemas.microsoft.com/office/drawing/2014/main" id="{00000000-0008-0000-0700-00004D000000}"/>
            </a:ext>
          </a:extLst>
        </xdr:cNvPr>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macro="" textlink="">
      <xdr:nvSpPr>
        <xdr:cNvPr id="78" name="テキスト ボックス 77">
          <a:extLst>
            <a:ext uri="{FF2B5EF4-FFF2-40B4-BE49-F238E27FC236}">
              <a16:creationId xmlns:a16="http://schemas.microsoft.com/office/drawing/2014/main" id="{00000000-0008-0000-0700-00004E000000}"/>
            </a:ext>
          </a:extLst>
        </xdr:cNvPr>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33</xdr:row>
      <xdr:rowOff>102483</xdr:rowOff>
    </xdr:from>
    <xdr:to>
      <xdr:col>24</xdr:col>
      <xdr:colOff>114300</xdr:colOff>
      <xdr:row>34</xdr:row>
      <xdr:rowOff>32633</xdr:rowOff>
    </xdr:to>
    <xdr:sp macro="" textlink="">
      <xdr:nvSpPr>
        <xdr:cNvPr id="79" name="楕円 78">
          <a:extLst>
            <a:ext uri="{FF2B5EF4-FFF2-40B4-BE49-F238E27FC236}">
              <a16:creationId xmlns:a16="http://schemas.microsoft.com/office/drawing/2014/main" id="{00000000-0008-0000-0700-00004F000000}"/>
            </a:ext>
          </a:extLst>
        </xdr:cNvPr>
        <xdr:cNvSpPr/>
      </xdr:nvSpPr>
      <xdr:spPr>
        <a:xfrm>
          <a:off x="4584700" y="57603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32</xdr:row>
      <xdr:rowOff>125360</xdr:rowOff>
    </xdr:from>
    <xdr:ext cx="534377" cy="259045"/>
    <xdr:sp macro="" textlink="">
      <xdr:nvSpPr>
        <xdr:cNvPr id="80" name="議会費該当値テキスト">
          <a:extLst>
            <a:ext uri="{FF2B5EF4-FFF2-40B4-BE49-F238E27FC236}">
              <a16:creationId xmlns:a16="http://schemas.microsoft.com/office/drawing/2014/main" id="{00000000-0008-0000-0700-000050000000}"/>
            </a:ext>
          </a:extLst>
        </xdr:cNvPr>
        <xdr:cNvSpPr txBox="1"/>
      </xdr:nvSpPr>
      <xdr:spPr>
        <a:xfrm>
          <a:off x="4686300" y="561176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48,287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33</xdr:row>
      <xdr:rowOff>104788</xdr:rowOff>
    </xdr:from>
    <xdr:to>
      <xdr:col>20</xdr:col>
      <xdr:colOff>38100</xdr:colOff>
      <xdr:row>34</xdr:row>
      <xdr:rowOff>34938</xdr:rowOff>
    </xdr:to>
    <xdr:sp macro="" textlink="">
      <xdr:nvSpPr>
        <xdr:cNvPr id="81" name="楕円 80">
          <a:extLst>
            <a:ext uri="{FF2B5EF4-FFF2-40B4-BE49-F238E27FC236}">
              <a16:creationId xmlns:a16="http://schemas.microsoft.com/office/drawing/2014/main" id="{00000000-0008-0000-0700-000051000000}"/>
            </a:ext>
          </a:extLst>
        </xdr:cNvPr>
        <xdr:cNvSpPr/>
      </xdr:nvSpPr>
      <xdr:spPr>
        <a:xfrm>
          <a:off x="3746500" y="576263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32</xdr:row>
      <xdr:rowOff>51465</xdr:rowOff>
    </xdr:from>
    <xdr:ext cx="534377" cy="259045"/>
    <xdr:sp macro="" textlink="">
      <xdr:nvSpPr>
        <xdr:cNvPr id="82" name="テキスト ボックス 81">
          <a:extLst>
            <a:ext uri="{FF2B5EF4-FFF2-40B4-BE49-F238E27FC236}">
              <a16:creationId xmlns:a16="http://schemas.microsoft.com/office/drawing/2014/main" id="{00000000-0008-0000-0700-000052000000}"/>
            </a:ext>
          </a:extLst>
        </xdr:cNvPr>
        <xdr:cNvSpPr txBox="1"/>
      </xdr:nvSpPr>
      <xdr:spPr>
        <a:xfrm>
          <a:off x="3530111" y="553786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48,166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33</xdr:row>
      <xdr:rowOff>42532</xdr:rowOff>
    </xdr:from>
    <xdr:to>
      <xdr:col>15</xdr:col>
      <xdr:colOff>101600</xdr:colOff>
      <xdr:row>33</xdr:row>
      <xdr:rowOff>144132</xdr:rowOff>
    </xdr:to>
    <xdr:sp macro="" textlink="">
      <xdr:nvSpPr>
        <xdr:cNvPr id="83" name="楕円 82">
          <a:extLst>
            <a:ext uri="{FF2B5EF4-FFF2-40B4-BE49-F238E27FC236}">
              <a16:creationId xmlns:a16="http://schemas.microsoft.com/office/drawing/2014/main" id="{00000000-0008-0000-0700-000053000000}"/>
            </a:ext>
          </a:extLst>
        </xdr:cNvPr>
        <xdr:cNvSpPr/>
      </xdr:nvSpPr>
      <xdr:spPr>
        <a:xfrm>
          <a:off x="2857500" y="570038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31</xdr:row>
      <xdr:rowOff>160659</xdr:rowOff>
    </xdr:from>
    <xdr:ext cx="534377" cy="259045"/>
    <xdr:sp macro="" textlink="">
      <xdr:nvSpPr>
        <xdr:cNvPr id="84" name="テキスト ボックス 83">
          <a:extLst>
            <a:ext uri="{FF2B5EF4-FFF2-40B4-BE49-F238E27FC236}">
              <a16:creationId xmlns:a16="http://schemas.microsoft.com/office/drawing/2014/main" id="{00000000-0008-0000-0700-000054000000}"/>
            </a:ext>
          </a:extLst>
        </xdr:cNvPr>
        <xdr:cNvSpPr txBox="1"/>
      </xdr:nvSpPr>
      <xdr:spPr>
        <a:xfrm>
          <a:off x="2641111" y="547560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51,434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33</xdr:row>
      <xdr:rowOff>58953</xdr:rowOff>
    </xdr:from>
    <xdr:to>
      <xdr:col>10</xdr:col>
      <xdr:colOff>165100</xdr:colOff>
      <xdr:row>33</xdr:row>
      <xdr:rowOff>160553</xdr:rowOff>
    </xdr:to>
    <xdr:sp macro="" textlink="">
      <xdr:nvSpPr>
        <xdr:cNvPr id="85" name="楕円 84">
          <a:extLst>
            <a:ext uri="{FF2B5EF4-FFF2-40B4-BE49-F238E27FC236}">
              <a16:creationId xmlns:a16="http://schemas.microsoft.com/office/drawing/2014/main" id="{00000000-0008-0000-0700-000055000000}"/>
            </a:ext>
          </a:extLst>
        </xdr:cNvPr>
        <xdr:cNvSpPr/>
      </xdr:nvSpPr>
      <xdr:spPr>
        <a:xfrm>
          <a:off x="1968500" y="57168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32</xdr:row>
      <xdr:rowOff>5630</xdr:rowOff>
    </xdr:from>
    <xdr:ext cx="534377" cy="259045"/>
    <xdr:sp macro="" textlink="">
      <xdr:nvSpPr>
        <xdr:cNvPr id="86" name="テキスト ボックス 85">
          <a:extLst>
            <a:ext uri="{FF2B5EF4-FFF2-40B4-BE49-F238E27FC236}">
              <a16:creationId xmlns:a16="http://schemas.microsoft.com/office/drawing/2014/main" id="{00000000-0008-0000-0700-000056000000}"/>
            </a:ext>
          </a:extLst>
        </xdr:cNvPr>
        <xdr:cNvSpPr txBox="1"/>
      </xdr:nvSpPr>
      <xdr:spPr>
        <a:xfrm>
          <a:off x="1752111" y="549203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50,572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33</xdr:row>
      <xdr:rowOff>98158</xdr:rowOff>
    </xdr:from>
    <xdr:to>
      <xdr:col>6</xdr:col>
      <xdr:colOff>38100</xdr:colOff>
      <xdr:row>34</xdr:row>
      <xdr:rowOff>28308</xdr:rowOff>
    </xdr:to>
    <xdr:sp macro="" textlink="">
      <xdr:nvSpPr>
        <xdr:cNvPr id="87" name="楕円 86">
          <a:extLst>
            <a:ext uri="{FF2B5EF4-FFF2-40B4-BE49-F238E27FC236}">
              <a16:creationId xmlns:a16="http://schemas.microsoft.com/office/drawing/2014/main" id="{00000000-0008-0000-0700-000057000000}"/>
            </a:ext>
          </a:extLst>
        </xdr:cNvPr>
        <xdr:cNvSpPr/>
      </xdr:nvSpPr>
      <xdr:spPr>
        <a:xfrm>
          <a:off x="1079500" y="57560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32</xdr:row>
      <xdr:rowOff>44835</xdr:rowOff>
    </xdr:from>
    <xdr:ext cx="534377" cy="259045"/>
    <xdr:sp macro="" textlink="">
      <xdr:nvSpPr>
        <xdr:cNvPr id="88" name="テキスト ボックス 87">
          <a:extLst>
            <a:ext uri="{FF2B5EF4-FFF2-40B4-BE49-F238E27FC236}">
              <a16:creationId xmlns:a16="http://schemas.microsoft.com/office/drawing/2014/main" id="{00000000-0008-0000-0700-000058000000}"/>
            </a:ext>
          </a:extLst>
        </xdr:cNvPr>
        <xdr:cNvSpPr txBox="1"/>
      </xdr:nvSpPr>
      <xdr:spPr>
        <a:xfrm>
          <a:off x="863111" y="553123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48,514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macro="" textlink="">
      <xdr:nvSpPr>
        <xdr:cNvPr id="89" name="正方形/長方形 88">
          <a:extLst>
            <a:ext uri="{FF2B5EF4-FFF2-40B4-BE49-F238E27FC236}">
              <a16:creationId xmlns:a16="http://schemas.microsoft.com/office/drawing/2014/main" id="{00000000-0008-0000-0700-000059000000}"/>
            </a:ext>
          </a:extLst>
        </xdr:cNvPr>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総務費</a:t>
          </a:r>
        </a:p>
      </xdr:txBody>
    </xdr:sp>
    <xdr:clientData/>
  </xdr:twoCellAnchor>
  <xdr:twoCellAnchor>
    <xdr:from>
      <xdr:col>4</xdr:col>
      <xdr:colOff>127000</xdr:colOff>
      <xdr:row>45</xdr:row>
      <xdr:rowOff>57150</xdr:rowOff>
    </xdr:from>
    <xdr:to>
      <xdr:col>12</xdr:col>
      <xdr:colOff>127000</xdr:colOff>
      <xdr:row>46</xdr:row>
      <xdr:rowOff>139700</xdr:rowOff>
    </xdr:to>
    <xdr:sp macro="" textlink="">
      <xdr:nvSpPr>
        <xdr:cNvPr id="90" name="正方形/長方形 89">
          <a:extLst>
            <a:ext uri="{FF2B5EF4-FFF2-40B4-BE49-F238E27FC236}">
              <a16:creationId xmlns:a16="http://schemas.microsoft.com/office/drawing/2014/main" id="{00000000-0008-0000-0700-00005A000000}"/>
            </a:ext>
          </a:extLst>
        </xdr:cNvPr>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macro="" textlink="">
      <xdr:nvSpPr>
        <xdr:cNvPr id="91" name="正方形/長方形 90">
          <a:extLst>
            <a:ext uri="{FF2B5EF4-FFF2-40B4-BE49-F238E27FC236}">
              <a16:creationId xmlns:a16="http://schemas.microsoft.com/office/drawing/2014/main" id="{00000000-0008-0000-0700-00005B000000}"/>
            </a:ext>
          </a:extLst>
        </xdr:cNvPr>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38/151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macro="" textlink="">
      <xdr:nvSpPr>
        <xdr:cNvPr id="92" name="正方形/長方形 91">
          <a:extLst>
            <a:ext uri="{FF2B5EF4-FFF2-40B4-BE49-F238E27FC236}">
              <a16:creationId xmlns:a16="http://schemas.microsoft.com/office/drawing/2014/main" id="{00000000-0008-0000-0700-00005C000000}"/>
            </a:ext>
          </a:extLst>
        </xdr:cNvPr>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macro="" textlink="">
      <xdr:nvSpPr>
        <xdr:cNvPr id="93" name="正方形/長方形 92">
          <a:extLst>
            <a:ext uri="{FF2B5EF4-FFF2-40B4-BE49-F238E27FC236}">
              <a16:creationId xmlns:a16="http://schemas.microsoft.com/office/drawing/2014/main" id="{00000000-0008-0000-0700-00005D000000}"/>
            </a:ext>
          </a:extLst>
        </xdr:cNvPr>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65,263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macro="" textlink="">
      <xdr:nvSpPr>
        <xdr:cNvPr id="94" name="正方形/長方形 93">
          <a:extLst>
            <a:ext uri="{FF2B5EF4-FFF2-40B4-BE49-F238E27FC236}">
              <a16:creationId xmlns:a16="http://schemas.microsoft.com/office/drawing/2014/main" id="{00000000-0008-0000-0700-00005E000000}"/>
            </a:ext>
          </a:extLst>
        </xdr:cNvPr>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16</xdr:col>
      <xdr:colOff>0</xdr:colOff>
      <xdr:row>46</xdr:row>
      <xdr:rowOff>88900</xdr:rowOff>
    </xdr:from>
    <xdr:to>
      <xdr:col>24</xdr:col>
      <xdr:colOff>0</xdr:colOff>
      <xdr:row>48</xdr:row>
      <xdr:rowOff>0</xdr:rowOff>
    </xdr:to>
    <xdr:sp macro="" textlink="">
      <xdr:nvSpPr>
        <xdr:cNvPr id="95" name="正方形/長方形 94">
          <a:extLst>
            <a:ext uri="{FF2B5EF4-FFF2-40B4-BE49-F238E27FC236}">
              <a16:creationId xmlns:a16="http://schemas.microsoft.com/office/drawing/2014/main" id="{00000000-0008-0000-0700-00005F000000}"/>
            </a:ext>
          </a:extLst>
        </xdr:cNvPr>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68,497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macro="" textlink="">
      <xdr:nvSpPr>
        <xdr:cNvPr id="96" name="正方形/長方形 95">
          <a:extLst>
            <a:ext uri="{FF2B5EF4-FFF2-40B4-BE49-F238E27FC236}">
              <a16:creationId xmlns:a16="http://schemas.microsoft.com/office/drawing/2014/main" id="{00000000-0008-0000-0700-000060000000}"/>
            </a:ext>
          </a:extLst>
        </xdr:cNvPr>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macro="" textlink="">
      <xdr:nvSpPr>
        <xdr:cNvPr id="97" name="テキスト ボックス 96">
          <a:extLst>
            <a:ext uri="{FF2B5EF4-FFF2-40B4-BE49-F238E27FC236}">
              <a16:creationId xmlns:a16="http://schemas.microsoft.com/office/drawing/2014/main" id="{00000000-0008-0000-0700-000061000000}"/>
            </a:ext>
          </a:extLst>
        </xdr:cNvPr>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98" name="直線コネクタ 97">
          <a:extLst>
            <a:ext uri="{FF2B5EF4-FFF2-40B4-BE49-F238E27FC236}">
              <a16:creationId xmlns:a16="http://schemas.microsoft.com/office/drawing/2014/main" id="{00000000-0008-0000-0700-000062000000}"/>
            </a:ext>
          </a:extLst>
        </xdr:cNvPr>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58</xdr:row>
      <xdr:rowOff>25400</xdr:rowOff>
    </xdr:from>
    <xdr:to>
      <xdr:col>28</xdr:col>
      <xdr:colOff>114300</xdr:colOff>
      <xdr:row>58</xdr:row>
      <xdr:rowOff>25400</xdr:rowOff>
    </xdr:to>
    <xdr:cxnSp macro="">
      <xdr:nvCxnSpPr>
        <xdr:cNvPr id="99" name="直線コネクタ 98">
          <a:extLst>
            <a:ext uri="{FF2B5EF4-FFF2-40B4-BE49-F238E27FC236}">
              <a16:creationId xmlns:a16="http://schemas.microsoft.com/office/drawing/2014/main" id="{00000000-0008-0000-0700-000063000000}"/>
            </a:ext>
          </a:extLst>
        </xdr:cNvPr>
        <xdr:cNvCxnSpPr/>
      </xdr:nvCxnSpPr>
      <xdr:spPr>
        <a:xfrm>
          <a:off x="762000" y="9969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57</xdr:row>
      <xdr:rowOff>54627</xdr:rowOff>
    </xdr:from>
    <xdr:ext cx="248786" cy="259045"/>
    <xdr:sp macro="" textlink="">
      <xdr:nvSpPr>
        <xdr:cNvPr id="100" name="テキスト ボックス 99">
          <a:extLst>
            <a:ext uri="{FF2B5EF4-FFF2-40B4-BE49-F238E27FC236}">
              <a16:creationId xmlns:a16="http://schemas.microsoft.com/office/drawing/2014/main" id="{00000000-0008-0000-0700-000064000000}"/>
            </a:ext>
          </a:extLst>
        </xdr:cNvPr>
        <xdr:cNvSpPr txBox="1"/>
      </xdr:nvSpPr>
      <xdr:spPr>
        <a:xfrm>
          <a:off x="513214" y="98272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54</xdr:row>
      <xdr:rowOff>139700</xdr:rowOff>
    </xdr:from>
    <xdr:to>
      <xdr:col>28</xdr:col>
      <xdr:colOff>114300</xdr:colOff>
      <xdr:row>54</xdr:row>
      <xdr:rowOff>139700</xdr:rowOff>
    </xdr:to>
    <xdr:cxnSp macro="">
      <xdr:nvCxnSpPr>
        <xdr:cNvPr id="101" name="直線コネクタ 100">
          <a:extLst>
            <a:ext uri="{FF2B5EF4-FFF2-40B4-BE49-F238E27FC236}">
              <a16:creationId xmlns:a16="http://schemas.microsoft.com/office/drawing/2014/main" id="{00000000-0008-0000-0700-000065000000}"/>
            </a:ext>
          </a:extLst>
        </xdr:cNvPr>
        <xdr:cNvCxnSpPr/>
      </xdr:nvCxnSpPr>
      <xdr:spPr>
        <a:xfrm>
          <a:off x="762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53</xdr:row>
      <xdr:rowOff>168927</xdr:rowOff>
    </xdr:from>
    <xdr:ext cx="685572" cy="259045"/>
    <xdr:sp macro="" textlink="">
      <xdr:nvSpPr>
        <xdr:cNvPr id="102" name="テキスト ボックス 101">
          <a:extLst>
            <a:ext uri="{FF2B5EF4-FFF2-40B4-BE49-F238E27FC236}">
              <a16:creationId xmlns:a16="http://schemas.microsoft.com/office/drawing/2014/main" id="{00000000-0008-0000-0700-000066000000}"/>
            </a:ext>
          </a:extLst>
        </xdr:cNvPr>
        <xdr:cNvSpPr txBox="1"/>
      </xdr:nvSpPr>
      <xdr:spPr>
        <a:xfrm>
          <a:off x="76428" y="9255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51</xdr:row>
      <xdr:rowOff>82550</xdr:rowOff>
    </xdr:from>
    <xdr:to>
      <xdr:col>28</xdr:col>
      <xdr:colOff>114300</xdr:colOff>
      <xdr:row>51</xdr:row>
      <xdr:rowOff>82550</xdr:rowOff>
    </xdr:to>
    <xdr:cxnSp macro="">
      <xdr:nvCxnSpPr>
        <xdr:cNvPr id="103" name="直線コネクタ 102">
          <a:extLst>
            <a:ext uri="{FF2B5EF4-FFF2-40B4-BE49-F238E27FC236}">
              <a16:creationId xmlns:a16="http://schemas.microsoft.com/office/drawing/2014/main" id="{00000000-0008-0000-0700-000067000000}"/>
            </a:ext>
          </a:extLst>
        </xdr:cNvPr>
        <xdr:cNvCxnSpPr/>
      </xdr:nvCxnSpPr>
      <xdr:spPr>
        <a:xfrm>
          <a:off x="762000" y="8826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50</xdr:row>
      <xdr:rowOff>111777</xdr:rowOff>
    </xdr:from>
    <xdr:ext cx="685572" cy="259045"/>
    <xdr:sp macro="" textlink="">
      <xdr:nvSpPr>
        <xdr:cNvPr id="104" name="テキスト ボックス 103">
          <a:extLst>
            <a:ext uri="{FF2B5EF4-FFF2-40B4-BE49-F238E27FC236}">
              <a16:creationId xmlns:a16="http://schemas.microsoft.com/office/drawing/2014/main" id="{00000000-0008-0000-0700-000068000000}"/>
            </a:ext>
          </a:extLst>
        </xdr:cNvPr>
        <xdr:cNvSpPr txBox="1"/>
      </xdr:nvSpPr>
      <xdr:spPr>
        <a:xfrm>
          <a:off x="76428" y="86842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05" name="直線コネクタ 104">
          <a:extLst>
            <a:ext uri="{FF2B5EF4-FFF2-40B4-BE49-F238E27FC236}">
              <a16:creationId xmlns:a16="http://schemas.microsoft.com/office/drawing/2014/main" id="{00000000-0008-0000-0700-000069000000}"/>
            </a:ext>
          </a:extLst>
        </xdr:cNvPr>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47</xdr:row>
      <xdr:rowOff>54627</xdr:rowOff>
    </xdr:from>
    <xdr:ext cx="685572" cy="259045"/>
    <xdr:sp macro="" textlink="">
      <xdr:nvSpPr>
        <xdr:cNvPr id="106" name="テキスト ボックス 105">
          <a:extLst>
            <a:ext uri="{FF2B5EF4-FFF2-40B4-BE49-F238E27FC236}">
              <a16:creationId xmlns:a16="http://schemas.microsoft.com/office/drawing/2014/main" id="{00000000-0008-0000-0700-00006A000000}"/>
            </a:ext>
          </a:extLst>
        </xdr:cNvPr>
        <xdr:cNvSpPr txBox="1"/>
      </xdr:nvSpPr>
      <xdr:spPr>
        <a:xfrm>
          <a:off x="76428" y="8112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macro="" textlink="">
      <xdr:nvSpPr>
        <xdr:cNvPr id="107" name="総務費グラフ枠">
          <a:extLst>
            <a:ext uri="{FF2B5EF4-FFF2-40B4-BE49-F238E27FC236}">
              <a16:creationId xmlns:a16="http://schemas.microsoft.com/office/drawing/2014/main" id="{00000000-0008-0000-0700-00006B000000}"/>
            </a:ext>
          </a:extLst>
        </xdr:cNvPr>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51</xdr:row>
      <xdr:rowOff>7341</xdr:rowOff>
    </xdr:from>
    <xdr:to>
      <xdr:col>24</xdr:col>
      <xdr:colOff>62865</xdr:colOff>
      <xdr:row>57</xdr:row>
      <xdr:rowOff>123270</xdr:rowOff>
    </xdr:to>
    <xdr:cxnSp macro="">
      <xdr:nvCxnSpPr>
        <xdr:cNvPr id="108" name="直線コネクタ 107">
          <a:extLst>
            <a:ext uri="{FF2B5EF4-FFF2-40B4-BE49-F238E27FC236}">
              <a16:creationId xmlns:a16="http://schemas.microsoft.com/office/drawing/2014/main" id="{00000000-0008-0000-0700-00006C000000}"/>
            </a:ext>
          </a:extLst>
        </xdr:cNvPr>
        <xdr:cNvCxnSpPr/>
      </xdr:nvCxnSpPr>
      <xdr:spPr>
        <a:xfrm flipV="1">
          <a:off x="4633595" y="8751291"/>
          <a:ext cx="1270" cy="114462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57</xdr:row>
      <xdr:rowOff>127097</xdr:rowOff>
    </xdr:from>
    <xdr:ext cx="599010" cy="259045"/>
    <xdr:sp macro="" textlink="">
      <xdr:nvSpPr>
        <xdr:cNvPr id="109" name="総務費最小値テキスト">
          <a:extLst>
            <a:ext uri="{FF2B5EF4-FFF2-40B4-BE49-F238E27FC236}">
              <a16:creationId xmlns:a16="http://schemas.microsoft.com/office/drawing/2014/main" id="{00000000-0008-0000-0700-00006D000000}"/>
            </a:ext>
          </a:extLst>
        </xdr:cNvPr>
        <xdr:cNvSpPr txBox="1"/>
      </xdr:nvSpPr>
      <xdr:spPr>
        <a:xfrm>
          <a:off x="4686300" y="989974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128,749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57</xdr:row>
      <xdr:rowOff>123270</xdr:rowOff>
    </xdr:from>
    <xdr:to>
      <xdr:col>24</xdr:col>
      <xdr:colOff>152400</xdr:colOff>
      <xdr:row>57</xdr:row>
      <xdr:rowOff>123270</xdr:rowOff>
    </xdr:to>
    <xdr:cxnSp macro="">
      <xdr:nvCxnSpPr>
        <xdr:cNvPr id="110" name="直線コネクタ 109">
          <a:extLst>
            <a:ext uri="{FF2B5EF4-FFF2-40B4-BE49-F238E27FC236}">
              <a16:creationId xmlns:a16="http://schemas.microsoft.com/office/drawing/2014/main" id="{00000000-0008-0000-0700-00006E000000}"/>
            </a:ext>
          </a:extLst>
        </xdr:cNvPr>
        <xdr:cNvCxnSpPr/>
      </xdr:nvCxnSpPr>
      <xdr:spPr>
        <a:xfrm>
          <a:off x="4546600" y="98959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49</xdr:row>
      <xdr:rowOff>125468</xdr:rowOff>
    </xdr:from>
    <xdr:ext cx="690189" cy="259045"/>
    <xdr:sp macro="" textlink="">
      <xdr:nvSpPr>
        <xdr:cNvPr id="111" name="総務費最大値テキスト">
          <a:extLst>
            <a:ext uri="{FF2B5EF4-FFF2-40B4-BE49-F238E27FC236}">
              <a16:creationId xmlns:a16="http://schemas.microsoft.com/office/drawing/2014/main" id="{00000000-0008-0000-0700-00006F000000}"/>
            </a:ext>
          </a:extLst>
        </xdr:cNvPr>
        <xdr:cNvSpPr txBox="1"/>
      </xdr:nvSpPr>
      <xdr:spPr>
        <a:xfrm>
          <a:off x="4686300" y="8526518"/>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2,131,600</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51</xdr:row>
      <xdr:rowOff>7341</xdr:rowOff>
    </xdr:from>
    <xdr:to>
      <xdr:col>24</xdr:col>
      <xdr:colOff>152400</xdr:colOff>
      <xdr:row>51</xdr:row>
      <xdr:rowOff>7341</xdr:rowOff>
    </xdr:to>
    <xdr:cxnSp macro="">
      <xdr:nvCxnSpPr>
        <xdr:cNvPr id="112" name="直線コネクタ 111">
          <a:extLst>
            <a:ext uri="{FF2B5EF4-FFF2-40B4-BE49-F238E27FC236}">
              <a16:creationId xmlns:a16="http://schemas.microsoft.com/office/drawing/2014/main" id="{00000000-0008-0000-0700-000070000000}"/>
            </a:ext>
          </a:extLst>
        </xdr:cNvPr>
        <xdr:cNvCxnSpPr/>
      </xdr:nvCxnSpPr>
      <xdr:spPr>
        <a:xfrm>
          <a:off x="4546600" y="875129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53</xdr:row>
      <xdr:rowOff>156900</xdr:rowOff>
    </xdr:from>
    <xdr:to>
      <xdr:col>24</xdr:col>
      <xdr:colOff>63500</xdr:colOff>
      <xdr:row>56</xdr:row>
      <xdr:rowOff>72782</xdr:rowOff>
    </xdr:to>
    <xdr:cxnSp macro="">
      <xdr:nvCxnSpPr>
        <xdr:cNvPr id="113" name="直線コネクタ 112">
          <a:extLst>
            <a:ext uri="{FF2B5EF4-FFF2-40B4-BE49-F238E27FC236}">
              <a16:creationId xmlns:a16="http://schemas.microsoft.com/office/drawing/2014/main" id="{00000000-0008-0000-0700-000071000000}"/>
            </a:ext>
          </a:extLst>
        </xdr:cNvPr>
        <xdr:cNvCxnSpPr/>
      </xdr:nvCxnSpPr>
      <xdr:spPr>
        <a:xfrm>
          <a:off x="3797300" y="9243750"/>
          <a:ext cx="838200" cy="43023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56</xdr:row>
      <xdr:rowOff>90219</xdr:rowOff>
    </xdr:from>
    <xdr:ext cx="599010" cy="259045"/>
    <xdr:sp macro="" textlink="">
      <xdr:nvSpPr>
        <xdr:cNvPr id="114" name="総務費平均値テキスト">
          <a:extLst>
            <a:ext uri="{FF2B5EF4-FFF2-40B4-BE49-F238E27FC236}">
              <a16:creationId xmlns:a16="http://schemas.microsoft.com/office/drawing/2014/main" id="{00000000-0008-0000-0700-000072000000}"/>
            </a:ext>
          </a:extLst>
        </xdr:cNvPr>
        <xdr:cNvSpPr txBox="1"/>
      </xdr:nvSpPr>
      <xdr:spPr>
        <a:xfrm>
          <a:off x="4686300" y="9691419"/>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359,943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56</xdr:row>
      <xdr:rowOff>111792</xdr:rowOff>
    </xdr:from>
    <xdr:to>
      <xdr:col>24</xdr:col>
      <xdr:colOff>114300</xdr:colOff>
      <xdr:row>57</xdr:row>
      <xdr:rowOff>41942</xdr:rowOff>
    </xdr:to>
    <xdr:sp macro="" textlink="">
      <xdr:nvSpPr>
        <xdr:cNvPr id="115" name="フローチャート: 判断 114">
          <a:extLst>
            <a:ext uri="{FF2B5EF4-FFF2-40B4-BE49-F238E27FC236}">
              <a16:creationId xmlns:a16="http://schemas.microsoft.com/office/drawing/2014/main" id="{00000000-0008-0000-0700-000073000000}"/>
            </a:ext>
          </a:extLst>
        </xdr:cNvPr>
        <xdr:cNvSpPr/>
      </xdr:nvSpPr>
      <xdr:spPr>
        <a:xfrm>
          <a:off x="4584700" y="97129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53</xdr:row>
      <xdr:rowOff>156900</xdr:rowOff>
    </xdr:from>
    <xdr:to>
      <xdr:col>19</xdr:col>
      <xdr:colOff>177800</xdr:colOff>
      <xdr:row>55</xdr:row>
      <xdr:rowOff>122949</xdr:rowOff>
    </xdr:to>
    <xdr:cxnSp macro="">
      <xdr:nvCxnSpPr>
        <xdr:cNvPr id="116" name="直線コネクタ 115">
          <a:extLst>
            <a:ext uri="{FF2B5EF4-FFF2-40B4-BE49-F238E27FC236}">
              <a16:creationId xmlns:a16="http://schemas.microsoft.com/office/drawing/2014/main" id="{00000000-0008-0000-0700-000074000000}"/>
            </a:ext>
          </a:extLst>
        </xdr:cNvPr>
        <xdr:cNvCxnSpPr/>
      </xdr:nvCxnSpPr>
      <xdr:spPr>
        <a:xfrm flipV="1">
          <a:off x="2908300" y="9243750"/>
          <a:ext cx="889000" cy="30894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56</xdr:row>
      <xdr:rowOff>100198</xdr:rowOff>
    </xdr:from>
    <xdr:to>
      <xdr:col>20</xdr:col>
      <xdr:colOff>38100</xdr:colOff>
      <xdr:row>57</xdr:row>
      <xdr:rowOff>30348</xdr:rowOff>
    </xdr:to>
    <xdr:sp macro="" textlink="">
      <xdr:nvSpPr>
        <xdr:cNvPr id="117" name="フローチャート: 判断 116">
          <a:extLst>
            <a:ext uri="{FF2B5EF4-FFF2-40B4-BE49-F238E27FC236}">
              <a16:creationId xmlns:a16="http://schemas.microsoft.com/office/drawing/2014/main" id="{00000000-0008-0000-0700-000075000000}"/>
            </a:ext>
          </a:extLst>
        </xdr:cNvPr>
        <xdr:cNvSpPr/>
      </xdr:nvSpPr>
      <xdr:spPr>
        <a:xfrm>
          <a:off x="3746500" y="970139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57</xdr:row>
      <xdr:rowOff>21475</xdr:rowOff>
    </xdr:from>
    <xdr:ext cx="599010" cy="259045"/>
    <xdr:sp macro="" textlink="">
      <xdr:nvSpPr>
        <xdr:cNvPr id="118" name="テキスト ボックス 117">
          <a:extLst>
            <a:ext uri="{FF2B5EF4-FFF2-40B4-BE49-F238E27FC236}">
              <a16:creationId xmlns:a16="http://schemas.microsoft.com/office/drawing/2014/main" id="{00000000-0008-0000-0700-000076000000}"/>
            </a:ext>
          </a:extLst>
        </xdr:cNvPr>
        <xdr:cNvSpPr txBox="1"/>
      </xdr:nvSpPr>
      <xdr:spPr>
        <a:xfrm>
          <a:off x="3497795" y="979412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380,232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55</xdr:row>
      <xdr:rowOff>122949</xdr:rowOff>
    </xdr:from>
    <xdr:to>
      <xdr:col>15</xdr:col>
      <xdr:colOff>50800</xdr:colOff>
      <xdr:row>56</xdr:row>
      <xdr:rowOff>46065</xdr:rowOff>
    </xdr:to>
    <xdr:cxnSp macro="">
      <xdr:nvCxnSpPr>
        <xdr:cNvPr id="119" name="直線コネクタ 118">
          <a:extLst>
            <a:ext uri="{FF2B5EF4-FFF2-40B4-BE49-F238E27FC236}">
              <a16:creationId xmlns:a16="http://schemas.microsoft.com/office/drawing/2014/main" id="{00000000-0008-0000-0700-000077000000}"/>
            </a:ext>
          </a:extLst>
        </xdr:cNvPr>
        <xdr:cNvCxnSpPr/>
      </xdr:nvCxnSpPr>
      <xdr:spPr>
        <a:xfrm flipV="1">
          <a:off x="2019300" y="9552699"/>
          <a:ext cx="889000" cy="945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56</xdr:row>
      <xdr:rowOff>106280</xdr:rowOff>
    </xdr:from>
    <xdr:to>
      <xdr:col>15</xdr:col>
      <xdr:colOff>101600</xdr:colOff>
      <xdr:row>57</xdr:row>
      <xdr:rowOff>36430</xdr:rowOff>
    </xdr:to>
    <xdr:sp macro="" textlink="">
      <xdr:nvSpPr>
        <xdr:cNvPr id="120" name="フローチャート: 判断 119">
          <a:extLst>
            <a:ext uri="{FF2B5EF4-FFF2-40B4-BE49-F238E27FC236}">
              <a16:creationId xmlns:a16="http://schemas.microsoft.com/office/drawing/2014/main" id="{00000000-0008-0000-0700-000078000000}"/>
            </a:ext>
          </a:extLst>
        </xdr:cNvPr>
        <xdr:cNvSpPr/>
      </xdr:nvSpPr>
      <xdr:spPr>
        <a:xfrm>
          <a:off x="2857500" y="97074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57</xdr:row>
      <xdr:rowOff>27557</xdr:rowOff>
    </xdr:from>
    <xdr:ext cx="599010" cy="259045"/>
    <xdr:sp macro="" textlink="">
      <xdr:nvSpPr>
        <xdr:cNvPr id="121" name="テキスト ボックス 120">
          <a:extLst>
            <a:ext uri="{FF2B5EF4-FFF2-40B4-BE49-F238E27FC236}">
              <a16:creationId xmlns:a16="http://schemas.microsoft.com/office/drawing/2014/main" id="{00000000-0008-0000-0700-000079000000}"/>
            </a:ext>
          </a:extLst>
        </xdr:cNvPr>
        <xdr:cNvSpPr txBox="1"/>
      </xdr:nvSpPr>
      <xdr:spPr>
        <a:xfrm>
          <a:off x="2608795" y="980020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369,588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56</xdr:row>
      <xdr:rowOff>46065</xdr:rowOff>
    </xdr:from>
    <xdr:to>
      <xdr:col>10</xdr:col>
      <xdr:colOff>114300</xdr:colOff>
      <xdr:row>56</xdr:row>
      <xdr:rowOff>136366</xdr:rowOff>
    </xdr:to>
    <xdr:cxnSp macro="">
      <xdr:nvCxnSpPr>
        <xdr:cNvPr id="122" name="直線コネクタ 121">
          <a:extLst>
            <a:ext uri="{FF2B5EF4-FFF2-40B4-BE49-F238E27FC236}">
              <a16:creationId xmlns:a16="http://schemas.microsoft.com/office/drawing/2014/main" id="{00000000-0008-0000-0700-00007A000000}"/>
            </a:ext>
          </a:extLst>
        </xdr:cNvPr>
        <xdr:cNvCxnSpPr/>
      </xdr:nvCxnSpPr>
      <xdr:spPr>
        <a:xfrm flipV="1">
          <a:off x="1130300" y="9647265"/>
          <a:ext cx="889000" cy="9030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56</xdr:row>
      <xdr:rowOff>76960</xdr:rowOff>
    </xdr:from>
    <xdr:to>
      <xdr:col>10</xdr:col>
      <xdr:colOff>165100</xdr:colOff>
      <xdr:row>57</xdr:row>
      <xdr:rowOff>7110</xdr:rowOff>
    </xdr:to>
    <xdr:sp macro="" textlink="">
      <xdr:nvSpPr>
        <xdr:cNvPr id="123" name="フローチャート: 判断 122">
          <a:extLst>
            <a:ext uri="{FF2B5EF4-FFF2-40B4-BE49-F238E27FC236}">
              <a16:creationId xmlns:a16="http://schemas.microsoft.com/office/drawing/2014/main" id="{00000000-0008-0000-0700-00007B000000}"/>
            </a:ext>
          </a:extLst>
        </xdr:cNvPr>
        <xdr:cNvSpPr/>
      </xdr:nvSpPr>
      <xdr:spPr>
        <a:xfrm>
          <a:off x="1968500" y="96781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56</xdr:row>
      <xdr:rowOff>169687</xdr:rowOff>
    </xdr:from>
    <xdr:ext cx="599010" cy="259045"/>
    <xdr:sp macro="" textlink="">
      <xdr:nvSpPr>
        <xdr:cNvPr id="124" name="テキスト ボックス 123">
          <a:extLst>
            <a:ext uri="{FF2B5EF4-FFF2-40B4-BE49-F238E27FC236}">
              <a16:creationId xmlns:a16="http://schemas.microsoft.com/office/drawing/2014/main" id="{00000000-0008-0000-0700-00007C000000}"/>
            </a:ext>
          </a:extLst>
        </xdr:cNvPr>
        <xdr:cNvSpPr txBox="1"/>
      </xdr:nvSpPr>
      <xdr:spPr>
        <a:xfrm>
          <a:off x="1719795" y="977088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420,891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56</xdr:row>
      <xdr:rowOff>155642</xdr:rowOff>
    </xdr:from>
    <xdr:to>
      <xdr:col>6</xdr:col>
      <xdr:colOff>38100</xdr:colOff>
      <xdr:row>57</xdr:row>
      <xdr:rowOff>85792</xdr:rowOff>
    </xdr:to>
    <xdr:sp macro="" textlink="">
      <xdr:nvSpPr>
        <xdr:cNvPr id="125" name="フローチャート: 判断 124">
          <a:extLst>
            <a:ext uri="{FF2B5EF4-FFF2-40B4-BE49-F238E27FC236}">
              <a16:creationId xmlns:a16="http://schemas.microsoft.com/office/drawing/2014/main" id="{00000000-0008-0000-0700-00007D000000}"/>
            </a:ext>
          </a:extLst>
        </xdr:cNvPr>
        <xdr:cNvSpPr/>
      </xdr:nvSpPr>
      <xdr:spPr>
        <a:xfrm>
          <a:off x="1079500" y="975684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57</xdr:row>
      <xdr:rowOff>76919</xdr:rowOff>
    </xdr:from>
    <xdr:ext cx="599010" cy="259045"/>
    <xdr:sp macro="" textlink="">
      <xdr:nvSpPr>
        <xdr:cNvPr id="126" name="テキスト ボックス 125">
          <a:extLst>
            <a:ext uri="{FF2B5EF4-FFF2-40B4-BE49-F238E27FC236}">
              <a16:creationId xmlns:a16="http://schemas.microsoft.com/office/drawing/2014/main" id="{00000000-0008-0000-0700-00007E000000}"/>
            </a:ext>
          </a:extLst>
        </xdr:cNvPr>
        <xdr:cNvSpPr txBox="1"/>
      </xdr:nvSpPr>
      <xdr:spPr>
        <a:xfrm>
          <a:off x="830795" y="984956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283,216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macro="" textlink="">
      <xdr:nvSpPr>
        <xdr:cNvPr id="127" name="テキスト ボックス 126">
          <a:extLst>
            <a:ext uri="{FF2B5EF4-FFF2-40B4-BE49-F238E27FC236}">
              <a16:creationId xmlns:a16="http://schemas.microsoft.com/office/drawing/2014/main" id="{00000000-0008-0000-0700-00007F000000}"/>
            </a:ext>
          </a:extLst>
        </xdr:cNvPr>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macro="" textlink="">
      <xdr:nvSpPr>
        <xdr:cNvPr id="128" name="テキスト ボックス 127">
          <a:extLst>
            <a:ext uri="{FF2B5EF4-FFF2-40B4-BE49-F238E27FC236}">
              <a16:creationId xmlns:a16="http://schemas.microsoft.com/office/drawing/2014/main" id="{00000000-0008-0000-0700-000080000000}"/>
            </a:ext>
          </a:extLst>
        </xdr:cNvPr>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macro="" textlink="">
      <xdr:nvSpPr>
        <xdr:cNvPr id="129" name="テキスト ボックス 128">
          <a:extLst>
            <a:ext uri="{FF2B5EF4-FFF2-40B4-BE49-F238E27FC236}">
              <a16:creationId xmlns:a16="http://schemas.microsoft.com/office/drawing/2014/main" id="{00000000-0008-0000-0700-000081000000}"/>
            </a:ext>
          </a:extLst>
        </xdr:cNvPr>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macro="" textlink="">
      <xdr:nvSpPr>
        <xdr:cNvPr id="130" name="テキスト ボックス 129">
          <a:extLst>
            <a:ext uri="{FF2B5EF4-FFF2-40B4-BE49-F238E27FC236}">
              <a16:creationId xmlns:a16="http://schemas.microsoft.com/office/drawing/2014/main" id="{00000000-0008-0000-0700-000082000000}"/>
            </a:ext>
          </a:extLst>
        </xdr:cNvPr>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macro="" textlink="">
      <xdr:nvSpPr>
        <xdr:cNvPr id="131" name="テキスト ボックス 130">
          <a:extLst>
            <a:ext uri="{FF2B5EF4-FFF2-40B4-BE49-F238E27FC236}">
              <a16:creationId xmlns:a16="http://schemas.microsoft.com/office/drawing/2014/main" id="{00000000-0008-0000-0700-000083000000}"/>
            </a:ext>
          </a:extLst>
        </xdr:cNvPr>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56</xdr:row>
      <xdr:rowOff>21982</xdr:rowOff>
    </xdr:from>
    <xdr:to>
      <xdr:col>24</xdr:col>
      <xdr:colOff>114300</xdr:colOff>
      <xdr:row>56</xdr:row>
      <xdr:rowOff>123582</xdr:rowOff>
    </xdr:to>
    <xdr:sp macro="" textlink="">
      <xdr:nvSpPr>
        <xdr:cNvPr id="132" name="楕円 131">
          <a:extLst>
            <a:ext uri="{FF2B5EF4-FFF2-40B4-BE49-F238E27FC236}">
              <a16:creationId xmlns:a16="http://schemas.microsoft.com/office/drawing/2014/main" id="{00000000-0008-0000-0700-000084000000}"/>
            </a:ext>
          </a:extLst>
        </xdr:cNvPr>
        <xdr:cNvSpPr/>
      </xdr:nvSpPr>
      <xdr:spPr>
        <a:xfrm>
          <a:off x="4584700" y="962318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55</xdr:row>
      <xdr:rowOff>44859</xdr:rowOff>
    </xdr:from>
    <xdr:ext cx="599010" cy="259045"/>
    <xdr:sp macro="" textlink="">
      <xdr:nvSpPr>
        <xdr:cNvPr id="133" name="総務費該当値テキスト">
          <a:extLst>
            <a:ext uri="{FF2B5EF4-FFF2-40B4-BE49-F238E27FC236}">
              <a16:creationId xmlns:a16="http://schemas.microsoft.com/office/drawing/2014/main" id="{00000000-0008-0000-0700-000085000000}"/>
            </a:ext>
          </a:extLst>
        </xdr:cNvPr>
        <xdr:cNvSpPr txBox="1"/>
      </xdr:nvSpPr>
      <xdr:spPr>
        <a:xfrm>
          <a:off x="4686300" y="947460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517,093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53</xdr:row>
      <xdr:rowOff>106100</xdr:rowOff>
    </xdr:from>
    <xdr:to>
      <xdr:col>20</xdr:col>
      <xdr:colOff>38100</xdr:colOff>
      <xdr:row>54</xdr:row>
      <xdr:rowOff>36250</xdr:rowOff>
    </xdr:to>
    <xdr:sp macro="" textlink="">
      <xdr:nvSpPr>
        <xdr:cNvPr id="134" name="楕円 133">
          <a:extLst>
            <a:ext uri="{FF2B5EF4-FFF2-40B4-BE49-F238E27FC236}">
              <a16:creationId xmlns:a16="http://schemas.microsoft.com/office/drawing/2014/main" id="{00000000-0008-0000-0700-000086000000}"/>
            </a:ext>
          </a:extLst>
        </xdr:cNvPr>
        <xdr:cNvSpPr/>
      </xdr:nvSpPr>
      <xdr:spPr>
        <a:xfrm>
          <a:off x="3746500" y="91929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23205</xdr:colOff>
      <xdr:row>52</xdr:row>
      <xdr:rowOff>52777</xdr:rowOff>
    </xdr:from>
    <xdr:ext cx="690189" cy="259045"/>
    <xdr:sp macro="" textlink="">
      <xdr:nvSpPr>
        <xdr:cNvPr id="135" name="テキスト ボックス 134">
          <a:extLst>
            <a:ext uri="{FF2B5EF4-FFF2-40B4-BE49-F238E27FC236}">
              <a16:creationId xmlns:a16="http://schemas.microsoft.com/office/drawing/2014/main" id="{00000000-0008-0000-0700-000087000000}"/>
            </a:ext>
          </a:extLst>
        </xdr:cNvPr>
        <xdr:cNvSpPr txBox="1"/>
      </xdr:nvSpPr>
      <xdr:spPr>
        <a:xfrm>
          <a:off x="3452205" y="8968177"/>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1,269,904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55</xdr:row>
      <xdr:rowOff>72149</xdr:rowOff>
    </xdr:from>
    <xdr:to>
      <xdr:col>15</xdr:col>
      <xdr:colOff>101600</xdr:colOff>
      <xdr:row>56</xdr:row>
      <xdr:rowOff>2299</xdr:rowOff>
    </xdr:to>
    <xdr:sp macro="" textlink="">
      <xdr:nvSpPr>
        <xdr:cNvPr id="136" name="楕円 135">
          <a:extLst>
            <a:ext uri="{FF2B5EF4-FFF2-40B4-BE49-F238E27FC236}">
              <a16:creationId xmlns:a16="http://schemas.microsoft.com/office/drawing/2014/main" id="{00000000-0008-0000-0700-000088000000}"/>
            </a:ext>
          </a:extLst>
        </xdr:cNvPr>
        <xdr:cNvSpPr/>
      </xdr:nvSpPr>
      <xdr:spPr>
        <a:xfrm>
          <a:off x="2857500" y="950189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54</xdr:row>
      <xdr:rowOff>18826</xdr:rowOff>
    </xdr:from>
    <xdr:ext cx="599010" cy="259045"/>
    <xdr:sp macro="" textlink="">
      <xdr:nvSpPr>
        <xdr:cNvPr id="137" name="テキスト ボックス 136">
          <a:extLst>
            <a:ext uri="{FF2B5EF4-FFF2-40B4-BE49-F238E27FC236}">
              <a16:creationId xmlns:a16="http://schemas.microsoft.com/office/drawing/2014/main" id="{00000000-0008-0000-0700-000089000000}"/>
            </a:ext>
          </a:extLst>
        </xdr:cNvPr>
        <xdr:cNvSpPr txBox="1"/>
      </xdr:nvSpPr>
      <xdr:spPr>
        <a:xfrm>
          <a:off x="2608795" y="927712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729,310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55</xdr:row>
      <xdr:rowOff>166715</xdr:rowOff>
    </xdr:from>
    <xdr:to>
      <xdr:col>10</xdr:col>
      <xdr:colOff>165100</xdr:colOff>
      <xdr:row>56</xdr:row>
      <xdr:rowOff>96865</xdr:rowOff>
    </xdr:to>
    <xdr:sp macro="" textlink="">
      <xdr:nvSpPr>
        <xdr:cNvPr id="138" name="楕円 137">
          <a:extLst>
            <a:ext uri="{FF2B5EF4-FFF2-40B4-BE49-F238E27FC236}">
              <a16:creationId xmlns:a16="http://schemas.microsoft.com/office/drawing/2014/main" id="{00000000-0008-0000-0700-00008A000000}"/>
            </a:ext>
          </a:extLst>
        </xdr:cNvPr>
        <xdr:cNvSpPr/>
      </xdr:nvSpPr>
      <xdr:spPr>
        <a:xfrm>
          <a:off x="1968500" y="95964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54</xdr:row>
      <xdr:rowOff>113392</xdr:rowOff>
    </xdr:from>
    <xdr:ext cx="599010" cy="259045"/>
    <xdr:sp macro="" textlink="">
      <xdr:nvSpPr>
        <xdr:cNvPr id="139" name="テキスト ボックス 138">
          <a:extLst>
            <a:ext uri="{FF2B5EF4-FFF2-40B4-BE49-F238E27FC236}">
              <a16:creationId xmlns:a16="http://schemas.microsoft.com/office/drawing/2014/main" id="{00000000-0008-0000-0700-00008B000000}"/>
            </a:ext>
          </a:extLst>
        </xdr:cNvPr>
        <xdr:cNvSpPr txBox="1"/>
      </xdr:nvSpPr>
      <xdr:spPr>
        <a:xfrm>
          <a:off x="1719795" y="937169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563,842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56</xdr:row>
      <xdr:rowOff>85566</xdr:rowOff>
    </xdr:from>
    <xdr:to>
      <xdr:col>6</xdr:col>
      <xdr:colOff>38100</xdr:colOff>
      <xdr:row>57</xdr:row>
      <xdr:rowOff>15716</xdr:rowOff>
    </xdr:to>
    <xdr:sp macro="" textlink="">
      <xdr:nvSpPr>
        <xdr:cNvPr id="140" name="楕円 139">
          <a:extLst>
            <a:ext uri="{FF2B5EF4-FFF2-40B4-BE49-F238E27FC236}">
              <a16:creationId xmlns:a16="http://schemas.microsoft.com/office/drawing/2014/main" id="{00000000-0008-0000-0700-00008C000000}"/>
            </a:ext>
          </a:extLst>
        </xdr:cNvPr>
        <xdr:cNvSpPr/>
      </xdr:nvSpPr>
      <xdr:spPr>
        <a:xfrm>
          <a:off x="1079500" y="96867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55</xdr:row>
      <xdr:rowOff>32243</xdr:rowOff>
    </xdr:from>
    <xdr:ext cx="599010" cy="259045"/>
    <xdr:sp macro="" textlink="">
      <xdr:nvSpPr>
        <xdr:cNvPr id="141" name="テキスト ボックス 140">
          <a:extLst>
            <a:ext uri="{FF2B5EF4-FFF2-40B4-BE49-F238E27FC236}">
              <a16:creationId xmlns:a16="http://schemas.microsoft.com/office/drawing/2014/main" id="{00000000-0008-0000-0700-00008D000000}"/>
            </a:ext>
          </a:extLst>
        </xdr:cNvPr>
        <xdr:cNvSpPr txBox="1"/>
      </xdr:nvSpPr>
      <xdr:spPr>
        <a:xfrm>
          <a:off x="830795" y="946199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405,833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macro="" textlink="">
      <xdr:nvSpPr>
        <xdr:cNvPr id="142" name="正方形/長方形 141">
          <a:extLst>
            <a:ext uri="{FF2B5EF4-FFF2-40B4-BE49-F238E27FC236}">
              <a16:creationId xmlns:a16="http://schemas.microsoft.com/office/drawing/2014/main" id="{00000000-0008-0000-0700-00008E000000}"/>
            </a:ext>
          </a:extLst>
        </xdr:cNvPr>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民生費</a:t>
          </a:r>
        </a:p>
      </xdr:txBody>
    </xdr:sp>
    <xdr:clientData/>
  </xdr:twoCellAnchor>
  <xdr:twoCellAnchor>
    <xdr:from>
      <xdr:col>4</xdr:col>
      <xdr:colOff>127000</xdr:colOff>
      <xdr:row>65</xdr:row>
      <xdr:rowOff>57150</xdr:rowOff>
    </xdr:from>
    <xdr:to>
      <xdr:col>12</xdr:col>
      <xdr:colOff>127000</xdr:colOff>
      <xdr:row>66</xdr:row>
      <xdr:rowOff>139700</xdr:rowOff>
    </xdr:to>
    <xdr:sp macro="" textlink="">
      <xdr:nvSpPr>
        <xdr:cNvPr id="143" name="正方形/長方形 142">
          <a:extLst>
            <a:ext uri="{FF2B5EF4-FFF2-40B4-BE49-F238E27FC236}">
              <a16:creationId xmlns:a16="http://schemas.microsoft.com/office/drawing/2014/main" id="{00000000-0008-0000-0700-00008F000000}"/>
            </a:ext>
          </a:extLst>
        </xdr:cNvPr>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macro="" textlink="">
      <xdr:nvSpPr>
        <xdr:cNvPr id="144" name="正方形/長方形 143">
          <a:extLst>
            <a:ext uri="{FF2B5EF4-FFF2-40B4-BE49-F238E27FC236}">
              <a16:creationId xmlns:a16="http://schemas.microsoft.com/office/drawing/2014/main" id="{00000000-0008-0000-0700-000090000000}"/>
            </a:ext>
          </a:extLst>
        </xdr:cNvPr>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macro="" textlink="">
      <xdr:nvSpPr>
        <xdr:cNvPr id="145" name="正方形/長方形 144">
          <a:extLst>
            <a:ext uri="{FF2B5EF4-FFF2-40B4-BE49-F238E27FC236}">
              <a16:creationId xmlns:a16="http://schemas.microsoft.com/office/drawing/2014/main" id="{00000000-0008-0000-0700-000091000000}"/>
            </a:ext>
          </a:extLst>
        </xdr:cNvPr>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macro="" textlink="">
      <xdr:nvSpPr>
        <xdr:cNvPr id="146" name="正方形/長方形 145">
          <a:extLst>
            <a:ext uri="{FF2B5EF4-FFF2-40B4-BE49-F238E27FC236}">
              <a16:creationId xmlns:a16="http://schemas.microsoft.com/office/drawing/2014/main" id="{00000000-0008-0000-0700-000092000000}"/>
            </a:ext>
          </a:extLst>
        </xdr:cNvPr>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207,189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macro="" textlink="">
      <xdr:nvSpPr>
        <xdr:cNvPr id="147" name="正方形/長方形 146">
          <a:extLst>
            <a:ext uri="{FF2B5EF4-FFF2-40B4-BE49-F238E27FC236}">
              <a16:creationId xmlns:a16="http://schemas.microsoft.com/office/drawing/2014/main" id="{00000000-0008-0000-0700-000093000000}"/>
            </a:ext>
          </a:extLst>
        </xdr:cNvPr>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16</xdr:col>
      <xdr:colOff>0</xdr:colOff>
      <xdr:row>66</xdr:row>
      <xdr:rowOff>88900</xdr:rowOff>
    </xdr:from>
    <xdr:to>
      <xdr:col>24</xdr:col>
      <xdr:colOff>0</xdr:colOff>
      <xdr:row>68</xdr:row>
      <xdr:rowOff>0</xdr:rowOff>
    </xdr:to>
    <xdr:sp macro="" textlink="">
      <xdr:nvSpPr>
        <xdr:cNvPr id="148" name="正方形/長方形 147">
          <a:extLst>
            <a:ext uri="{FF2B5EF4-FFF2-40B4-BE49-F238E27FC236}">
              <a16:creationId xmlns:a16="http://schemas.microsoft.com/office/drawing/2014/main" id="{00000000-0008-0000-0700-000094000000}"/>
            </a:ext>
          </a:extLst>
        </xdr:cNvPr>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199,897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macro="" textlink="">
      <xdr:nvSpPr>
        <xdr:cNvPr id="149" name="正方形/長方形 148">
          <a:extLst>
            <a:ext uri="{FF2B5EF4-FFF2-40B4-BE49-F238E27FC236}">
              <a16:creationId xmlns:a16="http://schemas.microsoft.com/office/drawing/2014/main" id="{00000000-0008-0000-0700-000095000000}"/>
            </a:ext>
          </a:extLst>
        </xdr:cNvPr>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macro="" textlink="">
      <xdr:nvSpPr>
        <xdr:cNvPr id="150" name="テキスト ボックス 149">
          <a:extLst>
            <a:ext uri="{FF2B5EF4-FFF2-40B4-BE49-F238E27FC236}">
              <a16:creationId xmlns:a16="http://schemas.microsoft.com/office/drawing/2014/main" id="{00000000-0008-0000-0700-000096000000}"/>
            </a:ext>
          </a:extLst>
        </xdr:cNvPr>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51" name="直線コネクタ 150">
          <a:extLst>
            <a:ext uri="{FF2B5EF4-FFF2-40B4-BE49-F238E27FC236}">
              <a16:creationId xmlns:a16="http://schemas.microsoft.com/office/drawing/2014/main" id="{00000000-0008-0000-0700-000097000000}"/>
            </a:ext>
          </a:extLst>
        </xdr:cNvPr>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79</xdr:row>
      <xdr:rowOff>44450</xdr:rowOff>
    </xdr:from>
    <xdr:to>
      <xdr:col>28</xdr:col>
      <xdr:colOff>114300</xdr:colOff>
      <xdr:row>79</xdr:row>
      <xdr:rowOff>44450</xdr:rowOff>
    </xdr:to>
    <xdr:cxnSp macro="">
      <xdr:nvCxnSpPr>
        <xdr:cNvPr id="152" name="直線コネクタ 151">
          <a:extLst>
            <a:ext uri="{FF2B5EF4-FFF2-40B4-BE49-F238E27FC236}">
              <a16:creationId xmlns:a16="http://schemas.microsoft.com/office/drawing/2014/main" id="{00000000-0008-0000-0700-000098000000}"/>
            </a:ext>
          </a:extLst>
        </xdr:cNvPr>
        <xdr:cNvCxnSpPr/>
      </xdr:nvCxnSpPr>
      <xdr:spPr>
        <a:xfrm>
          <a:off x="762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78</xdr:row>
      <xdr:rowOff>73677</xdr:rowOff>
    </xdr:from>
    <xdr:ext cx="248786" cy="259045"/>
    <xdr:sp macro="" textlink="">
      <xdr:nvSpPr>
        <xdr:cNvPr id="153" name="テキスト ボックス 152">
          <a:extLst>
            <a:ext uri="{FF2B5EF4-FFF2-40B4-BE49-F238E27FC236}">
              <a16:creationId xmlns:a16="http://schemas.microsoft.com/office/drawing/2014/main" id="{00000000-0008-0000-0700-000099000000}"/>
            </a:ext>
          </a:extLst>
        </xdr:cNvPr>
        <xdr:cNvSpPr txBox="1"/>
      </xdr:nvSpPr>
      <xdr:spPr>
        <a:xfrm>
          <a:off x="513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6350</xdr:rowOff>
    </xdr:from>
    <xdr:to>
      <xdr:col>28</xdr:col>
      <xdr:colOff>114300</xdr:colOff>
      <xdr:row>77</xdr:row>
      <xdr:rowOff>6350</xdr:rowOff>
    </xdr:to>
    <xdr:cxnSp macro="">
      <xdr:nvCxnSpPr>
        <xdr:cNvPr id="154" name="直線コネクタ 153">
          <a:extLst>
            <a:ext uri="{FF2B5EF4-FFF2-40B4-BE49-F238E27FC236}">
              <a16:creationId xmlns:a16="http://schemas.microsoft.com/office/drawing/2014/main" id="{00000000-0008-0000-0700-00009A000000}"/>
            </a:ext>
          </a:extLst>
        </xdr:cNvPr>
        <xdr:cNvCxnSpPr/>
      </xdr:nvCxnSpPr>
      <xdr:spPr>
        <a:xfrm>
          <a:off x="762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76</xdr:row>
      <xdr:rowOff>35577</xdr:rowOff>
    </xdr:from>
    <xdr:ext cx="595419" cy="259045"/>
    <xdr:sp macro="" textlink="">
      <xdr:nvSpPr>
        <xdr:cNvPr id="155" name="テキスト ボックス 154">
          <a:extLst>
            <a:ext uri="{FF2B5EF4-FFF2-40B4-BE49-F238E27FC236}">
              <a16:creationId xmlns:a16="http://schemas.microsoft.com/office/drawing/2014/main" id="{00000000-0008-0000-0700-00009B000000}"/>
            </a:ext>
          </a:extLst>
        </xdr:cNvPr>
        <xdr:cNvSpPr txBox="1"/>
      </xdr:nvSpPr>
      <xdr:spPr>
        <a:xfrm>
          <a:off x="166581" y="1306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74</xdr:row>
      <xdr:rowOff>139700</xdr:rowOff>
    </xdr:from>
    <xdr:to>
      <xdr:col>28</xdr:col>
      <xdr:colOff>114300</xdr:colOff>
      <xdr:row>74</xdr:row>
      <xdr:rowOff>139700</xdr:rowOff>
    </xdr:to>
    <xdr:cxnSp macro="">
      <xdr:nvCxnSpPr>
        <xdr:cNvPr id="156" name="直線コネクタ 155">
          <a:extLst>
            <a:ext uri="{FF2B5EF4-FFF2-40B4-BE49-F238E27FC236}">
              <a16:creationId xmlns:a16="http://schemas.microsoft.com/office/drawing/2014/main" id="{00000000-0008-0000-0700-00009C000000}"/>
            </a:ext>
          </a:extLst>
        </xdr:cNvPr>
        <xdr:cNvCxnSpPr/>
      </xdr:nvCxnSpPr>
      <xdr:spPr>
        <a:xfrm>
          <a:off x="762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73</xdr:row>
      <xdr:rowOff>168927</xdr:rowOff>
    </xdr:from>
    <xdr:ext cx="595419" cy="259045"/>
    <xdr:sp macro="" textlink="">
      <xdr:nvSpPr>
        <xdr:cNvPr id="157" name="テキスト ボックス 156">
          <a:extLst>
            <a:ext uri="{FF2B5EF4-FFF2-40B4-BE49-F238E27FC236}">
              <a16:creationId xmlns:a16="http://schemas.microsoft.com/office/drawing/2014/main" id="{00000000-0008-0000-0700-00009D000000}"/>
            </a:ext>
          </a:extLst>
        </xdr:cNvPr>
        <xdr:cNvSpPr txBox="1"/>
      </xdr:nvSpPr>
      <xdr:spPr>
        <a:xfrm>
          <a:off x="166581" y="1268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72</xdr:row>
      <xdr:rowOff>101600</xdr:rowOff>
    </xdr:from>
    <xdr:to>
      <xdr:col>28</xdr:col>
      <xdr:colOff>114300</xdr:colOff>
      <xdr:row>72</xdr:row>
      <xdr:rowOff>101600</xdr:rowOff>
    </xdr:to>
    <xdr:cxnSp macro="">
      <xdr:nvCxnSpPr>
        <xdr:cNvPr id="158" name="直線コネクタ 157">
          <a:extLst>
            <a:ext uri="{FF2B5EF4-FFF2-40B4-BE49-F238E27FC236}">
              <a16:creationId xmlns:a16="http://schemas.microsoft.com/office/drawing/2014/main" id="{00000000-0008-0000-0700-00009E000000}"/>
            </a:ext>
          </a:extLst>
        </xdr:cNvPr>
        <xdr:cNvCxnSpPr/>
      </xdr:nvCxnSpPr>
      <xdr:spPr>
        <a:xfrm>
          <a:off x="762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71</xdr:row>
      <xdr:rowOff>130827</xdr:rowOff>
    </xdr:from>
    <xdr:ext cx="595419" cy="259045"/>
    <xdr:sp macro="" textlink="">
      <xdr:nvSpPr>
        <xdr:cNvPr id="159" name="テキスト ボックス 158">
          <a:extLst>
            <a:ext uri="{FF2B5EF4-FFF2-40B4-BE49-F238E27FC236}">
              <a16:creationId xmlns:a16="http://schemas.microsoft.com/office/drawing/2014/main" id="{00000000-0008-0000-0700-00009F000000}"/>
            </a:ext>
          </a:extLst>
        </xdr:cNvPr>
        <xdr:cNvSpPr txBox="1"/>
      </xdr:nvSpPr>
      <xdr:spPr>
        <a:xfrm>
          <a:off x="166581" y="1230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70</xdr:row>
      <xdr:rowOff>63500</xdr:rowOff>
    </xdr:from>
    <xdr:to>
      <xdr:col>28</xdr:col>
      <xdr:colOff>114300</xdr:colOff>
      <xdr:row>70</xdr:row>
      <xdr:rowOff>63500</xdr:rowOff>
    </xdr:to>
    <xdr:cxnSp macro="">
      <xdr:nvCxnSpPr>
        <xdr:cNvPr id="160" name="直線コネクタ 159">
          <a:extLst>
            <a:ext uri="{FF2B5EF4-FFF2-40B4-BE49-F238E27FC236}">
              <a16:creationId xmlns:a16="http://schemas.microsoft.com/office/drawing/2014/main" id="{00000000-0008-0000-0700-0000A0000000}"/>
            </a:ext>
          </a:extLst>
        </xdr:cNvPr>
        <xdr:cNvCxnSpPr/>
      </xdr:nvCxnSpPr>
      <xdr:spPr>
        <a:xfrm>
          <a:off x="762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69</xdr:row>
      <xdr:rowOff>92727</xdr:rowOff>
    </xdr:from>
    <xdr:ext cx="595419" cy="259045"/>
    <xdr:sp macro="" textlink="">
      <xdr:nvSpPr>
        <xdr:cNvPr id="161" name="テキスト ボックス 160">
          <a:extLst>
            <a:ext uri="{FF2B5EF4-FFF2-40B4-BE49-F238E27FC236}">
              <a16:creationId xmlns:a16="http://schemas.microsoft.com/office/drawing/2014/main" id="{00000000-0008-0000-0700-0000A1000000}"/>
            </a:ext>
          </a:extLst>
        </xdr:cNvPr>
        <xdr:cNvSpPr txBox="1"/>
      </xdr:nvSpPr>
      <xdr:spPr>
        <a:xfrm>
          <a:off x="166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62" name="直線コネクタ 161">
          <a:extLst>
            <a:ext uri="{FF2B5EF4-FFF2-40B4-BE49-F238E27FC236}">
              <a16:creationId xmlns:a16="http://schemas.microsoft.com/office/drawing/2014/main" id="{00000000-0008-0000-0700-0000A2000000}"/>
            </a:ext>
          </a:extLst>
        </xdr:cNvPr>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67</xdr:row>
      <xdr:rowOff>54627</xdr:rowOff>
    </xdr:from>
    <xdr:ext cx="685572" cy="259045"/>
    <xdr:sp macro="" textlink="">
      <xdr:nvSpPr>
        <xdr:cNvPr id="163" name="テキスト ボックス 162">
          <a:extLst>
            <a:ext uri="{FF2B5EF4-FFF2-40B4-BE49-F238E27FC236}">
              <a16:creationId xmlns:a16="http://schemas.microsoft.com/office/drawing/2014/main" id="{00000000-0008-0000-0700-0000A3000000}"/>
            </a:ext>
          </a:extLst>
        </xdr:cNvPr>
        <xdr:cNvSpPr txBox="1"/>
      </xdr:nvSpPr>
      <xdr:spPr>
        <a:xfrm>
          <a:off x="76428" y="11541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macro="" textlink="">
      <xdr:nvSpPr>
        <xdr:cNvPr id="164" name="民生費グラフ枠">
          <a:extLst>
            <a:ext uri="{FF2B5EF4-FFF2-40B4-BE49-F238E27FC236}">
              <a16:creationId xmlns:a16="http://schemas.microsoft.com/office/drawing/2014/main" id="{00000000-0008-0000-0700-0000A4000000}"/>
            </a:ext>
          </a:extLst>
        </xdr:cNvPr>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71</xdr:row>
      <xdr:rowOff>37543</xdr:rowOff>
    </xdr:from>
    <xdr:to>
      <xdr:col>24</xdr:col>
      <xdr:colOff>62865</xdr:colOff>
      <xdr:row>77</xdr:row>
      <xdr:rowOff>124182</xdr:rowOff>
    </xdr:to>
    <xdr:cxnSp macro="">
      <xdr:nvCxnSpPr>
        <xdr:cNvPr id="165" name="直線コネクタ 164">
          <a:extLst>
            <a:ext uri="{FF2B5EF4-FFF2-40B4-BE49-F238E27FC236}">
              <a16:creationId xmlns:a16="http://schemas.microsoft.com/office/drawing/2014/main" id="{00000000-0008-0000-0700-0000A5000000}"/>
            </a:ext>
          </a:extLst>
        </xdr:cNvPr>
        <xdr:cNvCxnSpPr/>
      </xdr:nvCxnSpPr>
      <xdr:spPr>
        <a:xfrm flipV="1">
          <a:off x="4633595" y="12210493"/>
          <a:ext cx="1270" cy="111533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77</xdr:row>
      <xdr:rowOff>128009</xdr:rowOff>
    </xdr:from>
    <xdr:ext cx="599010" cy="259045"/>
    <xdr:sp macro="" textlink="">
      <xdr:nvSpPr>
        <xdr:cNvPr id="166" name="民生費最小値テキスト">
          <a:extLst>
            <a:ext uri="{FF2B5EF4-FFF2-40B4-BE49-F238E27FC236}">
              <a16:creationId xmlns:a16="http://schemas.microsoft.com/office/drawing/2014/main" id="{00000000-0008-0000-0700-0000A6000000}"/>
            </a:ext>
          </a:extLst>
        </xdr:cNvPr>
        <xdr:cNvSpPr txBox="1"/>
      </xdr:nvSpPr>
      <xdr:spPr>
        <a:xfrm>
          <a:off x="4686300" y="1332965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138,146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77</xdr:row>
      <xdr:rowOff>124182</xdr:rowOff>
    </xdr:from>
    <xdr:to>
      <xdr:col>24</xdr:col>
      <xdr:colOff>152400</xdr:colOff>
      <xdr:row>77</xdr:row>
      <xdr:rowOff>124182</xdr:rowOff>
    </xdr:to>
    <xdr:cxnSp macro="">
      <xdr:nvCxnSpPr>
        <xdr:cNvPr id="167" name="直線コネクタ 166">
          <a:extLst>
            <a:ext uri="{FF2B5EF4-FFF2-40B4-BE49-F238E27FC236}">
              <a16:creationId xmlns:a16="http://schemas.microsoft.com/office/drawing/2014/main" id="{00000000-0008-0000-0700-0000A7000000}"/>
            </a:ext>
          </a:extLst>
        </xdr:cNvPr>
        <xdr:cNvCxnSpPr/>
      </xdr:nvCxnSpPr>
      <xdr:spPr>
        <a:xfrm>
          <a:off x="4546600" y="1332583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69</xdr:row>
      <xdr:rowOff>155670</xdr:rowOff>
    </xdr:from>
    <xdr:ext cx="599010" cy="259045"/>
    <xdr:sp macro="" textlink="">
      <xdr:nvSpPr>
        <xdr:cNvPr id="168" name="民生費最大値テキスト">
          <a:extLst>
            <a:ext uri="{FF2B5EF4-FFF2-40B4-BE49-F238E27FC236}">
              <a16:creationId xmlns:a16="http://schemas.microsoft.com/office/drawing/2014/main" id="{00000000-0008-0000-0700-0000A8000000}"/>
            </a:ext>
          </a:extLst>
        </xdr:cNvPr>
        <xdr:cNvSpPr txBox="1"/>
      </xdr:nvSpPr>
      <xdr:spPr>
        <a:xfrm>
          <a:off x="4686300" y="1198572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723,626</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71</xdr:row>
      <xdr:rowOff>37543</xdr:rowOff>
    </xdr:from>
    <xdr:to>
      <xdr:col>24</xdr:col>
      <xdr:colOff>152400</xdr:colOff>
      <xdr:row>71</xdr:row>
      <xdr:rowOff>37543</xdr:rowOff>
    </xdr:to>
    <xdr:cxnSp macro="">
      <xdr:nvCxnSpPr>
        <xdr:cNvPr id="169" name="直線コネクタ 168">
          <a:extLst>
            <a:ext uri="{FF2B5EF4-FFF2-40B4-BE49-F238E27FC236}">
              <a16:creationId xmlns:a16="http://schemas.microsoft.com/office/drawing/2014/main" id="{00000000-0008-0000-0700-0000A9000000}"/>
            </a:ext>
          </a:extLst>
        </xdr:cNvPr>
        <xdr:cNvCxnSpPr/>
      </xdr:nvCxnSpPr>
      <xdr:spPr>
        <a:xfrm>
          <a:off x="4546600" y="1221049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74</xdr:row>
      <xdr:rowOff>158555</xdr:rowOff>
    </xdr:from>
    <xdr:to>
      <xdr:col>24</xdr:col>
      <xdr:colOff>63500</xdr:colOff>
      <xdr:row>75</xdr:row>
      <xdr:rowOff>43054</xdr:rowOff>
    </xdr:to>
    <xdr:cxnSp macro="">
      <xdr:nvCxnSpPr>
        <xdr:cNvPr id="170" name="直線コネクタ 169">
          <a:extLst>
            <a:ext uri="{FF2B5EF4-FFF2-40B4-BE49-F238E27FC236}">
              <a16:creationId xmlns:a16="http://schemas.microsoft.com/office/drawing/2014/main" id="{00000000-0008-0000-0700-0000AA000000}"/>
            </a:ext>
          </a:extLst>
        </xdr:cNvPr>
        <xdr:cNvCxnSpPr/>
      </xdr:nvCxnSpPr>
      <xdr:spPr>
        <a:xfrm flipV="1">
          <a:off x="3797300" y="12845855"/>
          <a:ext cx="838200" cy="5594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75</xdr:row>
      <xdr:rowOff>137876</xdr:rowOff>
    </xdr:from>
    <xdr:ext cx="599010" cy="259045"/>
    <xdr:sp macro="" textlink="">
      <xdr:nvSpPr>
        <xdr:cNvPr id="171" name="民生費平均値テキスト">
          <a:extLst>
            <a:ext uri="{FF2B5EF4-FFF2-40B4-BE49-F238E27FC236}">
              <a16:creationId xmlns:a16="http://schemas.microsoft.com/office/drawing/2014/main" id="{00000000-0008-0000-0700-0000AB000000}"/>
            </a:ext>
          </a:extLst>
        </xdr:cNvPr>
        <xdr:cNvSpPr txBox="1"/>
      </xdr:nvSpPr>
      <xdr:spPr>
        <a:xfrm>
          <a:off x="4686300" y="12996626"/>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272,966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75</xdr:row>
      <xdr:rowOff>159449</xdr:rowOff>
    </xdr:from>
    <xdr:to>
      <xdr:col>24</xdr:col>
      <xdr:colOff>114300</xdr:colOff>
      <xdr:row>76</xdr:row>
      <xdr:rowOff>89599</xdr:rowOff>
    </xdr:to>
    <xdr:sp macro="" textlink="">
      <xdr:nvSpPr>
        <xdr:cNvPr id="172" name="フローチャート: 判断 171">
          <a:extLst>
            <a:ext uri="{FF2B5EF4-FFF2-40B4-BE49-F238E27FC236}">
              <a16:creationId xmlns:a16="http://schemas.microsoft.com/office/drawing/2014/main" id="{00000000-0008-0000-0700-0000AC000000}"/>
            </a:ext>
          </a:extLst>
        </xdr:cNvPr>
        <xdr:cNvSpPr/>
      </xdr:nvSpPr>
      <xdr:spPr>
        <a:xfrm>
          <a:off x="4584700" y="130181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75</xdr:row>
      <xdr:rowOff>43054</xdr:rowOff>
    </xdr:from>
    <xdr:to>
      <xdr:col>19</xdr:col>
      <xdr:colOff>177800</xdr:colOff>
      <xdr:row>75</xdr:row>
      <xdr:rowOff>81026</xdr:rowOff>
    </xdr:to>
    <xdr:cxnSp macro="">
      <xdr:nvCxnSpPr>
        <xdr:cNvPr id="173" name="直線コネクタ 172">
          <a:extLst>
            <a:ext uri="{FF2B5EF4-FFF2-40B4-BE49-F238E27FC236}">
              <a16:creationId xmlns:a16="http://schemas.microsoft.com/office/drawing/2014/main" id="{00000000-0008-0000-0700-0000AD000000}"/>
            </a:ext>
          </a:extLst>
        </xdr:cNvPr>
        <xdr:cNvCxnSpPr/>
      </xdr:nvCxnSpPr>
      <xdr:spPr>
        <a:xfrm flipV="1">
          <a:off x="2908300" y="12901804"/>
          <a:ext cx="889000" cy="379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76</xdr:row>
      <xdr:rowOff>27898</xdr:rowOff>
    </xdr:from>
    <xdr:to>
      <xdr:col>20</xdr:col>
      <xdr:colOff>38100</xdr:colOff>
      <xdr:row>76</xdr:row>
      <xdr:rowOff>129498</xdr:rowOff>
    </xdr:to>
    <xdr:sp macro="" textlink="">
      <xdr:nvSpPr>
        <xdr:cNvPr id="174" name="フローチャート: 判断 173">
          <a:extLst>
            <a:ext uri="{FF2B5EF4-FFF2-40B4-BE49-F238E27FC236}">
              <a16:creationId xmlns:a16="http://schemas.microsoft.com/office/drawing/2014/main" id="{00000000-0008-0000-0700-0000AE000000}"/>
            </a:ext>
          </a:extLst>
        </xdr:cNvPr>
        <xdr:cNvSpPr/>
      </xdr:nvSpPr>
      <xdr:spPr>
        <a:xfrm>
          <a:off x="3746500" y="1305809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76</xdr:row>
      <xdr:rowOff>120625</xdr:rowOff>
    </xdr:from>
    <xdr:ext cx="599010" cy="259045"/>
    <xdr:sp macro="" textlink="">
      <xdr:nvSpPr>
        <xdr:cNvPr id="175" name="テキスト ボックス 174">
          <a:extLst>
            <a:ext uri="{FF2B5EF4-FFF2-40B4-BE49-F238E27FC236}">
              <a16:creationId xmlns:a16="http://schemas.microsoft.com/office/drawing/2014/main" id="{00000000-0008-0000-0700-0000AF000000}"/>
            </a:ext>
          </a:extLst>
        </xdr:cNvPr>
        <xdr:cNvSpPr txBox="1"/>
      </xdr:nvSpPr>
      <xdr:spPr>
        <a:xfrm>
          <a:off x="3497795" y="1315082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252,022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75</xdr:row>
      <xdr:rowOff>81026</xdr:rowOff>
    </xdr:from>
    <xdr:to>
      <xdr:col>15</xdr:col>
      <xdr:colOff>50800</xdr:colOff>
      <xdr:row>75</xdr:row>
      <xdr:rowOff>85568</xdr:rowOff>
    </xdr:to>
    <xdr:cxnSp macro="">
      <xdr:nvCxnSpPr>
        <xdr:cNvPr id="176" name="直線コネクタ 175">
          <a:extLst>
            <a:ext uri="{FF2B5EF4-FFF2-40B4-BE49-F238E27FC236}">
              <a16:creationId xmlns:a16="http://schemas.microsoft.com/office/drawing/2014/main" id="{00000000-0008-0000-0700-0000B0000000}"/>
            </a:ext>
          </a:extLst>
        </xdr:cNvPr>
        <xdr:cNvCxnSpPr/>
      </xdr:nvCxnSpPr>
      <xdr:spPr>
        <a:xfrm flipV="1">
          <a:off x="2019300" y="12939776"/>
          <a:ext cx="889000" cy="454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76</xdr:row>
      <xdr:rowOff>17928</xdr:rowOff>
    </xdr:from>
    <xdr:to>
      <xdr:col>15</xdr:col>
      <xdr:colOff>101600</xdr:colOff>
      <xdr:row>76</xdr:row>
      <xdr:rowOff>119528</xdr:rowOff>
    </xdr:to>
    <xdr:sp macro="" textlink="">
      <xdr:nvSpPr>
        <xdr:cNvPr id="177" name="フローチャート: 判断 176">
          <a:extLst>
            <a:ext uri="{FF2B5EF4-FFF2-40B4-BE49-F238E27FC236}">
              <a16:creationId xmlns:a16="http://schemas.microsoft.com/office/drawing/2014/main" id="{00000000-0008-0000-0700-0000B1000000}"/>
            </a:ext>
          </a:extLst>
        </xdr:cNvPr>
        <xdr:cNvSpPr/>
      </xdr:nvSpPr>
      <xdr:spPr>
        <a:xfrm>
          <a:off x="2857500" y="130481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76</xdr:row>
      <xdr:rowOff>110655</xdr:rowOff>
    </xdr:from>
    <xdr:ext cx="599010" cy="259045"/>
    <xdr:sp macro="" textlink="">
      <xdr:nvSpPr>
        <xdr:cNvPr id="178" name="テキスト ボックス 177">
          <a:extLst>
            <a:ext uri="{FF2B5EF4-FFF2-40B4-BE49-F238E27FC236}">
              <a16:creationId xmlns:a16="http://schemas.microsoft.com/office/drawing/2014/main" id="{00000000-0008-0000-0700-0000B2000000}"/>
            </a:ext>
          </a:extLst>
        </xdr:cNvPr>
        <xdr:cNvSpPr txBox="1"/>
      </xdr:nvSpPr>
      <xdr:spPr>
        <a:xfrm>
          <a:off x="2608795" y="1314085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257,256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75</xdr:row>
      <xdr:rowOff>85568</xdr:rowOff>
    </xdr:from>
    <xdr:to>
      <xdr:col>10</xdr:col>
      <xdr:colOff>114300</xdr:colOff>
      <xdr:row>75</xdr:row>
      <xdr:rowOff>162247</xdr:rowOff>
    </xdr:to>
    <xdr:cxnSp macro="">
      <xdr:nvCxnSpPr>
        <xdr:cNvPr id="179" name="直線コネクタ 178">
          <a:extLst>
            <a:ext uri="{FF2B5EF4-FFF2-40B4-BE49-F238E27FC236}">
              <a16:creationId xmlns:a16="http://schemas.microsoft.com/office/drawing/2014/main" id="{00000000-0008-0000-0700-0000B3000000}"/>
            </a:ext>
          </a:extLst>
        </xdr:cNvPr>
        <xdr:cNvCxnSpPr/>
      </xdr:nvCxnSpPr>
      <xdr:spPr>
        <a:xfrm flipV="1">
          <a:off x="1130300" y="12944318"/>
          <a:ext cx="889000" cy="7667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76</xdr:row>
      <xdr:rowOff>59427</xdr:rowOff>
    </xdr:from>
    <xdr:to>
      <xdr:col>10</xdr:col>
      <xdr:colOff>165100</xdr:colOff>
      <xdr:row>76</xdr:row>
      <xdr:rowOff>161027</xdr:rowOff>
    </xdr:to>
    <xdr:sp macro="" textlink="">
      <xdr:nvSpPr>
        <xdr:cNvPr id="180" name="フローチャート: 判断 179">
          <a:extLst>
            <a:ext uri="{FF2B5EF4-FFF2-40B4-BE49-F238E27FC236}">
              <a16:creationId xmlns:a16="http://schemas.microsoft.com/office/drawing/2014/main" id="{00000000-0008-0000-0700-0000B4000000}"/>
            </a:ext>
          </a:extLst>
        </xdr:cNvPr>
        <xdr:cNvSpPr/>
      </xdr:nvSpPr>
      <xdr:spPr>
        <a:xfrm>
          <a:off x="1968500" y="130896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76</xdr:row>
      <xdr:rowOff>152154</xdr:rowOff>
    </xdr:from>
    <xdr:ext cx="599010" cy="259045"/>
    <xdr:sp macro="" textlink="">
      <xdr:nvSpPr>
        <xdr:cNvPr id="181" name="テキスト ボックス 180">
          <a:extLst>
            <a:ext uri="{FF2B5EF4-FFF2-40B4-BE49-F238E27FC236}">
              <a16:creationId xmlns:a16="http://schemas.microsoft.com/office/drawing/2014/main" id="{00000000-0008-0000-0700-0000B5000000}"/>
            </a:ext>
          </a:extLst>
        </xdr:cNvPr>
        <xdr:cNvSpPr txBox="1"/>
      </xdr:nvSpPr>
      <xdr:spPr>
        <a:xfrm>
          <a:off x="1719795" y="1318235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235,471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76</xdr:row>
      <xdr:rowOff>92946</xdr:rowOff>
    </xdr:from>
    <xdr:to>
      <xdr:col>6</xdr:col>
      <xdr:colOff>38100</xdr:colOff>
      <xdr:row>77</xdr:row>
      <xdr:rowOff>23096</xdr:rowOff>
    </xdr:to>
    <xdr:sp macro="" textlink="">
      <xdr:nvSpPr>
        <xdr:cNvPr id="182" name="フローチャート: 判断 181">
          <a:extLst>
            <a:ext uri="{FF2B5EF4-FFF2-40B4-BE49-F238E27FC236}">
              <a16:creationId xmlns:a16="http://schemas.microsoft.com/office/drawing/2014/main" id="{00000000-0008-0000-0700-0000B6000000}"/>
            </a:ext>
          </a:extLst>
        </xdr:cNvPr>
        <xdr:cNvSpPr/>
      </xdr:nvSpPr>
      <xdr:spPr>
        <a:xfrm>
          <a:off x="1079500" y="131231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77</xdr:row>
      <xdr:rowOff>14223</xdr:rowOff>
    </xdr:from>
    <xdr:ext cx="599010" cy="259045"/>
    <xdr:sp macro="" textlink="">
      <xdr:nvSpPr>
        <xdr:cNvPr id="183" name="テキスト ボックス 182">
          <a:extLst>
            <a:ext uri="{FF2B5EF4-FFF2-40B4-BE49-F238E27FC236}">
              <a16:creationId xmlns:a16="http://schemas.microsoft.com/office/drawing/2014/main" id="{00000000-0008-0000-0700-0000B7000000}"/>
            </a:ext>
          </a:extLst>
        </xdr:cNvPr>
        <xdr:cNvSpPr txBox="1"/>
      </xdr:nvSpPr>
      <xdr:spPr>
        <a:xfrm>
          <a:off x="830795" y="1321587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217,876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macro="" textlink="">
      <xdr:nvSpPr>
        <xdr:cNvPr id="184" name="テキスト ボックス 183">
          <a:extLst>
            <a:ext uri="{FF2B5EF4-FFF2-40B4-BE49-F238E27FC236}">
              <a16:creationId xmlns:a16="http://schemas.microsoft.com/office/drawing/2014/main" id="{00000000-0008-0000-0700-0000B8000000}"/>
            </a:ext>
          </a:extLst>
        </xdr:cNvPr>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macro="" textlink="">
      <xdr:nvSpPr>
        <xdr:cNvPr id="185" name="テキスト ボックス 184">
          <a:extLst>
            <a:ext uri="{FF2B5EF4-FFF2-40B4-BE49-F238E27FC236}">
              <a16:creationId xmlns:a16="http://schemas.microsoft.com/office/drawing/2014/main" id="{00000000-0008-0000-0700-0000B9000000}"/>
            </a:ext>
          </a:extLst>
        </xdr:cNvPr>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macro="" textlink="">
      <xdr:nvSpPr>
        <xdr:cNvPr id="186" name="テキスト ボックス 185">
          <a:extLst>
            <a:ext uri="{FF2B5EF4-FFF2-40B4-BE49-F238E27FC236}">
              <a16:creationId xmlns:a16="http://schemas.microsoft.com/office/drawing/2014/main" id="{00000000-0008-0000-0700-0000BA000000}"/>
            </a:ext>
          </a:extLst>
        </xdr:cNvPr>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macro="" textlink="">
      <xdr:nvSpPr>
        <xdr:cNvPr id="187" name="テキスト ボックス 186">
          <a:extLst>
            <a:ext uri="{FF2B5EF4-FFF2-40B4-BE49-F238E27FC236}">
              <a16:creationId xmlns:a16="http://schemas.microsoft.com/office/drawing/2014/main" id="{00000000-0008-0000-0700-0000BB000000}"/>
            </a:ext>
          </a:extLst>
        </xdr:cNvPr>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macro="" textlink="">
      <xdr:nvSpPr>
        <xdr:cNvPr id="188" name="テキスト ボックス 187">
          <a:extLst>
            <a:ext uri="{FF2B5EF4-FFF2-40B4-BE49-F238E27FC236}">
              <a16:creationId xmlns:a16="http://schemas.microsoft.com/office/drawing/2014/main" id="{00000000-0008-0000-0700-0000BC000000}"/>
            </a:ext>
          </a:extLst>
        </xdr:cNvPr>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74</xdr:row>
      <xdr:rowOff>107755</xdr:rowOff>
    </xdr:from>
    <xdr:to>
      <xdr:col>24</xdr:col>
      <xdr:colOff>114300</xdr:colOff>
      <xdr:row>75</xdr:row>
      <xdr:rowOff>37905</xdr:rowOff>
    </xdr:to>
    <xdr:sp macro="" textlink="">
      <xdr:nvSpPr>
        <xdr:cNvPr id="189" name="楕円 188">
          <a:extLst>
            <a:ext uri="{FF2B5EF4-FFF2-40B4-BE49-F238E27FC236}">
              <a16:creationId xmlns:a16="http://schemas.microsoft.com/office/drawing/2014/main" id="{00000000-0008-0000-0700-0000BD000000}"/>
            </a:ext>
          </a:extLst>
        </xdr:cNvPr>
        <xdr:cNvSpPr/>
      </xdr:nvSpPr>
      <xdr:spPr>
        <a:xfrm>
          <a:off x="4584700" y="127950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73</xdr:row>
      <xdr:rowOff>130632</xdr:rowOff>
    </xdr:from>
    <xdr:ext cx="599010" cy="259045"/>
    <xdr:sp macro="" textlink="">
      <xdr:nvSpPr>
        <xdr:cNvPr id="190" name="民生費該当値テキスト">
          <a:extLst>
            <a:ext uri="{FF2B5EF4-FFF2-40B4-BE49-F238E27FC236}">
              <a16:creationId xmlns:a16="http://schemas.microsoft.com/office/drawing/2014/main" id="{00000000-0008-0000-0700-0000BE000000}"/>
            </a:ext>
          </a:extLst>
        </xdr:cNvPr>
        <xdr:cNvSpPr txBox="1"/>
      </xdr:nvSpPr>
      <xdr:spPr>
        <a:xfrm>
          <a:off x="4686300" y="1264648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390,102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74</xdr:row>
      <xdr:rowOff>163704</xdr:rowOff>
    </xdr:from>
    <xdr:to>
      <xdr:col>20</xdr:col>
      <xdr:colOff>38100</xdr:colOff>
      <xdr:row>75</xdr:row>
      <xdr:rowOff>93854</xdr:rowOff>
    </xdr:to>
    <xdr:sp macro="" textlink="">
      <xdr:nvSpPr>
        <xdr:cNvPr id="191" name="楕円 190">
          <a:extLst>
            <a:ext uri="{FF2B5EF4-FFF2-40B4-BE49-F238E27FC236}">
              <a16:creationId xmlns:a16="http://schemas.microsoft.com/office/drawing/2014/main" id="{00000000-0008-0000-0700-0000BF000000}"/>
            </a:ext>
          </a:extLst>
        </xdr:cNvPr>
        <xdr:cNvSpPr/>
      </xdr:nvSpPr>
      <xdr:spPr>
        <a:xfrm>
          <a:off x="3746500" y="128510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73</xdr:row>
      <xdr:rowOff>110381</xdr:rowOff>
    </xdr:from>
    <xdr:ext cx="599010" cy="259045"/>
    <xdr:sp macro="" textlink="">
      <xdr:nvSpPr>
        <xdr:cNvPr id="192" name="テキスト ボックス 191">
          <a:extLst>
            <a:ext uri="{FF2B5EF4-FFF2-40B4-BE49-F238E27FC236}">
              <a16:creationId xmlns:a16="http://schemas.microsoft.com/office/drawing/2014/main" id="{00000000-0008-0000-0700-0000C0000000}"/>
            </a:ext>
          </a:extLst>
        </xdr:cNvPr>
        <xdr:cNvSpPr txBox="1"/>
      </xdr:nvSpPr>
      <xdr:spPr>
        <a:xfrm>
          <a:off x="3497795" y="1262623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360,733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75</xdr:row>
      <xdr:rowOff>30226</xdr:rowOff>
    </xdr:from>
    <xdr:to>
      <xdr:col>15</xdr:col>
      <xdr:colOff>101600</xdr:colOff>
      <xdr:row>75</xdr:row>
      <xdr:rowOff>131826</xdr:rowOff>
    </xdr:to>
    <xdr:sp macro="" textlink="">
      <xdr:nvSpPr>
        <xdr:cNvPr id="193" name="楕円 192">
          <a:extLst>
            <a:ext uri="{FF2B5EF4-FFF2-40B4-BE49-F238E27FC236}">
              <a16:creationId xmlns:a16="http://schemas.microsoft.com/office/drawing/2014/main" id="{00000000-0008-0000-0700-0000C1000000}"/>
            </a:ext>
          </a:extLst>
        </xdr:cNvPr>
        <xdr:cNvSpPr/>
      </xdr:nvSpPr>
      <xdr:spPr>
        <a:xfrm>
          <a:off x="2857500" y="128889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73</xdr:row>
      <xdr:rowOff>148353</xdr:rowOff>
    </xdr:from>
    <xdr:ext cx="599010" cy="259045"/>
    <xdr:sp macro="" textlink="">
      <xdr:nvSpPr>
        <xdr:cNvPr id="194" name="テキスト ボックス 193">
          <a:extLst>
            <a:ext uri="{FF2B5EF4-FFF2-40B4-BE49-F238E27FC236}">
              <a16:creationId xmlns:a16="http://schemas.microsoft.com/office/drawing/2014/main" id="{00000000-0008-0000-0700-0000C2000000}"/>
            </a:ext>
          </a:extLst>
        </xdr:cNvPr>
        <xdr:cNvSpPr txBox="1"/>
      </xdr:nvSpPr>
      <xdr:spPr>
        <a:xfrm>
          <a:off x="2608795" y="1266420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340,800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75</xdr:row>
      <xdr:rowOff>34768</xdr:rowOff>
    </xdr:from>
    <xdr:to>
      <xdr:col>10</xdr:col>
      <xdr:colOff>165100</xdr:colOff>
      <xdr:row>75</xdr:row>
      <xdr:rowOff>136368</xdr:rowOff>
    </xdr:to>
    <xdr:sp macro="" textlink="">
      <xdr:nvSpPr>
        <xdr:cNvPr id="195" name="楕円 194">
          <a:extLst>
            <a:ext uri="{FF2B5EF4-FFF2-40B4-BE49-F238E27FC236}">
              <a16:creationId xmlns:a16="http://schemas.microsoft.com/office/drawing/2014/main" id="{00000000-0008-0000-0700-0000C3000000}"/>
            </a:ext>
          </a:extLst>
        </xdr:cNvPr>
        <xdr:cNvSpPr/>
      </xdr:nvSpPr>
      <xdr:spPr>
        <a:xfrm>
          <a:off x="1968500" y="1289351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73</xdr:row>
      <xdr:rowOff>152895</xdr:rowOff>
    </xdr:from>
    <xdr:ext cx="599010" cy="259045"/>
    <xdr:sp macro="" textlink="">
      <xdr:nvSpPr>
        <xdr:cNvPr id="196" name="テキスト ボックス 195">
          <a:extLst>
            <a:ext uri="{FF2B5EF4-FFF2-40B4-BE49-F238E27FC236}">
              <a16:creationId xmlns:a16="http://schemas.microsoft.com/office/drawing/2014/main" id="{00000000-0008-0000-0700-0000C4000000}"/>
            </a:ext>
          </a:extLst>
        </xdr:cNvPr>
        <xdr:cNvSpPr txBox="1"/>
      </xdr:nvSpPr>
      <xdr:spPr>
        <a:xfrm>
          <a:off x="1719795" y="1266874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338,416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75</xdr:row>
      <xdr:rowOff>111447</xdr:rowOff>
    </xdr:from>
    <xdr:to>
      <xdr:col>6</xdr:col>
      <xdr:colOff>38100</xdr:colOff>
      <xdr:row>76</xdr:row>
      <xdr:rowOff>41597</xdr:rowOff>
    </xdr:to>
    <xdr:sp macro="" textlink="">
      <xdr:nvSpPr>
        <xdr:cNvPr id="197" name="楕円 196">
          <a:extLst>
            <a:ext uri="{FF2B5EF4-FFF2-40B4-BE49-F238E27FC236}">
              <a16:creationId xmlns:a16="http://schemas.microsoft.com/office/drawing/2014/main" id="{00000000-0008-0000-0700-0000C5000000}"/>
            </a:ext>
          </a:extLst>
        </xdr:cNvPr>
        <xdr:cNvSpPr/>
      </xdr:nvSpPr>
      <xdr:spPr>
        <a:xfrm>
          <a:off x="1079500" y="1297019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74</xdr:row>
      <xdr:rowOff>58124</xdr:rowOff>
    </xdr:from>
    <xdr:ext cx="599010" cy="259045"/>
    <xdr:sp macro="" textlink="">
      <xdr:nvSpPr>
        <xdr:cNvPr id="198" name="テキスト ボックス 197">
          <a:extLst>
            <a:ext uri="{FF2B5EF4-FFF2-40B4-BE49-F238E27FC236}">
              <a16:creationId xmlns:a16="http://schemas.microsoft.com/office/drawing/2014/main" id="{00000000-0008-0000-0700-0000C6000000}"/>
            </a:ext>
          </a:extLst>
        </xdr:cNvPr>
        <xdr:cNvSpPr txBox="1"/>
      </xdr:nvSpPr>
      <xdr:spPr>
        <a:xfrm>
          <a:off x="830795" y="1274542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298,164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macro="" textlink="">
      <xdr:nvSpPr>
        <xdr:cNvPr id="199" name="正方形/長方形 198">
          <a:extLst>
            <a:ext uri="{FF2B5EF4-FFF2-40B4-BE49-F238E27FC236}">
              <a16:creationId xmlns:a16="http://schemas.microsoft.com/office/drawing/2014/main" id="{00000000-0008-0000-0700-0000C7000000}"/>
            </a:ext>
          </a:extLst>
        </xdr:cNvPr>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衛生費</a:t>
          </a:r>
        </a:p>
      </xdr:txBody>
    </xdr:sp>
    <xdr:clientData/>
  </xdr:twoCellAnchor>
  <xdr:twoCellAnchor>
    <xdr:from>
      <xdr:col>4</xdr:col>
      <xdr:colOff>127000</xdr:colOff>
      <xdr:row>85</xdr:row>
      <xdr:rowOff>57150</xdr:rowOff>
    </xdr:from>
    <xdr:to>
      <xdr:col>12</xdr:col>
      <xdr:colOff>127000</xdr:colOff>
      <xdr:row>86</xdr:row>
      <xdr:rowOff>139700</xdr:rowOff>
    </xdr:to>
    <xdr:sp macro="" textlink="">
      <xdr:nvSpPr>
        <xdr:cNvPr id="200" name="正方形/長方形 199">
          <a:extLst>
            <a:ext uri="{FF2B5EF4-FFF2-40B4-BE49-F238E27FC236}">
              <a16:creationId xmlns:a16="http://schemas.microsoft.com/office/drawing/2014/main" id="{00000000-0008-0000-0700-0000C8000000}"/>
            </a:ext>
          </a:extLst>
        </xdr:cNvPr>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macro="" textlink="">
      <xdr:nvSpPr>
        <xdr:cNvPr id="201" name="正方形/長方形 200">
          <a:extLst>
            <a:ext uri="{FF2B5EF4-FFF2-40B4-BE49-F238E27FC236}">
              <a16:creationId xmlns:a16="http://schemas.microsoft.com/office/drawing/2014/main" id="{00000000-0008-0000-0700-0000C9000000}"/>
            </a:ext>
          </a:extLst>
        </xdr:cNvPr>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74/151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macro="" textlink="">
      <xdr:nvSpPr>
        <xdr:cNvPr id="202" name="正方形/長方形 201">
          <a:extLst>
            <a:ext uri="{FF2B5EF4-FFF2-40B4-BE49-F238E27FC236}">
              <a16:creationId xmlns:a16="http://schemas.microsoft.com/office/drawing/2014/main" id="{00000000-0008-0000-0700-0000CA000000}"/>
            </a:ext>
          </a:extLst>
        </xdr:cNvPr>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macro="" textlink="">
      <xdr:nvSpPr>
        <xdr:cNvPr id="203" name="正方形/長方形 202">
          <a:extLst>
            <a:ext uri="{FF2B5EF4-FFF2-40B4-BE49-F238E27FC236}">
              <a16:creationId xmlns:a16="http://schemas.microsoft.com/office/drawing/2014/main" id="{00000000-0008-0000-0700-0000CB000000}"/>
            </a:ext>
          </a:extLst>
        </xdr:cNvPr>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46,051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macro="" textlink="">
      <xdr:nvSpPr>
        <xdr:cNvPr id="204" name="正方形/長方形 203">
          <a:extLst>
            <a:ext uri="{FF2B5EF4-FFF2-40B4-BE49-F238E27FC236}">
              <a16:creationId xmlns:a16="http://schemas.microsoft.com/office/drawing/2014/main" id="{00000000-0008-0000-0700-0000CC000000}"/>
            </a:ext>
          </a:extLst>
        </xdr:cNvPr>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16</xdr:col>
      <xdr:colOff>0</xdr:colOff>
      <xdr:row>86</xdr:row>
      <xdr:rowOff>88900</xdr:rowOff>
    </xdr:from>
    <xdr:to>
      <xdr:col>24</xdr:col>
      <xdr:colOff>0</xdr:colOff>
      <xdr:row>88</xdr:row>
      <xdr:rowOff>0</xdr:rowOff>
    </xdr:to>
    <xdr:sp macro="" textlink="">
      <xdr:nvSpPr>
        <xdr:cNvPr id="205" name="正方形/長方形 204">
          <a:extLst>
            <a:ext uri="{FF2B5EF4-FFF2-40B4-BE49-F238E27FC236}">
              <a16:creationId xmlns:a16="http://schemas.microsoft.com/office/drawing/2014/main" id="{00000000-0008-0000-0700-0000CD000000}"/>
            </a:ext>
          </a:extLst>
        </xdr:cNvPr>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61,007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macro="" textlink="">
      <xdr:nvSpPr>
        <xdr:cNvPr id="206" name="正方形/長方形 205">
          <a:extLst>
            <a:ext uri="{FF2B5EF4-FFF2-40B4-BE49-F238E27FC236}">
              <a16:creationId xmlns:a16="http://schemas.microsoft.com/office/drawing/2014/main" id="{00000000-0008-0000-0700-0000CE000000}"/>
            </a:ext>
          </a:extLst>
        </xdr:cNvPr>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macro="" textlink="">
      <xdr:nvSpPr>
        <xdr:cNvPr id="207" name="テキスト ボックス 206">
          <a:extLst>
            <a:ext uri="{FF2B5EF4-FFF2-40B4-BE49-F238E27FC236}">
              <a16:creationId xmlns:a16="http://schemas.microsoft.com/office/drawing/2014/main" id="{00000000-0008-0000-0700-0000CF000000}"/>
            </a:ext>
          </a:extLst>
        </xdr:cNvPr>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08" name="直線コネクタ 207">
          <a:extLst>
            <a:ext uri="{FF2B5EF4-FFF2-40B4-BE49-F238E27FC236}">
              <a16:creationId xmlns:a16="http://schemas.microsoft.com/office/drawing/2014/main" id="{00000000-0008-0000-0700-0000D0000000}"/>
            </a:ext>
          </a:extLst>
        </xdr:cNvPr>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99</xdr:row>
      <xdr:rowOff>44450</xdr:rowOff>
    </xdr:from>
    <xdr:to>
      <xdr:col>28</xdr:col>
      <xdr:colOff>114300</xdr:colOff>
      <xdr:row>99</xdr:row>
      <xdr:rowOff>44450</xdr:rowOff>
    </xdr:to>
    <xdr:cxnSp macro="">
      <xdr:nvCxnSpPr>
        <xdr:cNvPr id="209" name="直線コネクタ 208">
          <a:extLst>
            <a:ext uri="{FF2B5EF4-FFF2-40B4-BE49-F238E27FC236}">
              <a16:creationId xmlns:a16="http://schemas.microsoft.com/office/drawing/2014/main" id="{00000000-0008-0000-0700-0000D1000000}"/>
            </a:ext>
          </a:extLst>
        </xdr:cNvPr>
        <xdr:cNvCxnSpPr/>
      </xdr:nvCxnSpPr>
      <xdr:spPr>
        <a:xfrm>
          <a:off x="762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98</xdr:row>
      <xdr:rowOff>73677</xdr:rowOff>
    </xdr:from>
    <xdr:ext cx="248786" cy="259045"/>
    <xdr:sp macro="" textlink="">
      <xdr:nvSpPr>
        <xdr:cNvPr id="210" name="テキスト ボックス 209">
          <a:extLst>
            <a:ext uri="{FF2B5EF4-FFF2-40B4-BE49-F238E27FC236}">
              <a16:creationId xmlns:a16="http://schemas.microsoft.com/office/drawing/2014/main" id="{00000000-0008-0000-0700-0000D2000000}"/>
            </a:ext>
          </a:extLst>
        </xdr:cNvPr>
        <xdr:cNvSpPr txBox="1"/>
      </xdr:nvSpPr>
      <xdr:spPr>
        <a:xfrm>
          <a:off x="513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6350</xdr:rowOff>
    </xdr:from>
    <xdr:to>
      <xdr:col>28</xdr:col>
      <xdr:colOff>114300</xdr:colOff>
      <xdr:row>97</xdr:row>
      <xdr:rowOff>6350</xdr:rowOff>
    </xdr:to>
    <xdr:cxnSp macro="">
      <xdr:nvCxnSpPr>
        <xdr:cNvPr id="211" name="直線コネクタ 210">
          <a:extLst>
            <a:ext uri="{FF2B5EF4-FFF2-40B4-BE49-F238E27FC236}">
              <a16:creationId xmlns:a16="http://schemas.microsoft.com/office/drawing/2014/main" id="{00000000-0008-0000-0700-0000D3000000}"/>
            </a:ext>
          </a:extLst>
        </xdr:cNvPr>
        <xdr:cNvCxnSpPr/>
      </xdr:nvCxnSpPr>
      <xdr:spPr>
        <a:xfrm>
          <a:off x="762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96</xdr:row>
      <xdr:rowOff>35577</xdr:rowOff>
    </xdr:from>
    <xdr:ext cx="595419" cy="259045"/>
    <xdr:sp macro="" textlink="">
      <xdr:nvSpPr>
        <xdr:cNvPr id="212" name="テキスト ボックス 211">
          <a:extLst>
            <a:ext uri="{FF2B5EF4-FFF2-40B4-BE49-F238E27FC236}">
              <a16:creationId xmlns:a16="http://schemas.microsoft.com/office/drawing/2014/main" id="{00000000-0008-0000-0700-0000D4000000}"/>
            </a:ext>
          </a:extLst>
        </xdr:cNvPr>
        <xdr:cNvSpPr txBox="1"/>
      </xdr:nvSpPr>
      <xdr:spPr>
        <a:xfrm>
          <a:off x="166581" y="1649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94</xdr:row>
      <xdr:rowOff>139700</xdr:rowOff>
    </xdr:from>
    <xdr:to>
      <xdr:col>28</xdr:col>
      <xdr:colOff>114300</xdr:colOff>
      <xdr:row>94</xdr:row>
      <xdr:rowOff>139700</xdr:rowOff>
    </xdr:to>
    <xdr:cxnSp macro="">
      <xdr:nvCxnSpPr>
        <xdr:cNvPr id="213" name="直線コネクタ 212">
          <a:extLst>
            <a:ext uri="{FF2B5EF4-FFF2-40B4-BE49-F238E27FC236}">
              <a16:creationId xmlns:a16="http://schemas.microsoft.com/office/drawing/2014/main" id="{00000000-0008-0000-0700-0000D5000000}"/>
            </a:ext>
          </a:extLst>
        </xdr:cNvPr>
        <xdr:cNvCxnSpPr/>
      </xdr:nvCxnSpPr>
      <xdr:spPr>
        <a:xfrm>
          <a:off x="762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93</xdr:row>
      <xdr:rowOff>168927</xdr:rowOff>
    </xdr:from>
    <xdr:ext cx="595419" cy="259045"/>
    <xdr:sp macro="" textlink="">
      <xdr:nvSpPr>
        <xdr:cNvPr id="214" name="テキスト ボックス 213">
          <a:extLst>
            <a:ext uri="{FF2B5EF4-FFF2-40B4-BE49-F238E27FC236}">
              <a16:creationId xmlns:a16="http://schemas.microsoft.com/office/drawing/2014/main" id="{00000000-0008-0000-0700-0000D6000000}"/>
            </a:ext>
          </a:extLst>
        </xdr:cNvPr>
        <xdr:cNvSpPr txBox="1"/>
      </xdr:nvSpPr>
      <xdr:spPr>
        <a:xfrm>
          <a:off x="166581" y="1611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92</xdr:row>
      <xdr:rowOff>101600</xdr:rowOff>
    </xdr:from>
    <xdr:to>
      <xdr:col>28</xdr:col>
      <xdr:colOff>114300</xdr:colOff>
      <xdr:row>92</xdr:row>
      <xdr:rowOff>101600</xdr:rowOff>
    </xdr:to>
    <xdr:cxnSp macro="">
      <xdr:nvCxnSpPr>
        <xdr:cNvPr id="215" name="直線コネクタ 214">
          <a:extLst>
            <a:ext uri="{FF2B5EF4-FFF2-40B4-BE49-F238E27FC236}">
              <a16:creationId xmlns:a16="http://schemas.microsoft.com/office/drawing/2014/main" id="{00000000-0008-0000-0700-0000D7000000}"/>
            </a:ext>
          </a:extLst>
        </xdr:cNvPr>
        <xdr:cNvCxnSpPr/>
      </xdr:nvCxnSpPr>
      <xdr:spPr>
        <a:xfrm>
          <a:off x="762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91</xdr:row>
      <xdr:rowOff>130827</xdr:rowOff>
    </xdr:from>
    <xdr:ext cx="595419" cy="259045"/>
    <xdr:sp macro="" textlink="">
      <xdr:nvSpPr>
        <xdr:cNvPr id="216" name="テキスト ボックス 215">
          <a:extLst>
            <a:ext uri="{FF2B5EF4-FFF2-40B4-BE49-F238E27FC236}">
              <a16:creationId xmlns:a16="http://schemas.microsoft.com/office/drawing/2014/main" id="{00000000-0008-0000-0700-0000D8000000}"/>
            </a:ext>
          </a:extLst>
        </xdr:cNvPr>
        <xdr:cNvSpPr txBox="1"/>
      </xdr:nvSpPr>
      <xdr:spPr>
        <a:xfrm>
          <a:off x="166581" y="1573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90</xdr:row>
      <xdr:rowOff>63500</xdr:rowOff>
    </xdr:from>
    <xdr:to>
      <xdr:col>28</xdr:col>
      <xdr:colOff>114300</xdr:colOff>
      <xdr:row>90</xdr:row>
      <xdr:rowOff>63500</xdr:rowOff>
    </xdr:to>
    <xdr:cxnSp macro="">
      <xdr:nvCxnSpPr>
        <xdr:cNvPr id="217" name="直線コネクタ 216">
          <a:extLst>
            <a:ext uri="{FF2B5EF4-FFF2-40B4-BE49-F238E27FC236}">
              <a16:creationId xmlns:a16="http://schemas.microsoft.com/office/drawing/2014/main" id="{00000000-0008-0000-0700-0000D9000000}"/>
            </a:ext>
          </a:extLst>
        </xdr:cNvPr>
        <xdr:cNvCxnSpPr/>
      </xdr:nvCxnSpPr>
      <xdr:spPr>
        <a:xfrm>
          <a:off x="762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89</xdr:row>
      <xdr:rowOff>92727</xdr:rowOff>
    </xdr:from>
    <xdr:ext cx="595419" cy="259045"/>
    <xdr:sp macro="" textlink="">
      <xdr:nvSpPr>
        <xdr:cNvPr id="218" name="テキスト ボックス 217">
          <a:extLst>
            <a:ext uri="{FF2B5EF4-FFF2-40B4-BE49-F238E27FC236}">
              <a16:creationId xmlns:a16="http://schemas.microsoft.com/office/drawing/2014/main" id="{00000000-0008-0000-0700-0000DA000000}"/>
            </a:ext>
          </a:extLst>
        </xdr:cNvPr>
        <xdr:cNvSpPr txBox="1"/>
      </xdr:nvSpPr>
      <xdr:spPr>
        <a:xfrm>
          <a:off x="166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19" name="直線コネクタ 218">
          <a:extLst>
            <a:ext uri="{FF2B5EF4-FFF2-40B4-BE49-F238E27FC236}">
              <a16:creationId xmlns:a16="http://schemas.microsoft.com/office/drawing/2014/main" id="{00000000-0008-0000-0700-0000DB000000}"/>
            </a:ext>
          </a:extLst>
        </xdr:cNvPr>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87</xdr:row>
      <xdr:rowOff>54627</xdr:rowOff>
    </xdr:from>
    <xdr:ext cx="685572" cy="259045"/>
    <xdr:sp macro="" textlink="">
      <xdr:nvSpPr>
        <xdr:cNvPr id="220" name="テキスト ボックス 219">
          <a:extLst>
            <a:ext uri="{FF2B5EF4-FFF2-40B4-BE49-F238E27FC236}">
              <a16:creationId xmlns:a16="http://schemas.microsoft.com/office/drawing/2014/main" id="{00000000-0008-0000-0700-0000DC000000}"/>
            </a:ext>
          </a:extLst>
        </xdr:cNvPr>
        <xdr:cNvSpPr txBox="1"/>
      </xdr:nvSpPr>
      <xdr:spPr>
        <a:xfrm>
          <a:off x="76428" y="14970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macro="" textlink="">
      <xdr:nvSpPr>
        <xdr:cNvPr id="221" name="衛生費グラフ枠">
          <a:extLst>
            <a:ext uri="{FF2B5EF4-FFF2-40B4-BE49-F238E27FC236}">
              <a16:creationId xmlns:a16="http://schemas.microsoft.com/office/drawing/2014/main" id="{00000000-0008-0000-0700-0000DD000000}"/>
            </a:ext>
          </a:extLst>
        </xdr:cNvPr>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89</xdr:row>
      <xdr:rowOff>161575</xdr:rowOff>
    </xdr:from>
    <xdr:to>
      <xdr:col>24</xdr:col>
      <xdr:colOff>62865</xdr:colOff>
      <xdr:row>98</xdr:row>
      <xdr:rowOff>138088</xdr:rowOff>
    </xdr:to>
    <xdr:cxnSp macro="">
      <xdr:nvCxnSpPr>
        <xdr:cNvPr id="222" name="直線コネクタ 221">
          <a:extLst>
            <a:ext uri="{FF2B5EF4-FFF2-40B4-BE49-F238E27FC236}">
              <a16:creationId xmlns:a16="http://schemas.microsoft.com/office/drawing/2014/main" id="{00000000-0008-0000-0700-0000DE000000}"/>
            </a:ext>
          </a:extLst>
        </xdr:cNvPr>
        <xdr:cNvCxnSpPr/>
      </xdr:nvCxnSpPr>
      <xdr:spPr>
        <a:xfrm flipV="1">
          <a:off x="4633595" y="15420625"/>
          <a:ext cx="1270" cy="151956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98</xdr:row>
      <xdr:rowOff>141915</xdr:rowOff>
    </xdr:from>
    <xdr:ext cx="534377" cy="259045"/>
    <xdr:sp macro="" textlink="">
      <xdr:nvSpPr>
        <xdr:cNvPr id="223" name="衛生費最小値テキスト">
          <a:extLst>
            <a:ext uri="{FF2B5EF4-FFF2-40B4-BE49-F238E27FC236}">
              <a16:creationId xmlns:a16="http://schemas.microsoft.com/office/drawing/2014/main" id="{00000000-0008-0000-0700-0000DF000000}"/>
            </a:ext>
          </a:extLst>
        </xdr:cNvPr>
        <xdr:cNvSpPr txBox="1"/>
      </xdr:nvSpPr>
      <xdr:spPr>
        <a:xfrm>
          <a:off x="4686300" y="1694401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40,846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98</xdr:row>
      <xdr:rowOff>138088</xdr:rowOff>
    </xdr:from>
    <xdr:to>
      <xdr:col>24</xdr:col>
      <xdr:colOff>152400</xdr:colOff>
      <xdr:row>98</xdr:row>
      <xdr:rowOff>138088</xdr:rowOff>
    </xdr:to>
    <xdr:cxnSp macro="">
      <xdr:nvCxnSpPr>
        <xdr:cNvPr id="224" name="直線コネクタ 223">
          <a:extLst>
            <a:ext uri="{FF2B5EF4-FFF2-40B4-BE49-F238E27FC236}">
              <a16:creationId xmlns:a16="http://schemas.microsoft.com/office/drawing/2014/main" id="{00000000-0008-0000-0700-0000E0000000}"/>
            </a:ext>
          </a:extLst>
        </xdr:cNvPr>
        <xdr:cNvCxnSpPr/>
      </xdr:nvCxnSpPr>
      <xdr:spPr>
        <a:xfrm>
          <a:off x="4546600" y="1694018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88</xdr:row>
      <xdr:rowOff>108252</xdr:rowOff>
    </xdr:from>
    <xdr:ext cx="599010" cy="259045"/>
    <xdr:sp macro="" textlink="">
      <xdr:nvSpPr>
        <xdr:cNvPr id="225" name="衛生費最大値テキスト">
          <a:extLst>
            <a:ext uri="{FF2B5EF4-FFF2-40B4-BE49-F238E27FC236}">
              <a16:creationId xmlns:a16="http://schemas.microsoft.com/office/drawing/2014/main" id="{00000000-0008-0000-0700-0000E1000000}"/>
            </a:ext>
          </a:extLst>
        </xdr:cNvPr>
        <xdr:cNvSpPr txBox="1"/>
      </xdr:nvSpPr>
      <xdr:spPr>
        <a:xfrm>
          <a:off x="4686300" y="1519585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838,517</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89</xdr:row>
      <xdr:rowOff>161575</xdr:rowOff>
    </xdr:from>
    <xdr:to>
      <xdr:col>24</xdr:col>
      <xdr:colOff>152400</xdr:colOff>
      <xdr:row>89</xdr:row>
      <xdr:rowOff>161575</xdr:rowOff>
    </xdr:to>
    <xdr:cxnSp macro="">
      <xdr:nvCxnSpPr>
        <xdr:cNvPr id="226" name="直線コネクタ 225">
          <a:extLst>
            <a:ext uri="{FF2B5EF4-FFF2-40B4-BE49-F238E27FC236}">
              <a16:creationId xmlns:a16="http://schemas.microsoft.com/office/drawing/2014/main" id="{00000000-0008-0000-0700-0000E2000000}"/>
            </a:ext>
          </a:extLst>
        </xdr:cNvPr>
        <xdr:cNvCxnSpPr/>
      </xdr:nvCxnSpPr>
      <xdr:spPr>
        <a:xfrm>
          <a:off x="4546600" y="1542062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97</xdr:row>
      <xdr:rowOff>121715</xdr:rowOff>
    </xdr:from>
    <xdr:to>
      <xdr:col>24</xdr:col>
      <xdr:colOff>63500</xdr:colOff>
      <xdr:row>97</xdr:row>
      <xdr:rowOff>130901</xdr:rowOff>
    </xdr:to>
    <xdr:cxnSp macro="">
      <xdr:nvCxnSpPr>
        <xdr:cNvPr id="227" name="直線コネクタ 226">
          <a:extLst>
            <a:ext uri="{FF2B5EF4-FFF2-40B4-BE49-F238E27FC236}">
              <a16:creationId xmlns:a16="http://schemas.microsoft.com/office/drawing/2014/main" id="{00000000-0008-0000-0700-0000E3000000}"/>
            </a:ext>
          </a:extLst>
        </xdr:cNvPr>
        <xdr:cNvCxnSpPr/>
      </xdr:nvCxnSpPr>
      <xdr:spPr>
        <a:xfrm flipV="1">
          <a:off x="3797300" y="16752365"/>
          <a:ext cx="838200" cy="91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96</xdr:row>
      <xdr:rowOff>77250</xdr:rowOff>
    </xdr:from>
    <xdr:ext cx="599010" cy="259045"/>
    <xdr:sp macro="" textlink="">
      <xdr:nvSpPr>
        <xdr:cNvPr id="228" name="衛生費平均値テキスト">
          <a:extLst>
            <a:ext uri="{FF2B5EF4-FFF2-40B4-BE49-F238E27FC236}">
              <a16:creationId xmlns:a16="http://schemas.microsoft.com/office/drawing/2014/main" id="{00000000-0008-0000-0700-0000E4000000}"/>
            </a:ext>
          </a:extLst>
        </xdr:cNvPr>
        <xdr:cNvSpPr txBox="1"/>
      </xdr:nvSpPr>
      <xdr:spPr>
        <a:xfrm>
          <a:off x="4686300" y="16536450"/>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148,124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97</xdr:row>
      <xdr:rowOff>54373</xdr:rowOff>
    </xdr:from>
    <xdr:to>
      <xdr:col>24</xdr:col>
      <xdr:colOff>114300</xdr:colOff>
      <xdr:row>97</xdr:row>
      <xdr:rowOff>155973</xdr:rowOff>
    </xdr:to>
    <xdr:sp macro="" textlink="">
      <xdr:nvSpPr>
        <xdr:cNvPr id="229" name="フローチャート: 判断 228">
          <a:extLst>
            <a:ext uri="{FF2B5EF4-FFF2-40B4-BE49-F238E27FC236}">
              <a16:creationId xmlns:a16="http://schemas.microsoft.com/office/drawing/2014/main" id="{00000000-0008-0000-0700-0000E5000000}"/>
            </a:ext>
          </a:extLst>
        </xdr:cNvPr>
        <xdr:cNvSpPr/>
      </xdr:nvSpPr>
      <xdr:spPr>
        <a:xfrm>
          <a:off x="4584700" y="1668502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97</xdr:row>
      <xdr:rowOff>130901</xdr:rowOff>
    </xdr:from>
    <xdr:to>
      <xdr:col>19</xdr:col>
      <xdr:colOff>177800</xdr:colOff>
      <xdr:row>97</xdr:row>
      <xdr:rowOff>141256</xdr:rowOff>
    </xdr:to>
    <xdr:cxnSp macro="">
      <xdr:nvCxnSpPr>
        <xdr:cNvPr id="230" name="直線コネクタ 229">
          <a:extLst>
            <a:ext uri="{FF2B5EF4-FFF2-40B4-BE49-F238E27FC236}">
              <a16:creationId xmlns:a16="http://schemas.microsoft.com/office/drawing/2014/main" id="{00000000-0008-0000-0700-0000E6000000}"/>
            </a:ext>
          </a:extLst>
        </xdr:cNvPr>
        <xdr:cNvCxnSpPr/>
      </xdr:nvCxnSpPr>
      <xdr:spPr>
        <a:xfrm flipV="1">
          <a:off x="2908300" y="16761551"/>
          <a:ext cx="889000" cy="103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97</xdr:row>
      <xdr:rowOff>78777</xdr:rowOff>
    </xdr:from>
    <xdr:to>
      <xdr:col>20</xdr:col>
      <xdr:colOff>38100</xdr:colOff>
      <xdr:row>98</xdr:row>
      <xdr:rowOff>8927</xdr:rowOff>
    </xdr:to>
    <xdr:sp macro="" textlink="">
      <xdr:nvSpPr>
        <xdr:cNvPr id="231" name="フローチャート: 判断 230">
          <a:extLst>
            <a:ext uri="{FF2B5EF4-FFF2-40B4-BE49-F238E27FC236}">
              <a16:creationId xmlns:a16="http://schemas.microsoft.com/office/drawing/2014/main" id="{00000000-0008-0000-0700-0000E7000000}"/>
            </a:ext>
          </a:extLst>
        </xdr:cNvPr>
        <xdr:cNvSpPr/>
      </xdr:nvSpPr>
      <xdr:spPr>
        <a:xfrm>
          <a:off x="3746500" y="167094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96</xdr:row>
      <xdr:rowOff>25454</xdr:rowOff>
    </xdr:from>
    <xdr:ext cx="599010" cy="259045"/>
    <xdr:sp macro="" textlink="">
      <xdr:nvSpPr>
        <xdr:cNvPr id="232" name="テキスト ボックス 231">
          <a:extLst>
            <a:ext uri="{FF2B5EF4-FFF2-40B4-BE49-F238E27FC236}">
              <a16:creationId xmlns:a16="http://schemas.microsoft.com/office/drawing/2014/main" id="{00000000-0008-0000-0700-0000E8000000}"/>
            </a:ext>
          </a:extLst>
        </xdr:cNvPr>
        <xdr:cNvSpPr txBox="1"/>
      </xdr:nvSpPr>
      <xdr:spPr>
        <a:xfrm>
          <a:off x="3497795" y="1648465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135,314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97</xdr:row>
      <xdr:rowOff>141256</xdr:rowOff>
    </xdr:from>
    <xdr:to>
      <xdr:col>15</xdr:col>
      <xdr:colOff>50800</xdr:colOff>
      <xdr:row>97</xdr:row>
      <xdr:rowOff>165702</xdr:rowOff>
    </xdr:to>
    <xdr:cxnSp macro="">
      <xdr:nvCxnSpPr>
        <xdr:cNvPr id="233" name="直線コネクタ 232">
          <a:extLst>
            <a:ext uri="{FF2B5EF4-FFF2-40B4-BE49-F238E27FC236}">
              <a16:creationId xmlns:a16="http://schemas.microsoft.com/office/drawing/2014/main" id="{00000000-0008-0000-0700-0000E9000000}"/>
            </a:ext>
          </a:extLst>
        </xdr:cNvPr>
        <xdr:cNvCxnSpPr/>
      </xdr:nvCxnSpPr>
      <xdr:spPr>
        <a:xfrm flipV="1">
          <a:off x="2019300" y="16771906"/>
          <a:ext cx="889000" cy="2444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97</xdr:row>
      <xdr:rowOff>86278</xdr:rowOff>
    </xdr:from>
    <xdr:to>
      <xdr:col>15</xdr:col>
      <xdr:colOff>101600</xdr:colOff>
      <xdr:row>98</xdr:row>
      <xdr:rowOff>16428</xdr:rowOff>
    </xdr:to>
    <xdr:sp macro="" textlink="">
      <xdr:nvSpPr>
        <xdr:cNvPr id="234" name="フローチャート: 判断 233">
          <a:extLst>
            <a:ext uri="{FF2B5EF4-FFF2-40B4-BE49-F238E27FC236}">
              <a16:creationId xmlns:a16="http://schemas.microsoft.com/office/drawing/2014/main" id="{00000000-0008-0000-0700-0000EA000000}"/>
            </a:ext>
          </a:extLst>
        </xdr:cNvPr>
        <xdr:cNvSpPr/>
      </xdr:nvSpPr>
      <xdr:spPr>
        <a:xfrm>
          <a:off x="2857500" y="167169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96</xdr:row>
      <xdr:rowOff>32955</xdr:rowOff>
    </xdr:from>
    <xdr:ext cx="599010" cy="259045"/>
    <xdr:sp macro="" textlink="">
      <xdr:nvSpPr>
        <xdr:cNvPr id="235" name="テキスト ボックス 234">
          <a:extLst>
            <a:ext uri="{FF2B5EF4-FFF2-40B4-BE49-F238E27FC236}">
              <a16:creationId xmlns:a16="http://schemas.microsoft.com/office/drawing/2014/main" id="{00000000-0008-0000-0700-0000EB000000}"/>
            </a:ext>
          </a:extLst>
        </xdr:cNvPr>
        <xdr:cNvSpPr txBox="1"/>
      </xdr:nvSpPr>
      <xdr:spPr>
        <a:xfrm>
          <a:off x="2608795" y="1649215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131,376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97</xdr:row>
      <xdr:rowOff>165702</xdr:rowOff>
    </xdr:from>
    <xdr:to>
      <xdr:col>10</xdr:col>
      <xdr:colOff>114300</xdr:colOff>
      <xdr:row>98</xdr:row>
      <xdr:rowOff>23177</xdr:rowOff>
    </xdr:to>
    <xdr:cxnSp macro="">
      <xdr:nvCxnSpPr>
        <xdr:cNvPr id="236" name="直線コネクタ 235">
          <a:extLst>
            <a:ext uri="{FF2B5EF4-FFF2-40B4-BE49-F238E27FC236}">
              <a16:creationId xmlns:a16="http://schemas.microsoft.com/office/drawing/2014/main" id="{00000000-0008-0000-0700-0000EC000000}"/>
            </a:ext>
          </a:extLst>
        </xdr:cNvPr>
        <xdr:cNvCxnSpPr/>
      </xdr:nvCxnSpPr>
      <xdr:spPr>
        <a:xfrm flipV="1">
          <a:off x="1130300" y="16796352"/>
          <a:ext cx="889000" cy="289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97</xdr:row>
      <xdr:rowOff>94886</xdr:rowOff>
    </xdr:from>
    <xdr:to>
      <xdr:col>10</xdr:col>
      <xdr:colOff>165100</xdr:colOff>
      <xdr:row>98</xdr:row>
      <xdr:rowOff>25036</xdr:rowOff>
    </xdr:to>
    <xdr:sp macro="" textlink="">
      <xdr:nvSpPr>
        <xdr:cNvPr id="237" name="フローチャート: 判断 236">
          <a:extLst>
            <a:ext uri="{FF2B5EF4-FFF2-40B4-BE49-F238E27FC236}">
              <a16:creationId xmlns:a16="http://schemas.microsoft.com/office/drawing/2014/main" id="{00000000-0008-0000-0700-0000ED000000}"/>
            </a:ext>
          </a:extLst>
        </xdr:cNvPr>
        <xdr:cNvSpPr/>
      </xdr:nvSpPr>
      <xdr:spPr>
        <a:xfrm>
          <a:off x="1968500" y="167255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96</xdr:row>
      <xdr:rowOff>41563</xdr:rowOff>
    </xdr:from>
    <xdr:ext cx="599010" cy="259045"/>
    <xdr:sp macro="" textlink="">
      <xdr:nvSpPr>
        <xdr:cNvPr id="238" name="テキスト ボックス 237">
          <a:extLst>
            <a:ext uri="{FF2B5EF4-FFF2-40B4-BE49-F238E27FC236}">
              <a16:creationId xmlns:a16="http://schemas.microsoft.com/office/drawing/2014/main" id="{00000000-0008-0000-0700-0000EE000000}"/>
            </a:ext>
          </a:extLst>
        </xdr:cNvPr>
        <xdr:cNvSpPr txBox="1"/>
      </xdr:nvSpPr>
      <xdr:spPr>
        <a:xfrm>
          <a:off x="1719795" y="1650076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126,858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97</xdr:row>
      <xdr:rowOff>121571</xdr:rowOff>
    </xdr:from>
    <xdr:to>
      <xdr:col>6</xdr:col>
      <xdr:colOff>38100</xdr:colOff>
      <xdr:row>98</xdr:row>
      <xdr:rowOff>51721</xdr:rowOff>
    </xdr:to>
    <xdr:sp macro="" textlink="">
      <xdr:nvSpPr>
        <xdr:cNvPr id="239" name="フローチャート: 判断 238">
          <a:extLst>
            <a:ext uri="{FF2B5EF4-FFF2-40B4-BE49-F238E27FC236}">
              <a16:creationId xmlns:a16="http://schemas.microsoft.com/office/drawing/2014/main" id="{00000000-0008-0000-0700-0000EF000000}"/>
            </a:ext>
          </a:extLst>
        </xdr:cNvPr>
        <xdr:cNvSpPr/>
      </xdr:nvSpPr>
      <xdr:spPr>
        <a:xfrm>
          <a:off x="1079500" y="1675222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96</xdr:row>
      <xdr:rowOff>68248</xdr:rowOff>
    </xdr:from>
    <xdr:ext cx="599010" cy="259045"/>
    <xdr:sp macro="" textlink="">
      <xdr:nvSpPr>
        <xdr:cNvPr id="240" name="テキスト ボックス 239">
          <a:extLst>
            <a:ext uri="{FF2B5EF4-FFF2-40B4-BE49-F238E27FC236}">
              <a16:creationId xmlns:a16="http://schemas.microsoft.com/office/drawing/2014/main" id="{00000000-0008-0000-0700-0000F0000000}"/>
            </a:ext>
          </a:extLst>
        </xdr:cNvPr>
        <xdr:cNvSpPr txBox="1"/>
      </xdr:nvSpPr>
      <xdr:spPr>
        <a:xfrm>
          <a:off x="830795" y="1652744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112,850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macro="" textlink="">
      <xdr:nvSpPr>
        <xdr:cNvPr id="241" name="テキスト ボックス 240">
          <a:extLst>
            <a:ext uri="{FF2B5EF4-FFF2-40B4-BE49-F238E27FC236}">
              <a16:creationId xmlns:a16="http://schemas.microsoft.com/office/drawing/2014/main" id="{00000000-0008-0000-0700-0000F1000000}"/>
            </a:ext>
          </a:extLst>
        </xdr:cNvPr>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macro="" textlink="">
      <xdr:nvSpPr>
        <xdr:cNvPr id="242" name="テキスト ボックス 241">
          <a:extLst>
            <a:ext uri="{FF2B5EF4-FFF2-40B4-BE49-F238E27FC236}">
              <a16:creationId xmlns:a16="http://schemas.microsoft.com/office/drawing/2014/main" id="{00000000-0008-0000-0700-0000F2000000}"/>
            </a:ext>
          </a:extLst>
        </xdr:cNvPr>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macro="" textlink="">
      <xdr:nvSpPr>
        <xdr:cNvPr id="243" name="テキスト ボックス 242">
          <a:extLst>
            <a:ext uri="{FF2B5EF4-FFF2-40B4-BE49-F238E27FC236}">
              <a16:creationId xmlns:a16="http://schemas.microsoft.com/office/drawing/2014/main" id="{00000000-0008-0000-0700-0000F3000000}"/>
            </a:ext>
          </a:extLst>
        </xdr:cNvPr>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macro="" textlink="">
      <xdr:nvSpPr>
        <xdr:cNvPr id="244" name="テキスト ボックス 243">
          <a:extLst>
            <a:ext uri="{FF2B5EF4-FFF2-40B4-BE49-F238E27FC236}">
              <a16:creationId xmlns:a16="http://schemas.microsoft.com/office/drawing/2014/main" id="{00000000-0008-0000-0700-0000F4000000}"/>
            </a:ext>
          </a:extLst>
        </xdr:cNvPr>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macro="" textlink="">
      <xdr:nvSpPr>
        <xdr:cNvPr id="245" name="テキスト ボックス 244">
          <a:extLst>
            <a:ext uri="{FF2B5EF4-FFF2-40B4-BE49-F238E27FC236}">
              <a16:creationId xmlns:a16="http://schemas.microsoft.com/office/drawing/2014/main" id="{00000000-0008-0000-0700-0000F5000000}"/>
            </a:ext>
          </a:extLst>
        </xdr:cNvPr>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97</xdr:row>
      <xdr:rowOff>70915</xdr:rowOff>
    </xdr:from>
    <xdr:to>
      <xdr:col>24</xdr:col>
      <xdr:colOff>114300</xdr:colOff>
      <xdr:row>98</xdr:row>
      <xdr:rowOff>1065</xdr:rowOff>
    </xdr:to>
    <xdr:sp macro="" textlink="">
      <xdr:nvSpPr>
        <xdr:cNvPr id="246" name="楕円 245">
          <a:extLst>
            <a:ext uri="{FF2B5EF4-FFF2-40B4-BE49-F238E27FC236}">
              <a16:creationId xmlns:a16="http://schemas.microsoft.com/office/drawing/2014/main" id="{00000000-0008-0000-0700-0000F6000000}"/>
            </a:ext>
          </a:extLst>
        </xdr:cNvPr>
        <xdr:cNvSpPr/>
      </xdr:nvSpPr>
      <xdr:spPr>
        <a:xfrm>
          <a:off x="4584700" y="167015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97</xdr:row>
      <xdr:rowOff>49342</xdr:rowOff>
    </xdr:from>
    <xdr:ext cx="599010" cy="259045"/>
    <xdr:sp macro="" textlink="">
      <xdr:nvSpPr>
        <xdr:cNvPr id="247" name="衛生費該当値テキスト">
          <a:extLst>
            <a:ext uri="{FF2B5EF4-FFF2-40B4-BE49-F238E27FC236}">
              <a16:creationId xmlns:a16="http://schemas.microsoft.com/office/drawing/2014/main" id="{00000000-0008-0000-0700-0000F7000000}"/>
            </a:ext>
          </a:extLst>
        </xdr:cNvPr>
        <xdr:cNvSpPr txBox="1"/>
      </xdr:nvSpPr>
      <xdr:spPr>
        <a:xfrm>
          <a:off x="4686300" y="1667999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139,441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97</xdr:row>
      <xdr:rowOff>80101</xdr:rowOff>
    </xdr:from>
    <xdr:to>
      <xdr:col>20</xdr:col>
      <xdr:colOff>38100</xdr:colOff>
      <xdr:row>98</xdr:row>
      <xdr:rowOff>10251</xdr:rowOff>
    </xdr:to>
    <xdr:sp macro="" textlink="">
      <xdr:nvSpPr>
        <xdr:cNvPr id="248" name="楕円 247">
          <a:extLst>
            <a:ext uri="{FF2B5EF4-FFF2-40B4-BE49-F238E27FC236}">
              <a16:creationId xmlns:a16="http://schemas.microsoft.com/office/drawing/2014/main" id="{00000000-0008-0000-0700-0000F8000000}"/>
            </a:ext>
          </a:extLst>
        </xdr:cNvPr>
        <xdr:cNvSpPr/>
      </xdr:nvSpPr>
      <xdr:spPr>
        <a:xfrm>
          <a:off x="3746500" y="167107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98</xdr:row>
      <xdr:rowOff>1378</xdr:rowOff>
    </xdr:from>
    <xdr:ext cx="599010" cy="259045"/>
    <xdr:sp macro="" textlink="">
      <xdr:nvSpPr>
        <xdr:cNvPr id="249" name="テキスト ボックス 248">
          <a:extLst>
            <a:ext uri="{FF2B5EF4-FFF2-40B4-BE49-F238E27FC236}">
              <a16:creationId xmlns:a16="http://schemas.microsoft.com/office/drawing/2014/main" id="{00000000-0008-0000-0700-0000F9000000}"/>
            </a:ext>
          </a:extLst>
        </xdr:cNvPr>
        <xdr:cNvSpPr txBox="1"/>
      </xdr:nvSpPr>
      <xdr:spPr>
        <a:xfrm>
          <a:off x="3497795" y="1680347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134,619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97</xdr:row>
      <xdr:rowOff>90456</xdr:rowOff>
    </xdr:from>
    <xdr:to>
      <xdr:col>15</xdr:col>
      <xdr:colOff>101600</xdr:colOff>
      <xdr:row>98</xdr:row>
      <xdr:rowOff>20606</xdr:rowOff>
    </xdr:to>
    <xdr:sp macro="" textlink="">
      <xdr:nvSpPr>
        <xdr:cNvPr id="250" name="楕円 249">
          <a:extLst>
            <a:ext uri="{FF2B5EF4-FFF2-40B4-BE49-F238E27FC236}">
              <a16:creationId xmlns:a16="http://schemas.microsoft.com/office/drawing/2014/main" id="{00000000-0008-0000-0700-0000FA000000}"/>
            </a:ext>
          </a:extLst>
        </xdr:cNvPr>
        <xdr:cNvSpPr/>
      </xdr:nvSpPr>
      <xdr:spPr>
        <a:xfrm>
          <a:off x="2857500" y="1672110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98</xdr:row>
      <xdr:rowOff>11733</xdr:rowOff>
    </xdr:from>
    <xdr:ext cx="599010" cy="259045"/>
    <xdr:sp macro="" textlink="">
      <xdr:nvSpPr>
        <xdr:cNvPr id="251" name="テキスト ボックス 250">
          <a:extLst>
            <a:ext uri="{FF2B5EF4-FFF2-40B4-BE49-F238E27FC236}">
              <a16:creationId xmlns:a16="http://schemas.microsoft.com/office/drawing/2014/main" id="{00000000-0008-0000-0700-0000FB000000}"/>
            </a:ext>
          </a:extLst>
        </xdr:cNvPr>
        <xdr:cNvSpPr txBox="1"/>
      </xdr:nvSpPr>
      <xdr:spPr>
        <a:xfrm>
          <a:off x="2608795" y="1681383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129,183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97</xdr:row>
      <xdr:rowOff>114902</xdr:rowOff>
    </xdr:from>
    <xdr:to>
      <xdr:col>10</xdr:col>
      <xdr:colOff>165100</xdr:colOff>
      <xdr:row>98</xdr:row>
      <xdr:rowOff>45052</xdr:rowOff>
    </xdr:to>
    <xdr:sp macro="" textlink="">
      <xdr:nvSpPr>
        <xdr:cNvPr id="252" name="楕円 251">
          <a:extLst>
            <a:ext uri="{FF2B5EF4-FFF2-40B4-BE49-F238E27FC236}">
              <a16:creationId xmlns:a16="http://schemas.microsoft.com/office/drawing/2014/main" id="{00000000-0008-0000-0700-0000FC000000}"/>
            </a:ext>
          </a:extLst>
        </xdr:cNvPr>
        <xdr:cNvSpPr/>
      </xdr:nvSpPr>
      <xdr:spPr>
        <a:xfrm>
          <a:off x="1968500" y="167455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98</xdr:row>
      <xdr:rowOff>36179</xdr:rowOff>
    </xdr:from>
    <xdr:ext cx="599010" cy="259045"/>
    <xdr:sp macro="" textlink="">
      <xdr:nvSpPr>
        <xdr:cNvPr id="253" name="テキスト ボックス 252">
          <a:extLst>
            <a:ext uri="{FF2B5EF4-FFF2-40B4-BE49-F238E27FC236}">
              <a16:creationId xmlns:a16="http://schemas.microsoft.com/office/drawing/2014/main" id="{00000000-0008-0000-0700-0000FD000000}"/>
            </a:ext>
          </a:extLst>
        </xdr:cNvPr>
        <xdr:cNvSpPr txBox="1"/>
      </xdr:nvSpPr>
      <xdr:spPr>
        <a:xfrm>
          <a:off x="1719795" y="1683827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116,351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97</xdr:row>
      <xdr:rowOff>143827</xdr:rowOff>
    </xdr:from>
    <xdr:to>
      <xdr:col>6</xdr:col>
      <xdr:colOff>38100</xdr:colOff>
      <xdr:row>98</xdr:row>
      <xdr:rowOff>73977</xdr:rowOff>
    </xdr:to>
    <xdr:sp macro="" textlink="">
      <xdr:nvSpPr>
        <xdr:cNvPr id="254" name="楕円 253">
          <a:extLst>
            <a:ext uri="{FF2B5EF4-FFF2-40B4-BE49-F238E27FC236}">
              <a16:creationId xmlns:a16="http://schemas.microsoft.com/office/drawing/2014/main" id="{00000000-0008-0000-0700-0000FE000000}"/>
            </a:ext>
          </a:extLst>
        </xdr:cNvPr>
        <xdr:cNvSpPr/>
      </xdr:nvSpPr>
      <xdr:spPr>
        <a:xfrm>
          <a:off x="1079500" y="167744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98</xdr:row>
      <xdr:rowOff>65104</xdr:rowOff>
    </xdr:from>
    <xdr:ext cx="599010" cy="259045"/>
    <xdr:sp macro="" textlink="">
      <xdr:nvSpPr>
        <xdr:cNvPr id="255" name="テキスト ボックス 254">
          <a:extLst>
            <a:ext uri="{FF2B5EF4-FFF2-40B4-BE49-F238E27FC236}">
              <a16:creationId xmlns:a16="http://schemas.microsoft.com/office/drawing/2014/main" id="{00000000-0008-0000-0700-0000FF000000}"/>
            </a:ext>
          </a:extLst>
        </xdr:cNvPr>
        <xdr:cNvSpPr txBox="1"/>
      </xdr:nvSpPr>
      <xdr:spPr>
        <a:xfrm>
          <a:off x="830795" y="1686720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101,167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macro="" textlink="">
      <xdr:nvSpPr>
        <xdr:cNvPr id="256" name="正方形/長方形 255">
          <a:extLst>
            <a:ext uri="{FF2B5EF4-FFF2-40B4-BE49-F238E27FC236}">
              <a16:creationId xmlns:a16="http://schemas.microsoft.com/office/drawing/2014/main" id="{00000000-0008-0000-0700-000000010000}"/>
            </a:ext>
          </a:extLst>
        </xdr:cNvPr>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労働費</a:t>
          </a:r>
        </a:p>
      </xdr:txBody>
    </xdr:sp>
    <xdr:clientData/>
  </xdr:twoCellAnchor>
  <xdr:twoCellAnchor>
    <xdr:from>
      <xdr:col>35</xdr:col>
      <xdr:colOff>63500</xdr:colOff>
      <xdr:row>25</xdr:row>
      <xdr:rowOff>57150</xdr:rowOff>
    </xdr:from>
    <xdr:to>
      <xdr:col>43</xdr:col>
      <xdr:colOff>63500</xdr:colOff>
      <xdr:row>26</xdr:row>
      <xdr:rowOff>139700</xdr:rowOff>
    </xdr:to>
    <xdr:sp macro="" textlink="">
      <xdr:nvSpPr>
        <xdr:cNvPr id="257" name="正方形/長方形 256">
          <a:extLst>
            <a:ext uri="{FF2B5EF4-FFF2-40B4-BE49-F238E27FC236}">
              <a16:creationId xmlns:a16="http://schemas.microsoft.com/office/drawing/2014/main" id="{00000000-0008-0000-0700-000001010000}"/>
            </a:ext>
          </a:extLst>
        </xdr:cNvPr>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macro="" textlink="">
      <xdr:nvSpPr>
        <xdr:cNvPr id="258" name="正方形/長方形 257">
          <a:extLst>
            <a:ext uri="{FF2B5EF4-FFF2-40B4-BE49-F238E27FC236}">
              <a16:creationId xmlns:a16="http://schemas.microsoft.com/office/drawing/2014/main" id="{00000000-0008-0000-0700-000002010000}"/>
            </a:ext>
          </a:extLst>
        </xdr:cNvPr>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81/151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macro="" textlink="">
      <xdr:nvSpPr>
        <xdr:cNvPr id="259" name="正方形/長方形 258">
          <a:extLst>
            <a:ext uri="{FF2B5EF4-FFF2-40B4-BE49-F238E27FC236}">
              <a16:creationId xmlns:a16="http://schemas.microsoft.com/office/drawing/2014/main" id="{00000000-0008-0000-0700-000003010000}"/>
            </a:ext>
          </a:extLst>
        </xdr:cNvPr>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macro="" textlink="">
      <xdr:nvSpPr>
        <xdr:cNvPr id="260" name="正方形/長方形 259">
          <a:extLst>
            <a:ext uri="{FF2B5EF4-FFF2-40B4-BE49-F238E27FC236}">
              <a16:creationId xmlns:a16="http://schemas.microsoft.com/office/drawing/2014/main" id="{00000000-0008-0000-0700-000004010000}"/>
            </a:ext>
          </a:extLst>
        </xdr:cNvPr>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694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macro="" textlink="">
      <xdr:nvSpPr>
        <xdr:cNvPr id="261" name="正方形/長方形 260">
          <a:extLst>
            <a:ext uri="{FF2B5EF4-FFF2-40B4-BE49-F238E27FC236}">
              <a16:creationId xmlns:a16="http://schemas.microsoft.com/office/drawing/2014/main" id="{00000000-0008-0000-0700-000005010000}"/>
            </a:ext>
          </a:extLst>
        </xdr:cNvPr>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46</xdr:col>
      <xdr:colOff>127000</xdr:colOff>
      <xdr:row>26</xdr:row>
      <xdr:rowOff>88900</xdr:rowOff>
    </xdr:from>
    <xdr:to>
      <xdr:col>54</xdr:col>
      <xdr:colOff>127000</xdr:colOff>
      <xdr:row>28</xdr:row>
      <xdr:rowOff>0</xdr:rowOff>
    </xdr:to>
    <xdr:sp macro="" textlink="">
      <xdr:nvSpPr>
        <xdr:cNvPr id="262" name="正方形/長方形 261">
          <a:extLst>
            <a:ext uri="{FF2B5EF4-FFF2-40B4-BE49-F238E27FC236}">
              <a16:creationId xmlns:a16="http://schemas.microsoft.com/office/drawing/2014/main" id="{00000000-0008-0000-0700-000006010000}"/>
            </a:ext>
          </a:extLst>
        </xdr:cNvPr>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805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macro="" textlink="">
      <xdr:nvSpPr>
        <xdr:cNvPr id="263" name="正方形/長方形 262">
          <a:extLst>
            <a:ext uri="{FF2B5EF4-FFF2-40B4-BE49-F238E27FC236}">
              <a16:creationId xmlns:a16="http://schemas.microsoft.com/office/drawing/2014/main" id="{00000000-0008-0000-0700-000007010000}"/>
            </a:ext>
          </a:extLst>
        </xdr:cNvPr>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macro="" textlink="">
      <xdr:nvSpPr>
        <xdr:cNvPr id="264" name="テキスト ボックス 263">
          <a:extLst>
            <a:ext uri="{FF2B5EF4-FFF2-40B4-BE49-F238E27FC236}">
              <a16:creationId xmlns:a16="http://schemas.microsoft.com/office/drawing/2014/main" id="{00000000-0008-0000-0700-000008010000}"/>
            </a:ext>
          </a:extLst>
        </xdr:cNvPr>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65" name="直線コネクタ 264">
          <a:extLst>
            <a:ext uri="{FF2B5EF4-FFF2-40B4-BE49-F238E27FC236}">
              <a16:creationId xmlns:a16="http://schemas.microsoft.com/office/drawing/2014/main" id="{00000000-0008-0000-0700-000009010000}"/>
            </a:ext>
          </a:extLst>
        </xdr:cNvPr>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39</xdr:row>
      <xdr:rowOff>98878</xdr:rowOff>
    </xdr:from>
    <xdr:to>
      <xdr:col>59</xdr:col>
      <xdr:colOff>50800</xdr:colOff>
      <xdr:row>39</xdr:row>
      <xdr:rowOff>98878</xdr:rowOff>
    </xdr:to>
    <xdr:cxnSp macro="">
      <xdr:nvCxnSpPr>
        <xdr:cNvPr id="266" name="直線コネクタ 265">
          <a:extLst>
            <a:ext uri="{FF2B5EF4-FFF2-40B4-BE49-F238E27FC236}">
              <a16:creationId xmlns:a16="http://schemas.microsoft.com/office/drawing/2014/main" id="{00000000-0008-0000-0700-00000A010000}"/>
            </a:ext>
          </a:extLst>
        </xdr:cNvPr>
        <xdr:cNvCxnSpPr/>
      </xdr:nvCxnSpPr>
      <xdr:spPr>
        <a:xfrm>
          <a:off x="6604000" y="6785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38</xdr:row>
      <xdr:rowOff>128105</xdr:rowOff>
    </xdr:from>
    <xdr:ext cx="248786" cy="259045"/>
    <xdr:sp macro="" textlink="">
      <xdr:nvSpPr>
        <xdr:cNvPr id="267" name="テキスト ボックス 266">
          <a:extLst>
            <a:ext uri="{FF2B5EF4-FFF2-40B4-BE49-F238E27FC236}">
              <a16:creationId xmlns:a16="http://schemas.microsoft.com/office/drawing/2014/main" id="{00000000-0008-0000-0700-00000B010000}"/>
            </a:ext>
          </a:extLst>
        </xdr:cNvPr>
        <xdr:cNvSpPr txBox="1"/>
      </xdr:nvSpPr>
      <xdr:spPr>
        <a:xfrm>
          <a:off x="6355214" y="6643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115207</xdr:rowOff>
    </xdr:from>
    <xdr:to>
      <xdr:col>59</xdr:col>
      <xdr:colOff>50800</xdr:colOff>
      <xdr:row>37</xdr:row>
      <xdr:rowOff>115207</xdr:rowOff>
    </xdr:to>
    <xdr:cxnSp macro="">
      <xdr:nvCxnSpPr>
        <xdr:cNvPr id="268" name="直線コネクタ 267">
          <a:extLst>
            <a:ext uri="{FF2B5EF4-FFF2-40B4-BE49-F238E27FC236}">
              <a16:creationId xmlns:a16="http://schemas.microsoft.com/office/drawing/2014/main" id="{00000000-0008-0000-0700-00000C010000}"/>
            </a:ext>
          </a:extLst>
        </xdr:cNvPr>
        <xdr:cNvCxnSpPr/>
      </xdr:nvCxnSpPr>
      <xdr:spPr>
        <a:xfrm>
          <a:off x="6604000" y="6458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36</xdr:row>
      <xdr:rowOff>144434</xdr:rowOff>
    </xdr:from>
    <xdr:ext cx="467179" cy="259045"/>
    <xdr:sp macro="" textlink="">
      <xdr:nvSpPr>
        <xdr:cNvPr id="269" name="テキスト ボックス 268">
          <a:extLst>
            <a:ext uri="{FF2B5EF4-FFF2-40B4-BE49-F238E27FC236}">
              <a16:creationId xmlns:a16="http://schemas.microsoft.com/office/drawing/2014/main" id="{00000000-0008-0000-0700-00000D010000}"/>
            </a:ext>
          </a:extLst>
        </xdr:cNvPr>
        <xdr:cNvSpPr txBox="1"/>
      </xdr:nvSpPr>
      <xdr:spPr>
        <a:xfrm>
          <a:off x="6136821" y="6316634"/>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35</xdr:row>
      <xdr:rowOff>131536</xdr:rowOff>
    </xdr:from>
    <xdr:to>
      <xdr:col>59</xdr:col>
      <xdr:colOff>50800</xdr:colOff>
      <xdr:row>35</xdr:row>
      <xdr:rowOff>131536</xdr:rowOff>
    </xdr:to>
    <xdr:cxnSp macro="">
      <xdr:nvCxnSpPr>
        <xdr:cNvPr id="270" name="直線コネクタ 269">
          <a:extLst>
            <a:ext uri="{FF2B5EF4-FFF2-40B4-BE49-F238E27FC236}">
              <a16:creationId xmlns:a16="http://schemas.microsoft.com/office/drawing/2014/main" id="{00000000-0008-0000-0700-00000E010000}"/>
            </a:ext>
          </a:extLst>
        </xdr:cNvPr>
        <xdr:cNvCxnSpPr/>
      </xdr:nvCxnSpPr>
      <xdr:spPr>
        <a:xfrm>
          <a:off x="6604000" y="6132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34</xdr:row>
      <xdr:rowOff>160763</xdr:rowOff>
    </xdr:from>
    <xdr:ext cx="467179" cy="259045"/>
    <xdr:sp macro="" textlink="">
      <xdr:nvSpPr>
        <xdr:cNvPr id="271" name="テキスト ボックス 270">
          <a:extLst>
            <a:ext uri="{FF2B5EF4-FFF2-40B4-BE49-F238E27FC236}">
              <a16:creationId xmlns:a16="http://schemas.microsoft.com/office/drawing/2014/main" id="{00000000-0008-0000-0700-00000F010000}"/>
            </a:ext>
          </a:extLst>
        </xdr:cNvPr>
        <xdr:cNvSpPr txBox="1"/>
      </xdr:nvSpPr>
      <xdr:spPr>
        <a:xfrm>
          <a:off x="6136821" y="5990063"/>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33</xdr:row>
      <xdr:rowOff>147864</xdr:rowOff>
    </xdr:from>
    <xdr:to>
      <xdr:col>59</xdr:col>
      <xdr:colOff>50800</xdr:colOff>
      <xdr:row>33</xdr:row>
      <xdr:rowOff>147864</xdr:rowOff>
    </xdr:to>
    <xdr:cxnSp macro="">
      <xdr:nvCxnSpPr>
        <xdr:cNvPr id="272" name="直線コネクタ 271">
          <a:extLst>
            <a:ext uri="{FF2B5EF4-FFF2-40B4-BE49-F238E27FC236}">
              <a16:creationId xmlns:a16="http://schemas.microsoft.com/office/drawing/2014/main" id="{00000000-0008-0000-0700-000010010000}"/>
            </a:ext>
          </a:extLst>
        </xdr:cNvPr>
        <xdr:cNvCxnSpPr/>
      </xdr:nvCxnSpPr>
      <xdr:spPr>
        <a:xfrm>
          <a:off x="6604000" y="5805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33</xdr:row>
      <xdr:rowOff>5641</xdr:rowOff>
    </xdr:from>
    <xdr:ext cx="467179" cy="259045"/>
    <xdr:sp macro="" textlink="">
      <xdr:nvSpPr>
        <xdr:cNvPr id="273" name="テキスト ボックス 272">
          <a:extLst>
            <a:ext uri="{FF2B5EF4-FFF2-40B4-BE49-F238E27FC236}">
              <a16:creationId xmlns:a16="http://schemas.microsoft.com/office/drawing/2014/main" id="{00000000-0008-0000-0700-000011010000}"/>
            </a:ext>
          </a:extLst>
        </xdr:cNvPr>
        <xdr:cNvSpPr txBox="1"/>
      </xdr:nvSpPr>
      <xdr:spPr>
        <a:xfrm>
          <a:off x="6136821" y="5663491"/>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164193</xdr:rowOff>
    </xdr:from>
    <xdr:to>
      <xdr:col>59</xdr:col>
      <xdr:colOff>50800</xdr:colOff>
      <xdr:row>31</xdr:row>
      <xdr:rowOff>164193</xdr:rowOff>
    </xdr:to>
    <xdr:cxnSp macro="">
      <xdr:nvCxnSpPr>
        <xdr:cNvPr id="274" name="直線コネクタ 273">
          <a:extLst>
            <a:ext uri="{FF2B5EF4-FFF2-40B4-BE49-F238E27FC236}">
              <a16:creationId xmlns:a16="http://schemas.microsoft.com/office/drawing/2014/main" id="{00000000-0008-0000-0700-000012010000}"/>
            </a:ext>
          </a:extLst>
        </xdr:cNvPr>
        <xdr:cNvCxnSpPr/>
      </xdr:nvCxnSpPr>
      <xdr:spPr>
        <a:xfrm>
          <a:off x="6604000" y="5479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31</xdr:row>
      <xdr:rowOff>21970</xdr:rowOff>
    </xdr:from>
    <xdr:ext cx="531299" cy="259045"/>
    <xdr:sp macro="" textlink="">
      <xdr:nvSpPr>
        <xdr:cNvPr id="275" name="テキスト ボックス 274">
          <a:extLst>
            <a:ext uri="{FF2B5EF4-FFF2-40B4-BE49-F238E27FC236}">
              <a16:creationId xmlns:a16="http://schemas.microsoft.com/office/drawing/2014/main" id="{00000000-0008-0000-0700-000013010000}"/>
            </a:ext>
          </a:extLst>
        </xdr:cNvPr>
        <xdr:cNvSpPr txBox="1"/>
      </xdr:nvSpPr>
      <xdr:spPr>
        <a:xfrm>
          <a:off x="6072701" y="5336920"/>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30</xdr:row>
      <xdr:rowOff>9072</xdr:rowOff>
    </xdr:from>
    <xdr:to>
      <xdr:col>59</xdr:col>
      <xdr:colOff>50800</xdr:colOff>
      <xdr:row>30</xdr:row>
      <xdr:rowOff>9072</xdr:rowOff>
    </xdr:to>
    <xdr:cxnSp macro="">
      <xdr:nvCxnSpPr>
        <xdr:cNvPr id="276" name="直線コネクタ 275">
          <a:extLst>
            <a:ext uri="{FF2B5EF4-FFF2-40B4-BE49-F238E27FC236}">
              <a16:creationId xmlns:a16="http://schemas.microsoft.com/office/drawing/2014/main" id="{00000000-0008-0000-0700-000014010000}"/>
            </a:ext>
          </a:extLst>
        </xdr:cNvPr>
        <xdr:cNvCxnSpPr/>
      </xdr:nvCxnSpPr>
      <xdr:spPr>
        <a:xfrm>
          <a:off x="6604000" y="5152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29</xdr:row>
      <xdr:rowOff>38299</xdr:rowOff>
    </xdr:from>
    <xdr:ext cx="531299" cy="259045"/>
    <xdr:sp macro="" textlink="">
      <xdr:nvSpPr>
        <xdr:cNvPr id="277" name="テキスト ボックス 276">
          <a:extLst>
            <a:ext uri="{FF2B5EF4-FFF2-40B4-BE49-F238E27FC236}">
              <a16:creationId xmlns:a16="http://schemas.microsoft.com/office/drawing/2014/main" id="{00000000-0008-0000-0700-000015010000}"/>
            </a:ext>
          </a:extLst>
        </xdr:cNvPr>
        <xdr:cNvSpPr txBox="1"/>
      </xdr:nvSpPr>
      <xdr:spPr>
        <a:xfrm>
          <a:off x="6072701" y="5010349"/>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78" name="直線コネクタ 277">
          <a:extLst>
            <a:ext uri="{FF2B5EF4-FFF2-40B4-BE49-F238E27FC236}">
              <a16:creationId xmlns:a16="http://schemas.microsoft.com/office/drawing/2014/main" id="{00000000-0008-0000-0700-000016010000}"/>
            </a:ext>
          </a:extLst>
        </xdr:cNvPr>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27</xdr:row>
      <xdr:rowOff>54627</xdr:rowOff>
    </xdr:from>
    <xdr:ext cx="531299" cy="259045"/>
    <xdr:sp macro="" textlink="">
      <xdr:nvSpPr>
        <xdr:cNvPr id="279" name="テキスト ボックス 278">
          <a:extLst>
            <a:ext uri="{FF2B5EF4-FFF2-40B4-BE49-F238E27FC236}">
              <a16:creationId xmlns:a16="http://schemas.microsoft.com/office/drawing/2014/main" id="{00000000-0008-0000-0700-000017010000}"/>
            </a:ext>
          </a:extLst>
        </xdr:cNvPr>
        <xdr:cNvSpPr txBox="1"/>
      </xdr:nvSpPr>
      <xdr:spPr>
        <a:xfrm>
          <a:off x="6072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macro="" textlink="">
      <xdr:nvSpPr>
        <xdr:cNvPr id="280" name="労働費グラフ枠">
          <a:extLst>
            <a:ext uri="{FF2B5EF4-FFF2-40B4-BE49-F238E27FC236}">
              <a16:creationId xmlns:a16="http://schemas.microsoft.com/office/drawing/2014/main" id="{00000000-0008-0000-0700-000018010000}"/>
            </a:ext>
          </a:extLst>
        </xdr:cNvPr>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31</xdr:row>
      <xdr:rowOff>43797</xdr:rowOff>
    </xdr:from>
    <xdr:to>
      <xdr:col>54</xdr:col>
      <xdr:colOff>189865</xdr:colOff>
      <xdr:row>39</xdr:row>
      <xdr:rowOff>98878</xdr:rowOff>
    </xdr:to>
    <xdr:cxnSp macro="">
      <xdr:nvCxnSpPr>
        <xdr:cNvPr id="281" name="直線コネクタ 280">
          <a:extLst>
            <a:ext uri="{FF2B5EF4-FFF2-40B4-BE49-F238E27FC236}">
              <a16:creationId xmlns:a16="http://schemas.microsoft.com/office/drawing/2014/main" id="{00000000-0008-0000-0700-000019010000}"/>
            </a:ext>
          </a:extLst>
        </xdr:cNvPr>
        <xdr:cNvCxnSpPr/>
      </xdr:nvCxnSpPr>
      <xdr:spPr>
        <a:xfrm flipV="1">
          <a:off x="10475595" y="5358747"/>
          <a:ext cx="1270" cy="142668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39</xdr:row>
      <xdr:rowOff>102705</xdr:rowOff>
    </xdr:from>
    <xdr:ext cx="249299" cy="259045"/>
    <xdr:sp macro="" textlink="">
      <xdr:nvSpPr>
        <xdr:cNvPr id="282" name="労働費最小値テキスト">
          <a:extLst>
            <a:ext uri="{FF2B5EF4-FFF2-40B4-BE49-F238E27FC236}">
              <a16:creationId xmlns:a16="http://schemas.microsoft.com/office/drawing/2014/main" id="{00000000-0008-0000-0700-00001A010000}"/>
            </a:ext>
          </a:extLst>
        </xdr:cNvPr>
        <xdr:cNvSpPr txBox="1"/>
      </xdr:nvSpPr>
      <xdr:spPr>
        <a:xfrm>
          <a:off x="10528300" y="67892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39</xdr:row>
      <xdr:rowOff>98878</xdr:rowOff>
    </xdr:from>
    <xdr:to>
      <xdr:col>55</xdr:col>
      <xdr:colOff>88900</xdr:colOff>
      <xdr:row>39</xdr:row>
      <xdr:rowOff>98878</xdr:rowOff>
    </xdr:to>
    <xdr:cxnSp macro="">
      <xdr:nvCxnSpPr>
        <xdr:cNvPr id="283" name="直線コネクタ 282">
          <a:extLst>
            <a:ext uri="{FF2B5EF4-FFF2-40B4-BE49-F238E27FC236}">
              <a16:creationId xmlns:a16="http://schemas.microsoft.com/office/drawing/2014/main" id="{00000000-0008-0000-0700-00001B010000}"/>
            </a:ext>
          </a:extLst>
        </xdr:cNvPr>
        <xdr:cNvCxnSpPr/>
      </xdr:nvCxnSpPr>
      <xdr:spPr>
        <a:xfrm>
          <a:off x="10388600" y="6785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29</xdr:row>
      <xdr:rowOff>161924</xdr:rowOff>
    </xdr:from>
    <xdr:ext cx="534377" cy="259045"/>
    <xdr:sp macro="" textlink="">
      <xdr:nvSpPr>
        <xdr:cNvPr id="284" name="労働費最大値テキスト">
          <a:extLst>
            <a:ext uri="{FF2B5EF4-FFF2-40B4-BE49-F238E27FC236}">
              <a16:creationId xmlns:a16="http://schemas.microsoft.com/office/drawing/2014/main" id="{00000000-0008-0000-0700-00001C010000}"/>
            </a:ext>
          </a:extLst>
        </xdr:cNvPr>
        <xdr:cNvSpPr txBox="1"/>
      </xdr:nvSpPr>
      <xdr:spPr>
        <a:xfrm>
          <a:off x="10528300" y="513397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13,106</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31</xdr:row>
      <xdr:rowOff>43797</xdr:rowOff>
    </xdr:from>
    <xdr:to>
      <xdr:col>55</xdr:col>
      <xdr:colOff>88900</xdr:colOff>
      <xdr:row>31</xdr:row>
      <xdr:rowOff>43797</xdr:rowOff>
    </xdr:to>
    <xdr:cxnSp macro="">
      <xdr:nvCxnSpPr>
        <xdr:cNvPr id="285" name="直線コネクタ 284">
          <a:extLst>
            <a:ext uri="{FF2B5EF4-FFF2-40B4-BE49-F238E27FC236}">
              <a16:creationId xmlns:a16="http://schemas.microsoft.com/office/drawing/2014/main" id="{00000000-0008-0000-0700-00001D010000}"/>
            </a:ext>
          </a:extLst>
        </xdr:cNvPr>
        <xdr:cNvCxnSpPr/>
      </xdr:nvCxnSpPr>
      <xdr:spPr>
        <a:xfrm>
          <a:off x="10388600" y="535874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39</xdr:row>
      <xdr:rowOff>98878</xdr:rowOff>
    </xdr:from>
    <xdr:to>
      <xdr:col>55</xdr:col>
      <xdr:colOff>0</xdr:colOff>
      <xdr:row>39</xdr:row>
      <xdr:rowOff>98878</xdr:rowOff>
    </xdr:to>
    <xdr:cxnSp macro="">
      <xdr:nvCxnSpPr>
        <xdr:cNvPr id="286" name="直線コネクタ 285">
          <a:extLst>
            <a:ext uri="{FF2B5EF4-FFF2-40B4-BE49-F238E27FC236}">
              <a16:creationId xmlns:a16="http://schemas.microsoft.com/office/drawing/2014/main" id="{00000000-0008-0000-0700-00001E010000}"/>
            </a:ext>
          </a:extLst>
        </xdr:cNvPr>
        <xdr:cNvCxnSpPr/>
      </xdr:nvCxnSpPr>
      <xdr:spPr>
        <a:xfrm>
          <a:off x="9639300" y="6785428"/>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37</xdr:row>
      <xdr:rowOff>169797</xdr:rowOff>
    </xdr:from>
    <xdr:ext cx="378565" cy="259045"/>
    <xdr:sp macro="" textlink="">
      <xdr:nvSpPr>
        <xdr:cNvPr id="287" name="労働費平均値テキスト">
          <a:extLst>
            <a:ext uri="{FF2B5EF4-FFF2-40B4-BE49-F238E27FC236}">
              <a16:creationId xmlns:a16="http://schemas.microsoft.com/office/drawing/2014/main" id="{00000000-0008-0000-0700-00001F010000}"/>
            </a:ext>
          </a:extLst>
        </xdr:cNvPr>
        <xdr:cNvSpPr txBox="1"/>
      </xdr:nvSpPr>
      <xdr:spPr>
        <a:xfrm>
          <a:off x="10528300" y="6513447"/>
          <a:ext cx="378565"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38</xdr:row>
      <xdr:rowOff>146920</xdr:rowOff>
    </xdr:from>
    <xdr:to>
      <xdr:col>55</xdr:col>
      <xdr:colOff>50800</xdr:colOff>
      <xdr:row>39</xdr:row>
      <xdr:rowOff>77070</xdr:rowOff>
    </xdr:to>
    <xdr:sp macro="" textlink="">
      <xdr:nvSpPr>
        <xdr:cNvPr id="288" name="フローチャート: 判断 287">
          <a:extLst>
            <a:ext uri="{FF2B5EF4-FFF2-40B4-BE49-F238E27FC236}">
              <a16:creationId xmlns:a16="http://schemas.microsoft.com/office/drawing/2014/main" id="{00000000-0008-0000-0700-000020010000}"/>
            </a:ext>
          </a:extLst>
        </xdr:cNvPr>
        <xdr:cNvSpPr/>
      </xdr:nvSpPr>
      <xdr:spPr>
        <a:xfrm>
          <a:off x="10426700" y="66620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39</xdr:row>
      <xdr:rowOff>98878</xdr:rowOff>
    </xdr:from>
    <xdr:to>
      <xdr:col>50</xdr:col>
      <xdr:colOff>114300</xdr:colOff>
      <xdr:row>39</xdr:row>
      <xdr:rowOff>98878</xdr:rowOff>
    </xdr:to>
    <xdr:cxnSp macro="">
      <xdr:nvCxnSpPr>
        <xdr:cNvPr id="289" name="直線コネクタ 288">
          <a:extLst>
            <a:ext uri="{FF2B5EF4-FFF2-40B4-BE49-F238E27FC236}">
              <a16:creationId xmlns:a16="http://schemas.microsoft.com/office/drawing/2014/main" id="{00000000-0008-0000-0700-000021010000}"/>
            </a:ext>
          </a:extLst>
        </xdr:cNvPr>
        <xdr:cNvCxnSpPr/>
      </xdr:nvCxnSpPr>
      <xdr:spPr>
        <a:xfrm>
          <a:off x="8750300" y="6785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38</xdr:row>
      <xdr:rowOff>148880</xdr:rowOff>
    </xdr:from>
    <xdr:to>
      <xdr:col>50</xdr:col>
      <xdr:colOff>165100</xdr:colOff>
      <xdr:row>39</xdr:row>
      <xdr:rowOff>79030</xdr:rowOff>
    </xdr:to>
    <xdr:sp macro="" textlink="">
      <xdr:nvSpPr>
        <xdr:cNvPr id="290" name="フローチャート: 判断 289">
          <a:extLst>
            <a:ext uri="{FF2B5EF4-FFF2-40B4-BE49-F238E27FC236}">
              <a16:creationId xmlns:a16="http://schemas.microsoft.com/office/drawing/2014/main" id="{00000000-0008-0000-0700-000022010000}"/>
            </a:ext>
          </a:extLst>
        </xdr:cNvPr>
        <xdr:cNvSpPr/>
      </xdr:nvSpPr>
      <xdr:spPr>
        <a:xfrm>
          <a:off x="9588500" y="66639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115517</xdr:colOff>
      <xdr:row>37</xdr:row>
      <xdr:rowOff>95557</xdr:rowOff>
    </xdr:from>
    <xdr:ext cx="378565" cy="259045"/>
    <xdr:sp macro="" textlink="">
      <xdr:nvSpPr>
        <xdr:cNvPr id="291" name="テキスト ボックス 290">
          <a:extLst>
            <a:ext uri="{FF2B5EF4-FFF2-40B4-BE49-F238E27FC236}">
              <a16:creationId xmlns:a16="http://schemas.microsoft.com/office/drawing/2014/main" id="{00000000-0008-0000-0700-000023010000}"/>
            </a:ext>
          </a:extLst>
        </xdr:cNvPr>
        <xdr:cNvSpPr txBox="1"/>
      </xdr:nvSpPr>
      <xdr:spPr>
        <a:xfrm>
          <a:off x="9450017" y="6439207"/>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39</xdr:row>
      <xdr:rowOff>98878</xdr:rowOff>
    </xdr:from>
    <xdr:to>
      <xdr:col>45</xdr:col>
      <xdr:colOff>177800</xdr:colOff>
      <xdr:row>39</xdr:row>
      <xdr:rowOff>98878</xdr:rowOff>
    </xdr:to>
    <xdr:cxnSp macro="">
      <xdr:nvCxnSpPr>
        <xdr:cNvPr id="292" name="直線コネクタ 291">
          <a:extLst>
            <a:ext uri="{FF2B5EF4-FFF2-40B4-BE49-F238E27FC236}">
              <a16:creationId xmlns:a16="http://schemas.microsoft.com/office/drawing/2014/main" id="{00000000-0008-0000-0700-000024010000}"/>
            </a:ext>
          </a:extLst>
        </xdr:cNvPr>
        <xdr:cNvCxnSpPr/>
      </xdr:nvCxnSpPr>
      <xdr:spPr>
        <a:xfrm>
          <a:off x="7861300" y="6785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38</xdr:row>
      <xdr:rowOff>142676</xdr:rowOff>
    </xdr:from>
    <xdr:to>
      <xdr:col>46</xdr:col>
      <xdr:colOff>38100</xdr:colOff>
      <xdr:row>39</xdr:row>
      <xdr:rowOff>72826</xdr:rowOff>
    </xdr:to>
    <xdr:sp macro="" textlink="">
      <xdr:nvSpPr>
        <xdr:cNvPr id="293" name="フローチャート: 判断 292">
          <a:extLst>
            <a:ext uri="{FF2B5EF4-FFF2-40B4-BE49-F238E27FC236}">
              <a16:creationId xmlns:a16="http://schemas.microsoft.com/office/drawing/2014/main" id="{00000000-0008-0000-0700-000025010000}"/>
            </a:ext>
          </a:extLst>
        </xdr:cNvPr>
        <xdr:cNvSpPr/>
      </xdr:nvSpPr>
      <xdr:spPr>
        <a:xfrm>
          <a:off x="8699500" y="66577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179017</xdr:colOff>
      <xdr:row>37</xdr:row>
      <xdr:rowOff>89352</xdr:rowOff>
    </xdr:from>
    <xdr:ext cx="378565" cy="259045"/>
    <xdr:sp macro="" textlink="">
      <xdr:nvSpPr>
        <xdr:cNvPr id="294" name="テキスト ボックス 293">
          <a:extLst>
            <a:ext uri="{FF2B5EF4-FFF2-40B4-BE49-F238E27FC236}">
              <a16:creationId xmlns:a16="http://schemas.microsoft.com/office/drawing/2014/main" id="{00000000-0008-0000-0700-000026010000}"/>
            </a:ext>
          </a:extLst>
        </xdr:cNvPr>
        <xdr:cNvSpPr txBox="1"/>
      </xdr:nvSpPr>
      <xdr:spPr>
        <a:xfrm>
          <a:off x="8561017" y="6433002"/>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39</xdr:row>
      <xdr:rowOff>98878</xdr:rowOff>
    </xdr:from>
    <xdr:to>
      <xdr:col>41</xdr:col>
      <xdr:colOff>50800</xdr:colOff>
      <xdr:row>39</xdr:row>
      <xdr:rowOff>98878</xdr:rowOff>
    </xdr:to>
    <xdr:cxnSp macro="">
      <xdr:nvCxnSpPr>
        <xdr:cNvPr id="295" name="直線コネクタ 294">
          <a:extLst>
            <a:ext uri="{FF2B5EF4-FFF2-40B4-BE49-F238E27FC236}">
              <a16:creationId xmlns:a16="http://schemas.microsoft.com/office/drawing/2014/main" id="{00000000-0008-0000-0700-000027010000}"/>
            </a:ext>
          </a:extLst>
        </xdr:cNvPr>
        <xdr:cNvCxnSpPr/>
      </xdr:nvCxnSpPr>
      <xdr:spPr>
        <a:xfrm>
          <a:off x="6972300" y="6785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38</xdr:row>
      <xdr:rowOff>139954</xdr:rowOff>
    </xdr:from>
    <xdr:to>
      <xdr:col>41</xdr:col>
      <xdr:colOff>101600</xdr:colOff>
      <xdr:row>39</xdr:row>
      <xdr:rowOff>70104</xdr:rowOff>
    </xdr:to>
    <xdr:sp macro="" textlink="">
      <xdr:nvSpPr>
        <xdr:cNvPr id="296" name="フローチャート: 判断 295">
          <a:extLst>
            <a:ext uri="{FF2B5EF4-FFF2-40B4-BE49-F238E27FC236}">
              <a16:creationId xmlns:a16="http://schemas.microsoft.com/office/drawing/2014/main" id="{00000000-0008-0000-0700-000028010000}"/>
            </a:ext>
          </a:extLst>
        </xdr:cNvPr>
        <xdr:cNvSpPr/>
      </xdr:nvSpPr>
      <xdr:spPr>
        <a:xfrm>
          <a:off x="7810500" y="66550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52017</xdr:colOff>
      <xdr:row>37</xdr:row>
      <xdr:rowOff>86631</xdr:rowOff>
    </xdr:from>
    <xdr:ext cx="378565" cy="259045"/>
    <xdr:sp macro="" textlink="">
      <xdr:nvSpPr>
        <xdr:cNvPr id="297" name="テキスト ボックス 296">
          <a:extLst>
            <a:ext uri="{FF2B5EF4-FFF2-40B4-BE49-F238E27FC236}">
              <a16:creationId xmlns:a16="http://schemas.microsoft.com/office/drawing/2014/main" id="{00000000-0008-0000-0700-000029010000}"/>
            </a:ext>
          </a:extLst>
        </xdr:cNvPr>
        <xdr:cNvSpPr txBox="1"/>
      </xdr:nvSpPr>
      <xdr:spPr>
        <a:xfrm>
          <a:off x="7672017" y="6430281"/>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38</xdr:row>
      <xdr:rowOff>158133</xdr:rowOff>
    </xdr:from>
    <xdr:to>
      <xdr:col>36</xdr:col>
      <xdr:colOff>165100</xdr:colOff>
      <xdr:row>39</xdr:row>
      <xdr:rowOff>88283</xdr:rowOff>
    </xdr:to>
    <xdr:sp macro="" textlink="">
      <xdr:nvSpPr>
        <xdr:cNvPr id="298" name="フローチャート: 判断 297">
          <a:extLst>
            <a:ext uri="{FF2B5EF4-FFF2-40B4-BE49-F238E27FC236}">
              <a16:creationId xmlns:a16="http://schemas.microsoft.com/office/drawing/2014/main" id="{00000000-0008-0000-0700-00002A010000}"/>
            </a:ext>
          </a:extLst>
        </xdr:cNvPr>
        <xdr:cNvSpPr/>
      </xdr:nvSpPr>
      <xdr:spPr>
        <a:xfrm>
          <a:off x="6921500" y="667323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115517</xdr:colOff>
      <xdr:row>37</xdr:row>
      <xdr:rowOff>104810</xdr:rowOff>
    </xdr:from>
    <xdr:ext cx="378565" cy="259045"/>
    <xdr:sp macro="" textlink="">
      <xdr:nvSpPr>
        <xdr:cNvPr id="299" name="テキスト ボックス 298">
          <a:extLst>
            <a:ext uri="{FF2B5EF4-FFF2-40B4-BE49-F238E27FC236}">
              <a16:creationId xmlns:a16="http://schemas.microsoft.com/office/drawing/2014/main" id="{00000000-0008-0000-0700-00002B010000}"/>
            </a:ext>
          </a:extLst>
        </xdr:cNvPr>
        <xdr:cNvSpPr txBox="1"/>
      </xdr:nvSpPr>
      <xdr:spPr>
        <a:xfrm>
          <a:off x="6783017" y="6448460"/>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macro="" textlink="">
      <xdr:nvSpPr>
        <xdr:cNvPr id="300" name="テキスト ボックス 299">
          <a:extLst>
            <a:ext uri="{FF2B5EF4-FFF2-40B4-BE49-F238E27FC236}">
              <a16:creationId xmlns:a16="http://schemas.microsoft.com/office/drawing/2014/main" id="{00000000-0008-0000-0700-00002C010000}"/>
            </a:ext>
          </a:extLst>
        </xdr:cNvPr>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macro="" textlink="">
      <xdr:nvSpPr>
        <xdr:cNvPr id="301" name="テキスト ボックス 300">
          <a:extLst>
            <a:ext uri="{FF2B5EF4-FFF2-40B4-BE49-F238E27FC236}">
              <a16:creationId xmlns:a16="http://schemas.microsoft.com/office/drawing/2014/main" id="{00000000-0008-0000-0700-00002D010000}"/>
            </a:ext>
          </a:extLst>
        </xdr:cNvPr>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macro="" textlink="">
      <xdr:nvSpPr>
        <xdr:cNvPr id="302" name="テキスト ボックス 301">
          <a:extLst>
            <a:ext uri="{FF2B5EF4-FFF2-40B4-BE49-F238E27FC236}">
              <a16:creationId xmlns:a16="http://schemas.microsoft.com/office/drawing/2014/main" id="{00000000-0008-0000-0700-00002E010000}"/>
            </a:ext>
          </a:extLst>
        </xdr:cNvPr>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macro="" textlink="">
      <xdr:nvSpPr>
        <xdr:cNvPr id="303" name="テキスト ボックス 302">
          <a:extLst>
            <a:ext uri="{FF2B5EF4-FFF2-40B4-BE49-F238E27FC236}">
              <a16:creationId xmlns:a16="http://schemas.microsoft.com/office/drawing/2014/main" id="{00000000-0008-0000-0700-00002F010000}"/>
            </a:ext>
          </a:extLst>
        </xdr:cNvPr>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macro="" textlink="">
      <xdr:nvSpPr>
        <xdr:cNvPr id="304" name="テキスト ボックス 303">
          <a:extLst>
            <a:ext uri="{FF2B5EF4-FFF2-40B4-BE49-F238E27FC236}">
              <a16:creationId xmlns:a16="http://schemas.microsoft.com/office/drawing/2014/main" id="{00000000-0008-0000-0700-000030010000}"/>
            </a:ext>
          </a:extLst>
        </xdr:cNvPr>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39</xdr:row>
      <xdr:rowOff>48078</xdr:rowOff>
    </xdr:from>
    <xdr:to>
      <xdr:col>55</xdr:col>
      <xdr:colOff>50800</xdr:colOff>
      <xdr:row>39</xdr:row>
      <xdr:rowOff>149678</xdr:rowOff>
    </xdr:to>
    <xdr:sp macro="" textlink="">
      <xdr:nvSpPr>
        <xdr:cNvPr id="305" name="楕円 304">
          <a:extLst>
            <a:ext uri="{FF2B5EF4-FFF2-40B4-BE49-F238E27FC236}">
              <a16:creationId xmlns:a16="http://schemas.microsoft.com/office/drawing/2014/main" id="{00000000-0008-0000-0700-000031010000}"/>
            </a:ext>
          </a:extLst>
        </xdr:cNvPr>
        <xdr:cNvSpPr/>
      </xdr:nvSpPr>
      <xdr:spPr>
        <a:xfrm>
          <a:off x="104267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38</xdr:row>
      <xdr:rowOff>134455</xdr:rowOff>
    </xdr:from>
    <xdr:ext cx="249299" cy="259045"/>
    <xdr:sp macro="" textlink="">
      <xdr:nvSpPr>
        <xdr:cNvPr id="306" name="労働費該当値テキスト">
          <a:extLst>
            <a:ext uri="{FF2B5EF4-FFF2-40B4-BE49-F238E27FC236}">
              <a16:creationId xmlns:a16="http://schemas.microsoft.com/office/drawing/2014/main" id="{00000000-0008-0000-0700-000032010000}"/>
            </a:ext>
          </a:extLst>
        </xdr:cNvPr>
        <xdr:cNvSpPr txBox="1"/>
      </xdr:nvSpPr>
      <xdr:spPr>
        <a:xfrm>
          <a:off x="10528300" y="66495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39</xdr:row>
      <xdr:rowOff>48078</xdr:rowOff>
    </xdr:from>
    <xdr:to>
      <xdr:col>50</xdr:col>
      <xdr:colOff>165100</xdr:colOff>
      <xdr:row>39</xdr:row>
      <xdr:rowOff>149678</xdr:rowOff>
    </xdr:to>
    <xdr:sp macro="" textlink="">
      <xdr:nvSpPr>
        <xdr:cNvPr id="307" name="楕円 306">
          <a:extLst>
            <a:ext uri="{FF2B5EF4-FFF2-40B4-BE49-F238E27FC236}">
              <a16:creationId xmlns:a16="http://schemas.microsoft.com/office/drawing/2014/main" id="{00000000-0008-0000-0700-000033010000}"/>
            </a:ext>
          </a:extLst>
        </xdr:cNvPr>
        <xdr:cNvSpPr/>
      </xdr:nvSpPr>
      <xdr:spPr>
        <a:xfrm>
          <a:off x="9588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180150</xdr:colOff>
      <xdr:row>39</xdr:row>
      <xdr:rowOff>140805</xdr:rowOff>
    </xdr:from>
    <xdr:ext cx="249299" cy="259045"/>
    <xdr:sp macro="" textlink="">
      <xdr:nvSpPr>
        <xdr:cNvPr id="308" name="テキスト ボックス 307">
          <a:extLst>
            <a:ext uri="{FF2B5EF4-FFF2-40B4-BE49-F238E27FC236}">
              <a16:creationId xmlns:a16="http://schemas.microsoft.com/office/drawing/2014/main" id="{00000000-0008-0000-0700-000034010000}"/>
            </a:ext>
          </a:extLst>
        </xdr:cNvPr>
        <xdr:cNvSpPr txBox="1"/>
      </xdr:nvSpPr>
      <xdr:spPr>
        <a:xfrm>
          <a:off x="9514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39</xdr:row>
      <xdr:rowOff>48078</xdr:rowOff>
    </xdr:from>
    <xdr:to>
      <xdr:col>46</xdr:col>
      <xdr:colOff>38100</xdr:colOff>
      <xdr:row>39</xdr:row>
      <xdr:rowOff>149678</xdr:rowOff>
    </xdr:to>
    <xdr:sp macro="" textlink="">
      <xdr:nvSpPr>
        <xdr:cNvPr id="309" name="楕円 308">
          <a:extLst>
            <a:ext uri="{FF2B5EF4-FFF2-40B4-BE49-F238E27FC236}">
              <a16:creationId xmlns:a16="http://schemas.microsoft.com/office/drawing/2014/main" id="{00000000-0008-0000-0700-000035010000}"/>
            </a:ext>
          </a:extLst>
        </xdr:cNvPr>
        <xdr:cNvSpPr/>
      </xdr:nvSpPr>
      <xdr:spPr>
        <a:xfrm>
          <a:off x="8699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45</xdr:col>
      <xdr:colOff>53150</xdr:colOff>
      <xdr:row>39</xdr:row>
      <xdr:rowOff>140805</xdr:rowOff>
    </xdr:from>
    <xdr:ext cx="249299" cy="259045"/>
    <xdr:sp macro="" textlink="">
      <xdr:nvSpPr>
        <xdr:cNvPr id="310" name="テキスト ボックス 309">
          <a:extLst>
            <a:ext uri="{FF2B5EF4-FFF2-40B4-BE49-F238E27FC236}">
              <a16:creationId xmlns:a16="http://schemas.microsoft.com/office/drawing/2014/main" id="{00000000-0008-0000-0700-000036010000}"/>
            </a:ext>
          </a:extLst>
        </xdr:cNvPr>
        <xdr:cNvSpPr txBox="1"/>
      </xdr:nvSpPr>
      <xdr:spPr>
        <a:xfrm>
          <a:off x="8625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39</xdr:row>
      <xdr:rowOff>48078</xdr:rowOff>
    </xdr:from>
    <xdr:to>
      <xdr:col>41</xdr:col>
      <xdr:colOff>101600</xdr:colOff>
      <xdr:row>39</xdr:row>
      <xdr:rowOff>149678</xdr:rowOff>
    </xdr:to>
    <xdr:sp macro="" textlink="">
      <xdr:nvSpPr>
        <xdr:cNvPr id="311" name="楕円 310">
          <a:extLst>
            <a:ext uri="{FF2B5EF4-FFF2-40B4-BE49-F238E27FC236}">
              <a16:creationId xmlns:a16="http://schemas.microsoft.com/office/drawing/2014/main" id="{00000000-0008-0000-0700-000037010000}"/>
            </a:ext>
          </a:extLst>
        </xdr:cNvPr>
        <xdr:cNvSpPr/>
      </xdr:nvSpPr>
      <xdr:spPr>
        <a:xfrm>
          <a:off x="7810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116650</xdr:colOff>
      <xdr:row>39</xdr:row>
      <xdr:rowOff>140805</xdr:rowOff>
    </xdr:from>
    <xdr:ext cx="249299" cy="259045"/>
    <xdr:sp macro="" textlink="">
      <xdr:nvSpPr>
        <xdr:cNvPr id="312" name="テキスト ボックス 311">
          <a:extLst>
            <a:ext uri="{FF2B5EF4-FFF2-40B4-BE49-F238E27FC236}">
              <a16:creationId xmlns:a16="http://schemas.microsoft.com/office/drawing/2014/main" id="{00000000-0008-0000-0700-000038010000}"/>
            </a:ext>
          </a:extLst>
        </xdr:cNvPr>
        <xdr:cNvSpPr txBox="1"/>
      </xdr:nvSpPr>
      <xdr:spPr>
        <a:xfrm>
          <a:off x="7736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39</xdr:row>
      <xdr:rowOff>48078</xdr:rowOff>
    </xdr:from>
    <xdr:to>
      <xdr:col>36</xdr:col>
      <xdr:colOff>165100</xdr:colOff>
      <xdr:row>39</xdr:row>
      <xdr:rowOff>149678</xdr:rowOff>
    </xdr:to>
    <xdr:sp macro="" textlink="">
      <xdr:nvSpPr>
        <xdr:cNvPr id="313" name="楕円 312">
          <a:extLst>
            <a:ext uri="{FF2B5EF4-FFF2-40B4-BE49-F238E27FC236}">
              <a16:creationId xmlns:a16="http://schemas.microsoft.com/office/drawing/2014/main" id="{00000000-0008-0000-0700-000039010000}"/>
            </a:ext>
          </a:extLst>
        </xdr:cNvPr>
        <xdr:cNvSpPr/>
      </xdr:nvSpPr>
      <xdr:spPr>
        <a:xfrm>
          <a:off x="6921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180150</xdr:colOff>
      <xdr:row>39</xdr:row>
      <xdr:rowOff>140805</xdr:rowOff>
    </xdr:from>
    <xdr:ext cx="249299" cy="259045"/>
    <xdr:sp macro="" textlink="">
      <xdr:nvSpPr>
        <xdr:cNvPr id="314" name="テキスト ボックス 313">
          <a:extLst>
            <a:ext uri="{FF2B5EF4-FFF2-40B4-BE49-F238E27FC236}">
              <a16:creationId xmlns:a16="http://schemas.microsoft.com/office/drawing/2014/main" id="{00000000-0008-0000-0700-00003A010000}"/>
            </a:ext>
          </a:extLst>
        </xdr:cNvPr>
        <xdr:cNvSpPr txBox="1"/>
      </xdr:nvSpPr>
      <xdr:spPr>
        <a:xfrm>
          <a:off x="6847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macro="" textlink="">
      <xdr:nvSpPr>
        <xdr:cNvPr id="315" name="正方形/長方形 314">
          <a:extLst>
            <a:ext uri="{FF2B5EF4-FFF2-40B4-BE49-F238E27FC236}">
              <a16:creationId xmlns:a16="http://schemas.microsoft.com/office/drawing/2014/main" id="{00000000-0008-0000-0700-00003B010000}"/>
            </a:ext>
          </a:extLst>
        </xdr:cNvPr>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農林水産業費</a:t>
          </a:r>
        </a:p>
      </xdr:txBody>
    </xdr:sp>
    <xdr:clientData/>
  </xdr:twoCellAnchor>
  <xdr:twoCellAnchor>
    <xdr:from>
      <xdr:col>35</xdr:col>
      <xdr:colOff>63500</xdr:colOff>
      <xdr:row>45</xdr:row>
      <xdr:rowOff>57150</xdr:rowOff>
    </xdr:from>
    <xdr:to>
      <xdr:col>43</xdr:col>
      <xdr:colOff>63500</xdr:colOff>
      <xdr:row>46</xdr:row>
      <xdr:rowOff>139700</xdr:rowOff>
    </xdr:to>
    <xdr:sp macro="" textlink="">
      <xdr:nvSpPr>
        <xdr:cNvPr id="316" name="正方形/長方形 315">
          <a:extLst>
            <a:ext uri="{FF2B5EF4-FFF2-40B4-BE49-F238E27FC236}">
              <a16:creationId xmlns:a16="http://schemas.microsoft.com/office/drawing/2014/main" id="{00000000-0008-0000-0700-00003C010000}"/>
            </a:ext>
          </a:extLst>
        </xdr:cNvPr>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macro="" textlink="">
      <xdr:nvSpPr>
        <xdr:cNvPr id="317" name="正方形/長方形 316">
          <a:extLst>
            <a:ext uri="{FF2B5EF4-FFF2-40B4-BE49-F238E27FC236}">
              <a16:creationId xmlns:a16="http://schemas.microsoft.com/office/drawing/2014/main" id="{00000000-0008-0000-0700-00003D010000}"/>
            </a:ext>
          </a:extLst>
        </xdr:cNvPr>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macro="" textlink="">
      <xdr:nvSpPr>
        <xdr:cNvPr id="318" name="正方形/長方形 317">
          <a:extLst>
            <a:ext uri="{FF2B5EF4-FFF2-40B4-BE49-F238E27FC236}">
              <a16:creationId xmlns:a16="http://schemas.microsoft.com/office/drawing/2014/main" id="{00000000-0008-0000-0700-00003E010000}"/>
            </a:ext>
          </a:extLst>
        </xdr:cNvPr>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macro="" textlink="">
      <xdr:nvSpPr>
        <xdr:cNvPr id="319" name="正方形/長方形 318">
          <a:extLst>
            <a:ext uri="{FF2B5EF4-FFF2-40B4-BE49-F238E27FC236}">
              <a16:creationId xmlns:a16="http://schemas.microsoft.com/office/drawing/2014/main" id="{00000000-0008-0000-0700-00003F010000}"/>
            </a:ext>
          </a:extLst>
        </xdr:cNvPr>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10,909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macro="" textlink="">
      <xdr:nvSpPr>
        <xdr:cNvPr id="320" name="正方形/長方形 319">
          <a:extLst>
            <a:ext uri="{FF2B5EF4-FFF2-40B4-BE49-F238E27FC236}">
              <a16:creationId xmlns:a16="http://schemas.microsoft.com/office/drawing/2014/main" id="{00000000-0008-0000-0700-000040010000}"/>
            </a:ext>
          </a:extLst>
        </xdr:cNvPr>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46</xdr:col>
      <xdr:colOff>127000</xdr:colOff>
      <xdr:row>46</xdr:row>
      <xdr:rowOff>88900</xdr:rowOff>
    </xdr:from>
    <xdr:to>
      <xdr:col>54</xdr:col>
      <xdr:colOff>127000</xdr:colOff>
      <xdr:row>48</xdr:row>
      <xdr:rowOff>0</xdr:rowOff>
    </xdr:to>
    <xdr:sp macro="" textlink="">
      <xdr:nvSpPr>
        <xdr:cNvPr id="321" name="正方形/長方形 320">
          <a:extLst>
            <a:ext uri="{FF2B5EF4-FFF2-40B4-BE49-F238E27FC236}">
              <a16:creationId xmlns:a16="http://schemas.microsoft.com/office/drawing/2014/main" id="{00000000-0008-0000-0700-000041010000}"/>
            </a:ext>
          </a:extLst>
        </xdr:cNvPr>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17,946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macro="" textlink="">
      <xdr:nvSpPr>
        <xdr:cNvPr id="322" name="正方形/長方形 321">
          <a:extLst>
            <a:ext uri="{FF2B5EF4-FFF2-40B4-BE49-F238E27FC236}">
              <a16:creationId xmlns:a16="http://schemas.microsoft.com/office/drawing/2014/main" id="{00000000-0008-0000-0700-000042010000}"/>
            </a:ext>
          </a:extLst>
        </xdr:cNvPr>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macro="" textlink="">
      <xdr:nvSpPr>
        <xdr:cNvPr id="323" name="テキスト ボックス 322">
          <a:extLst>
            <a:ext uri="{FF2B5EF4-FFF2-40B4-BE49-F238E27FC236}">
              <a16:creationId xmlns:a16="http://schemas.microsoft.com/office/drawing/2014/main" id="{00000000-0008-0000-0700-000043010000}"/>
            </a:ext>
          </a:extLst>
        </xdr:cNvPr>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24" name="直線コネクタ 323">
          <a:extLst>
            <a:ext uri="{FF2B5EF4-FFF2-40B4-BE49-F238E27FC236}">
              <a16:creationId xmlns:a16="http://schemas.microsoft.com/office/drawing/2014/main" id="{00000000-0008-0000-0700-000044010000}"/>
            </a:ext>
          </a:extLst>
        </xdr:cNvPr>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58</xdr:row>
      <xdr:rowOff>25400</xdr:rowOff>
    </xdr:from>
    <xdr:to>
      <xdr:col>59</xdr:col>
      <xdr:colOff>50800</xdr:colOff>
      <xdr:row>58</xdr:row>
      <xdr:rowOff>25400</xdr:rowOff>
    </xdr:to>
    <xdr:cxnSp macro="">
      <xdr:nvCxnSpPr>
        <xdr:cNvPr id="325" name="直線コネクタ 324">
          <a:extLst>
            <a:ext uri="{FF2B5EF4-FFF2-40B4-BE49-F238E27FC236}">
              <a16:creationId xmlns:a16="http://schemas.microsoft.com/office/drawing/2014/main" id="{00000000-0008-0000-0700-000045010000}"/>
            </a:ext>
          </a:extLst>
        </xdr:cNvPr>
        <xdr:cNvCxnSpPr/>
      </xdr:nvCxnSpPr>
      <xdr:spPr>
        <a:xfrm>
          <a:off x="6604000" y="9969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57</xdr:row>
      <xdr:rowOff>54627</xdr:rowOff>
    </xdr:from>
    <xdr:ext cx="248786" cy="259045"/>
    <xdr:sp macro="" textlink="">
      <xdr:nvSpPr>
        <xdr:cNvPr id="326" name="テキスト ボックス 325">
          <a:extLst>
            <a:ext uri="{FF2B5EF4-FFF2-40B4-BE49-F238E27FC236}">
              <a16:creationId xmlns:a16="http://schemas.microsoft.com/office/drawing/2014/main" id="{00000000-0008-0000-0700-000046010000}"/>
            </a:ext>
          </a:extLst>
        </xdr:cNvPr>
        <xdr:cNvSpPr txBox="1"/>
      </xdr:nvSpPr>
      <xdr:spPr>
        <a:xfrm>
          <a:off x="6355214" y="98272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54</xdr:row>
      <xdr:rowOff>139700</xdr:rowOff>
    </xdr:from>
    <xdr:to>
      <xdr:col>59</xdr:col>
      <xdr:colOff>50800</xdr:colOff>
      <xdr:row>54</xdr:row>
      <xdr:rowOff>139700</xdr:rowOff>
    </xdr:to>
    <xdr:cxnSp macro="">
      <xdr:nvCxnSpPr>
        <xdr:cNvPr id="327" name="直線コネクタ 326">
          <a:extLst>
            <a:ext uri="{FF2B5EF4-FFF2-40B4-BE49-F238E27FC236}">
              <a16:creationId xmlns:a16="http://schemas.microsoft.com/office/drawing/2014/main" id="{00000000-0008-0000-0700-000047010000}"/>
            </a:ext>
          </a:extLst>
        </xdr:cNvPr>
        <xdr:cNvCxnSpPr/>
      </xdr:nvCxnSpPr>
      <xdr:spPr>
        <a:xfrm>
          <a:off x="6604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53</xdr:row>
      <xdr:rowOff>168927</xdr:rowOff>
    </xdr:from>
    <xdr:ext cx="685572" cy="259045"/>
    <xdr:sp macro="" textlink="">
      <xdr:nvSpPr>
        <xdr:cNvPr id="328" name="テキスト ボックス 327">
          <a:extLst>
            <a:ext uri="{FF2B5EF4-FFF2-40B4-BE49-F238E27FC236}">
              <a16:creationId xmlns:a16="http://schemas.microsoft.com/office/drawing/2014/main" id="{00000000-0008-0000-0700-000048010000}"/>
            </a:ext>
          </a:extLst>
        </xdr:cNvPr>
        <xdr:cNvSpPr txBox="1"/>
      </xdr:nvSpPr>
      <xdr:spPr>
        <a:xfrm>
          <a:off x="5918428" y="9255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51</xdr:row>
      <xdr:rowOff>82550</xdr:rowOff>
    </xdr:from>
    <xdr:to>
      <xdr:col>59</xdr:col>
      <xdr:colOff>50800</xdr:colOff>
      <xdr:row>51</xdr:row>
      <xdr:rowOff>82550</xdr:rowOff>
    </xdr:to>
    <xdr:cxnSp macro="">
      <xdr:nvCxnSpPr>
        <xdr:cNvPr id="329" name="直線コネクタ 328">
          <a:extLst>
            <a:ext uri="{FF2B5EF4-FFF2-40B4-BE49-F238E27FC236}">
              <a16:creationId xmlns:a16="http://schemas.microsoft.com/office/drawing/2014/main" id="{00000000-0008-0000-0700-000049010000}"/>
            </a:ext>
          </a:extLst>
        </xdr:cNvPr>
        <xdr:cNvCxnSpPr/>
      </xdr:nvCxnSpPr>
      <xdr:spPr>
        <a:xfrm>
          <a:off x="6604000" y="8826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50</xdr:row>
      <xdr:rowOff>111777</xdr:rowOff>
    </xdr:from>
    <xdr:ext cx="685572" cy="259045"/>
    <xdr:sp macro="" textlink="">
      <xdr:nvSpPr>
        <xdr:cNvPr id="330" name="テキスト ボックス 329">
          <a:extLst>
            <a:ext uri="{FF2B5EF4-FFF2-40B4-BE49-F238E27FC236}">
              <a16:creationId xmlns:a16="http://schemas.microsoft.com/office/drawing/2014/main" id="{00000000-0008-0000-0700-00004A010000}"/>
            </a:ext>
          </a:extLst>
        </xdr:cNvPr>
        <xdr:cNvSpPr txBox="1"/>
      </xdr:nvSpPr>
      <xdr:spPr>
        <a:xfrm>
          <a:off x="5918428" y="86842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31" name="直線コネクタ 330">
          <a:extLst>
            <a:ext uri="{FF2B5EF4-FFF2-40B4-BE49-F238E27FC236}">
              <a16:creationId xmlns:a16="http://schemas.microsoft.com/office/drawing/2014/main" id="{00000000-0008-0000-0700-00004B010000}"/>
            </a:ext>
          </a:extLst>
        </xdr:cNvPr>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47</xdr:row>
      <xdr:rowOff>54627</xdr:rowOff>
    </xdr:from>
    <xdr:ext cx="685572" cy="259045"/>
    <xdr:sp macro="" textlink="">
      <xdr:nvSpPr>
        <xdr:cNvPr id="332" name="テキスト ボックス 331">
          <a:extLst>
            <a:ext uri="{FF2B5EF4-FFF2-40B4-BE49-F238E27FC236}">
              <a16:creationId xmlns:a16="http://schemas.microsoft.com/office/drawing/2014/main" id="{00000000-0008-0000-0700-00004C010000}"/>
            </a:ext>
          </a:extLst>
        </xdr:cNvPr>
        <xdr:cNvSpPr txBox="1"/>
      </xdr:nvSpPr>
      <xdr:spPr>
        <a:xfrm>
          <a:off x="5918428" y="8112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macro="" textlink="">
      <xdr:nvSpPr>
        <xdr:cNvPr id="333" name="農林水産業費グラフ枠">
          <a:extLst>
            <a:ext uri="{FF2B5EF4-FFF2-40B4-BE49-F238E27FC236}">
              <a16:creationId xmlns:a16="http://schemas.microsoft.com/office/drawing/2014/main" id="{00000000-0008-0000-0700-00004D010000}"/>
            </a:ext>
          </a:extLst>
        </xdr:cNvPr>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51</xdr:row>
      <xdr:rowOff>17438</xdr:rowOff>
    </xdr:from>
    <xdr:to>
      <xdr:col>54</xdr:col>
      <xdr:colOff>189865</xdr:colOff>
      <xdr:row>58</xdr:row>
      <xdr:rowOff>12659</xdr:rowOff>
    </xdr:to>
    <xdr:cxnSp macro="">
      <xdr:nvCxnSpPr>
        <xdr:cNvPr id="334" name="直線コネクタ 333">
          <a:extLst>
            <a:ext uri="{FF2B5EF4-FFF2-40B4-BE49-F238E27FC236}">
              <a16:creationId xmlns:a16="http://schemas.microsoft.com/office/drawing/2014/main" id="{00000000-0008-0000-0700-00004E010000}"/>
            </a:ext>
          </a:extLst>
        </xdr:cNvPr>
        <xdr:cNvCxnSpPr/>
      </xdr:nvCxnSpPr>
      <xdr:spPr>
        <a:xfrm flipV="1">
          <a:off x="10475595" y="8761388"/>
          <a:ext cx="1270" cy="119537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58</xdr:row>
      <xdr:rowOff>16486</xdr:rowOff>
    </xdr:from>
    <xdr:ext cx="534377" cy="259045"/>
    <xdr:sp macro="" textlink="">
      <xdr:nvSpPr>
        <xdr:cNvPr id="335" name="農林水産業費最小値テキスト">
          <a:extLst>
            <a:ext uri="{FF2B5EF4-FFF2-40B4-BE49-F238E27FC236}">
              <a16:creationId xmlns:a16="http://schemas.microsoft.com/office/drawing/2014/main" id="{00000000-0008-0000-0700-00004F010000}"/>
            </a:ext>
          </a:extLst>
        </xdr:cNvPr>
        <xdr:cNvSpPr txBox="1"/>
      </xdr:nvSpPr>
      <xdr:spPr>
        <a:xfrm>
          <a:off x="10528300" y="996058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22,294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58</xdr:row>
      <xdr:rowOff>12659</xdr:rowOff>
    </xdr:from>
    <xdr:to>
      <xdr:col>55</xdr:col>
      <xdr:colOff>88900</xdr:colOff>
      <xdr:row>58</xdr:row>
      <xdr:rowOff>12659</xdr:rowOff>
    </xdr:to>
    <xdr:cxnSp macro="">
      <xdr:nvCxnSpPr>
        <xdr:cNvPr id="336" name="直線コネクタ 335">
          <a:extLst>
            <a:ext uri="{FF2B5EF4-FFF2-40B4-BE49-F238E27FC236}">
              <a16:creationId xmlns:a16="http://schemas.microsoft.com/office/drawing/2014/main" id="{00000000-0008-0000-0700-000050010000}"/>
            </a:ext>
          </a:extLst>
        </xdr:cNvPr>
        <xdr:cNvCxnSpPr/>
      </xdr:nvCxnSpPr>
      <xdr:spPr>
        <a:xfrm>
          <a:off x="10388600" y="995675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49</xdr:row>
      <xdr:rowOff>135565</xdr:rowOff>
    </xdr:from>
    <xdr:ext cx="690189" cy="259045"/>
    <xdr:sp macro="" textlink="">
      <xdr:nvSpPr>
        <xdr:cNvPr id="337" name="農林水産業費最大値テキスト">
          <a:extLst>
            <a:ext uri="{FF2B5EF4-FFF2-40B4-BE49-F238E27FC236}">
              <a16:creationId xmlns:a16="http://schemas.microsoft.com/office/drawing/2014/main" id="{00000000-0008-0000-0700-000051010000}"/>
            </a:ext>
          </a:extLst>
        </xdr:cNvPr>
        <xdr:cNvSpPr txBox="1"/>
      </xdr:nvSpPr>
      <xdr:spPr>
        <a:xfrm>
          <a:off x="10528300" y="8536615"/>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2,113,931</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51</xdr:row>
      <xdr:rowOff>17438</xdr:rowOff>
    </xdr:from>
    <xdr:to>
      <xdr:col>55</xdr:col>
      <xdr:colOff>88900</xdr:colOff>
      <xdr:row>51</xdr:row>
      <xdr:rowOff>17438</xdr:rowOff>
    </xdr:to>
    <xdr:cxnSp macro="">
      <xdr:nvCxnSpPr>
        <xdr:cNvPr id="338" name="直線コネクタ 337">
          <a:extLst>
            <a:ext uri="{FF2B5EF4-FFF2-40B4-BE49-F238E27FC236}">
              <a16:creationId xmlns:a16="http://schemas.microsoft.com/office/drawing/2014/main" id="{00000000-0008-0000-0700-000052010000}"/>
            </a:ext>
          </a:extLst>
        </xdr:cNvPr>
        <xdr:cNvCxnSpPr/>
      </xdr:nvCxnSpPr>
      <xdr:spPr>
        <a:xfrm>
          <a:off x="10388600" y="876138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55</xdr:row>
      <xdr:rowOff>73063</xdr:rowOff>
    </xdr:from>
    <xdr:to>
      <xdr:col>55</xdr:col>
      <xdr:colOff>0</xdr:colOff>
      <xdr:row>57</xdr:row>
      <xdr:rowOff>62690</xdr:rowOff>
    </xdr:to>
    <xdr:cxnSp macro="">
      <xdr:nvCxnSpPr>
        <xdr:cNvPr id="339" name="直線コネクタ 338">
          <a:extLst>
            <a:ext uri="{FF2B5EF4-FFF2-40B4-BE49-F238E27FC236}">
              <a16:creationId xmlns:a16="http://schemas.microsoft.com/office/drawing/2014/main" id="{00000000-0008-0000-0700-000053010000}"/>
            </a:ext>
          </a:extLst>
        </xdr:cNvPr>
        <xdr:cNvCxnSpPr/>
      </xdr:nvCxnSpPr>
      <xdr:spPr>
        <a:xfrm flipV="1">
          <a:off x="9639300" y="9502813"/>
          <a:ext cx="838200" cy="33252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57</xdr:row>
      <xdr:rowOff>20101</xdr:rowOff>
    </xdr:from>
    <xdr:ext cx="599010" cy="259045"/>
    <xdr:sp macro="" textlink="">
      <xdr:nvSpPr>
        <xdr:cNvPr id="340" name="農林水産業費平均値テキスト">
          <a:extLst>
            <a:ext uri="{FF2B5EF4-FFF2-40B4-BE49-F238E27FC236}">
              <a16:creationId xmlns:a16="http://schemas.microsoft.com/office/drawing/2014/main" id="{00000000-0008-0000-0700-000054010000}"/>
            </a:ext>
          </a:extLst>
        </xdr:cNvPr>
        <xdr:cNvSpPr txBox="1"/>
      </xdr:nvSpPr>
      <xdr:spPr>
        <a:xfrm>
          <a:off x="10528300" y="9792751"/>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182,635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57</xdr:row>
      <xdr:rowOff>41674</xdr:rowOff>
    </xdr:from>
    <xdr:to>
      <xdr:col>55</xdr:col>
      <xdr:colOff>50800</xdr:colOff>
      <xdr:row>57</xdr:row>
      <xdr:rowOff>143274</xdr:rowOff>
    </xdr:to>
    <xdr:sp macro="" textlink="">
      <xdr:nvSpPr>
        <xdr:cNvPr id="341" name="フローチャート: 判断 340">
          <a:extLst>
            <a:ext uri="{FF2B5EF4-FFF2-40B4-BE49-F238E27FC236}">
              <a16:creationId xmlns:a16="http://schemas.microsoft.com/office/drawing/2014/main" id="{00000000-0008-0000-0700-000055010000}"/>
            </a:ext>
          </a:extLst>
        </xdr:cNvPr>
        <xdr:cNvSpPr/>
      </xdr:nvSpPr>
      <xdr:spPr>
        <a:xfrm>
          <a:off x="10426700" y="98143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57</xdr:row>
      <xdr:rowOff>56864</xdr:rowOff>
    </xdr:from>
    <xdr:to>
      <xdr:col>50</xdr:col>
      <xdr:colOff>114300</xdr:colOff>
      <xdr:row>57</xdr:row>
      <xdr:rowOff>62690</xdr:rowOff>
    </xdr:to>
    <xdr:cxnSp macro="">
      <xdr:nvCxnSpPr>
        <xdr:cNvPr id="342" name="直線コネクタ 341">
          <a:extLst>
            <a:ext uri="{FF2B5EF4-FFF2-40B4-BE49-F238E27FC236}">
              <a16:creationId xmlns:a16="http://schemas.microsoft.com/office/drawing/2014/main" id="{00000000-0008-0000-0700-000056010000}"/>
            </a:ext>
          </a:extLst>
        </xdr:cNvPr>
        <xdr:cNvCxnSpPr/>
      </xdr:nvCxnSpPr>
      <xdr:spPr>
        <a:xfrm>
          <a:off x="8750300" y="9829514"/>
          <a:ext cx="889000" cy="582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57</xdr:row>
      <xdr:rowOff>37322</xdr:rowOff>
    </xdr:from>
    <xdr:to>
      <xdr:col>50</xdr:col>
      <xdr:colOff>165100</xdr:colOff>
      <xdr:row>57</xdr:row>
      <xdr:rowOff>138922</xdr:rowOff>
    </xdr:to>
    <xdr:sp macro="" textlink="">
      <xdr:nvSpPr>
        <xdr:cNvPr id="343" name="フローチャート: 判断 342">
          <a:extLst>
            <a:ext uri="{FF2B5EF4-FFF2-40B4-BE49-F238E27FC236}">
              <a16:creationId xmlns:a16="http://schemas.microsoft.com/office/drawing/2014/main" id="{00000000-0008-0000-0700-000057010000}"/>
            </a:ext>
          </a:extLst>
        </xdr:cNvPr>
        <xdr:cNvSpPr/>
      </xdr:nvSpPr>
      <xdr:spPr>
        <a:xfrm>
          <a:off x="9588500" y="98099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57</xdr:row>
      <xdr:rowOff>130049</xdr:rowOff>
    </xdr:from>
    <xdr:ext cx="599010" cy="259045"/>
    <xdr:sp macro="" textlink="">
      <xdr:nvSpPr>
        <xdr:cNvPr id="344" name="テキスト ボックス 343">
          <a:extLst>
            <a:ext uri="{FF2B5EF4-FFF2-40B4-BE49-F238E27FC236}">
              <a16:creationId xmlns:a16="http://schemas.microsoft.com/office/drawing/2014/main" id="{00000000-0008-0000-0700-000058010000}"/>
            </a:ext>
          </a:extLst>
        </xdr:cNvPr>
        <xdr:cNvSpPr txBox="1"/>
      </xdr:nvSpPr>
      <xdr:spPr>
        <a:xfrm>
          <a:off x="9339795" y="990269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190,251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57</xdr:row>
      <xdr:rowOff>56864</xdr:rowOff>
    </xdr:from>
    <xdr:to>
      <xdr:col>45</xdr:col>
      <xdr:colOff>177800</xdr:colOff>
      <xdr:row>57</xdr:row>
      <xdr:rowOff>69011</xdr:rowOff>
    </xdr:to>
    <xdr:cxnSp macro="">
      <xdr:nvCxnSpPr>
        <xdr:cNvPr id="345" name="直線コネクタ 344">
          <a:extLst>
            <a:ext uri="{FF2B5EF4-FFF2-40B4-BE49-F238E27FC236}">
              <a16:creationId xmlns:a16="http://schemas.microsoft.com/office/drawing/2014/main" id="{00000000-0008-0000-0700-000059010000}"/>
            </a:ext>
          </a:extLst>
        </xdr:cNvPr>
        <xdr:cNvCxnSpPr/>
      </xdr:nvCxnSpPr>
      <xdr:spPr>
        <a:xfrm flipV="1">
          <a:off x="7861300" y="9829514"/>
          <a:ext cx="889000" cy="1214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57</xdr:row>
      <xdr:rowOff>49384</xdr:rowOff>
    </xdr:from>
    <xdr:to>
      <xdr:col>46</xdr:col>
      <xdr:colOff>38100</xdr:colOff>
      <xdr:row>57</xdr:row>
      <xdr:rowOff>150984</xdr:rowOff>
    </xdr:to>
    <xdr:sp macro="" textlink="">
      <xdr:nvSpPr>
        <xdr:cNvPr id="346" name="フローチャート: 判断 345">
          <a:extLst>
            <a:ext uri="{FF2B5EF4-FFF2-40B4-BE49-F238E27FC236}">
              <a16:creationId xmlns:a16="http://schemas.microsoft.com/office/drawing/2014/main" id="{00000000-0008-0000-0700-00005A010000}"/>
            </a:ext>
          </a:extLst>
        </xdr:cNvPr>
        <xdr:cNvSpPr/>
      </xdr:nvSpPr>
      <xdr:spPr>
        <a:xfrm>
          <a:off x="8699500" y="982203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57</xdr:row>
      <xdr:rowOff>142111</xdr:rowOff>
    </xdr:from>
    <xdr:ext cx="599010" cy="259045"/>
    <xdr:sp macro="" textlink="">
      <xdr:nvSpPr>
        <xdr:cNvPr id="347" name="テキスト ボックス 346">
          <a:extLst>
            <a:ext uri="{FF2B5EF4-FFF2-40B4-BE49-F238E27FC236}">
              <a16:creationId xmlns:a16="http://schemas.microsoft.com/office/drawing/2014/main" id="{00000000-0008-0000-0700-00005B010000}"/>
            </a:ext>
          </a:extLst>
        </xdr:cNvPr>
        <xdr:cNvSpPr txBox="1"/>
      </xdr:nvSpPr>
      <xdr:spPr>
        <a:xfrm>
          <a:off x="8450795" y="991476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169,145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57</xdr:row>
      <xdr:rowOff>69011</xdr:rowOff>
    </xdr:from>
    <xdr:to>
      <xdr:col>41</xdr:col>
      <xdr:colOff>50800</xdr:colOff>
      <xdr:row>57</xdr:row>
      <xdr:rowOff>79965</xdr:rowOff>
    </xdr:to>
    <xdr:cxnSp macro="">
      <xdr:nvCxnSpPr>
        <xdr:cNvPr id="348" name="直線コネクタ 347">
          <a:extLst>
            <a:ext uri="{FF2B5EF4-FFF2-40B4-BE49-F238E27FC236}">
              <a16:creationId xmlns:a16="http://schemas.microsoft.com/office/drawing/2014/main" id="{00000000-0008-0000-0700-00005C010000}"/>
            </a:ext>
          </a:extLst>
        </xdr:cNvPr>
        <xdr:cNvCxnSpPr/>
      </xdr:nvCxnSpPr>
      <xdr:spPr>
        <a:xfrm flipV="1">
          <a:off x="6972300" y="9841661"/>
          <a:ext cx="889000" cy="1095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57</xdr:row>
      <xdr:rowOff>54616</xdr:rowOff>
    </xdr:from>
    <xdr:to>
      <xdr:col>41</xdr:col>
      <xdr:colOff>101600</xdr:colOff>
      <xdr:row>57</xdr:row>
      <xdr:rowOff>156216</xdr:rowOff>
    </xdr:to>
    <xdr:sp macro="" textlink="">
      <xdr:nvSpPr>
        <xdr:cNvPr id="349" name="フローチャート: 判断 348">
          <a:extLst>
            <a:ext uri="{FF2B5EF4-FFF2-40B4-BE49-F238E27FC236}">
              <a16:creationId xmlns:a16="http://schemas.microsoft.com/office/drawing/2014/main" id="{00000000-0008-0000-0700-00005D010000}"/>
            </a:ext>
          </a:extLst>
        </xdr:cNvPr>
        <xdr:cNvSpPr/>
      </xdr:nvSpPr>
      <xdr:spPr>
        <a:xfrm>
          <a:off x="7810500" y="98272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57</xdr:row>
      <xdr:rowOff>147343</xdr:rowOff>
    </xdr:from>
    <xdr:ext cx="599010" cy="259045"/>
    <xdr:sp macro="" textlink="">
      <xdr:nvSpPr>
        <xdr:cNvPr id="350" name="テキスト ボックス 349">
          <a:extLst>
            <a:ext uri="{FF2B5EF4-FFF2-40B4-BE49-F238E27FC236}">
              <a16:creationId xmlns:a16="http://schemas.microsoft.com/office/drawing/2014/main" id="{00000000-0008-0000-0700-00005E010000}"/>
            </a:ext>
          </a:extLst>
        </xdr:cNvPr>
        <xdr:cNvSpPr txBox="1"/>
      </xdr:nvSpPr>
      <xdr:spPr>
        <a:xfrm>
          <a:off x="7561795" y="991999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159,990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57</xdr:row>
      <xdr:rowOff>56108</xdr:rowOff>
    </xdr:from>
    <xdr:to>
      <xdr:col>36</xdr:col>
      <xdr:colOff>165100</xdr:colOff>
      <xdr:row>57</xdr:row>
      <xdr:rowOff>157708</xdr:rowOff>
    </xdr:to>
    <xdr:sp macro="" textlink="">
      <xdr:nvSpPr>
        <xdr:cNvPr id="351" name="フローチャート: 判断 350">
          <a:extLst>
            <a:ext uri="{FF2B5EF4-FFF2-40B4-BE49-F238E27FC236}">
              <a16:creationId xmlns:a16="http://schemas.microsoft.com/office/drawing/2014/main" id="{00000000-0008-0000-0700-00005F010000}"/>
            </a:ext>
          </a:extLst>
        </xdr:cNvPr>
        <xdr:cNvSpPr/>
      </xdr:nvSpPr>
      <xdr:spPr>
        <a:xfrm>
          <a:off x="6921500" y="98287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57</xdr:row>
      <xdr:rowOff>148835</xdr:rowOff>
    </xdr:from>
    <xdr:ext cx="599010" cy="259045"/>
    <xdr:sp macro="" textlink="">
      <xdr:nvSpPr>
        <xdr:cNvPr id="352" name="テキスト ボックス 351">
          <a:extLst>
            <a:ext uri="{FF2B5EF4-FFF2-40B4-BE49-F238E27FC236}">
              <a16:creationId xmlns:a16="http://schemas.microsoft.com/office/drawing/2014/main" id="{00000000-0008-0000-0700-000060010000}"/>
            </a:ext>
          </a:extLst>
        </xdr:cNvPr>
        <xdr:cNvSpPr txBox="1"/>
      </xdr:nvSpPr>
      <xdr:spPr>
        <a:xfrm>
          <a:off x="6672795" y="992148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157,378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macro="" textlink="">
      <xdr:nvSpPr>
        <xdr:cNvPr id="353" name="テキスト ボックス 352">
          <a:extLst>
            <a:ext uri="{FF2B5EF4-FFF2-40B4-BE49-F238E27FC236}">
              <a16:creationId xmlns:a16="http://schemas.microsoft.com/office/drawing/2014/main" id="{00000000-0008-0000-0700-000061010000}"/>
            </a:ext>
          </a:extLst>
        </xdr:cNvPr>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macro="" textlink="">
      <xdr:nvSpPr>
        <xdr:cNvPr id="354" name="テキスト ボックス 353">
          <a:extLst>
            <a:ext uri="{FF2B5EF4-FFF2-40B4-BE49-F238E27FC236}">
              <a16:creationId xmlns:a16="http://schemas.microsoft.com/office/drawing/2014/main" id="{00000000-0008-0000-0700-000062010000}"/>
            </a:ext>
          </a:extLst>
        </xdr:cNvPr>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macro="" textlink="">
      <xdr:nvSpPr>
        <xdr:cNvPr id="355" name="テキスト ボックス 354">
          <a:extLst>
            <a:ext uri="{FF2B5EF4-FFF2-40B4-BE49-F238E27FC236}">
              <a16:creationId xmlns:a16="http://schemas.microsoft.com/office/drawing/2014/main" id="{00000000-0008-0000-0700-000063010000}"/>
            </a:ext>
          </a:extLst>
        </xdr:cNvPr>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macro="" textlink="">
      <xdr:nvSpPr>
        <xdr:cNvPr id="356" name="テキスト ボックス 355">
          <a:extLst>
            <a:ext uri="{FF2B5EF4-FFF2-40B4-BE49-F238E27FC236}">
              <a16:creationId xmlns:a16="http://schemas.microsoft.com/office/drawing/2014/main" id="{00000000-0008-0000-0700-000064010000}"/>
            </a:ext>
          </a:extLst>
        </xdr:cNvPr>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macro="" textlink="">
      <xdr:nvSpPr>
        <xdr:cNvPr id="357" name="テキスト ボックス 356">
          <a:extLst>
            <a:ext uri="{FF2B5EF4-FFF2-40B4-BE49-F238E27FC236}">
              <a16:creationId xmlns:a16="http://schemas.microsoft.com/office/drawing/2014/main" id="{00000000-0008-0000-0700-000065010000}"/>
            </a:ext>
          </a:extLst>
        </xdr:cNvPr>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55</xdr:row>
      <xdr:rowOff>22263</xdr:rowOff>
    </xdr:from>
    <xdr:to>
      <xdr:col>55</xdr:col>
      <xdr:colOff>50800</xdr:colOff>
      <xdr:row>55</xdr:row>
      <xdr:rowOff>123863</xdr:rowOff>
    </xdr:to>
    <xdr:sp macro="" textlink="">
      <xdr:nvSpPr>
        <xdr:cNvPr id="358" name="楕円 357">
          <a:extLst>
            <a:ext uri="{FF2B5EF4-FFF2-40B4-BE49-F238E27FC236}">
              <a16:creationId xmlns:a16="http://schemas.microsoft.com/office/drawing/2014/main" id="{00000000-0008-0000-0700-000066010000}"/>
            </a:ext>
          </a:extLst>
        </xdr:cNvPr>
        <xdr:cNvSpPr/>
      </xdr:nvSpPr>
      <xdr:spPr>
        <a:xfrm>
          <a:off x="10426700" y="94520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54</xdr:row>
      <xdr:rowOff>45140</xdr:rowOff>
    </xdr:from>
    <xdr:ext cx="599010" cy="259045"/>
    <xdr:sp macro="" textlink="">
      <xdr:nvSpPr>
        <xdr:cNvPr id="359" name="農林水産業費該当値テキスト">
          <a:extLst>
            <a:ext uri="{FF2B5EF4-FFF2-40B4-BE49-F238E27FC236}">
              <a16:creationId xmlns:a16="http://schemas.microsoft.com/office/drawing/2014/main" id="{00000000-0008-0000-0700-000067010000}"/>
            </a:ext>
          </a:extLst>
        </xdr:cNvPr>
        <xdr:cNvSpPr txBox="1"/>
      </xdr:nvSpPr>
      <xdr:spPr>
        <a:xfrm>
          <a:off x="10528300" y="930344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816,600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57</xdr:row>
      <xdr:rowOff>11890</xdr:rowOff>
    </xdr:from>
    <xdr:to>
      <xdr:col>50</xdr:col>
      <xdr:colOff>165100</xdr:colOff>
      <xdr:row>57</xdr:row>
      <xdr:rowOff>113490</xdr:rowOff>
    </xdr:to>
    <xdr:sp macro="" textlink="">
      <xdr:nvSpPr>
        <xdr:cNvPr id="360" name="楕円 359">
          <a:extLst>
            <a:ext uri="{FF2B5EF4-FFF2-40B4-BE49-F238E27FC236}">
              <a16:creationId xmlns:a16="http://schemas.microsoft.com/office/drawing/2014/main" id="{00000000-0008-0000-0700-000068010000}"/>
            </a:ext>
          </a:extLst>
        </xdr:cNvPr>
        <xdr:cNvSpPr/>
      </xdr:nvSpPr>
      <xdr:spPr>
        <a:xfrm>
          <a:off x="9588500" y="97845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55</xdr:row>
      <xdr:rowOff>130017</xdr:rowOff>
    </xdr:from>
    <xdr:ext cx="599010" cy="259045"/>
    <xdr:sp macro="" textlink="">
      <xdr:nvSpPr>
        <xdr:cNvPr id="361" name="テキスト ボックス 360">
          <a:extLst>
            <a:ext uri="{FF2B5EF4-FFF2-40B4-BE49-F238E27FC236}">
              <a16:creationId xmlns:a16="http://schemas.microsoft.com/office/drawing/2014/main" id="{00000000-0008-0000-0700-000069010000}"/>
            </a:ext>
          </a:extLst>
        </xdr:cNvPr>
        <xdr:cNvSpPr txBox="1"/>
      </xdr:nvSpPr>
      <xdr:spPr>
        <a:xfrm>
          <a:off x="9339795" y="955976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234,751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57</xdr:row>
      <xdr:rowOff>6064</xdr:rowOff>
    </xdr:from>
    <xdr:to>
      <xdr:col>46</xdr:col>
      <xdr:colOff>38100</xdr:colOff>
      <xdr:row>57</xdr:row>
      <xdr:rowOff>107664</xdr:rowOff>
    </xdr:to>
    <xdr:sp macro="" textlink="">
      <xdr:nvSpPr>
        <xdr:cNvPr id="362" name="楕円 361">
          <a:extLst>
            <a:ext uri="{FF2B5EF4-FFF2-40B4-BE49-F238E27FC236}">
              <a16:creationId xmlns:a16="http://schemas.microsoft.com/office/drawing/2014/main" id="{00000000-0008-0000-0700-00006A010000}"/>
            </a:ext>
          </a:extLst>
        </xdr:cNvPr>
        <xdr:cNvSpPr/>
      </xdr:nvSpPr>
      <xdr:spPr>
        <a:xfrm>
          <a:off x="8699500" y="97787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55</xdr:row>
      <xdr:rowOff>124191</xdr:rowOff>
    </xdr:from>
    <xdr:ext cx="599010" cy="259045"/>
    <xdr:sp macro="" textlink="">
      <xdr:nvSpPr>
        <xdr:cNvPr id="363" name="テキスト ボックス 362">
          <a:extLst>
            <a:ext uri="{FF2B5EF4-FFF2-40B4-BE49-F238E27FC236}">
              <a16:creationId xmlns:a16="http://schemas.microsoft.com/office/drawing/2014/main" id="{00000000-0008-0000-0700-00006B010000}"/>
            </a:ext>
          </a:extLst>
        </xdr:cNvPr>
        <xdr:cNvSpPr txBox="1"/>
      </xdr:nvSpPr>
      <xdr:spPr>
        <a:xfrm>
          <a:off x="8450795" y="955394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244,945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57</xdr:row>
      <xdr:rowOff>18211</xdr:rowOff>
    </xdr:from>
    <xdr:to>
      <xdr:col>41</xdr:col>
      <xdr:colOff>101600</xdr:colOff>
      <xdr:row>57</xdr:row>
      <xdr:rowOff>119811</xdr:rowOff>
    </xdr:to>
    <xdr:sp macro="" textlink="">
      <xdr:nvSpPr>
        <xdr:cNvPr id="364" name="楕円 363">
          <a:extLst>
            <a:ext uri="{FF2B5EF4-FFF2-40B4-BE49-F238E27FC236}">
              <a16:creationId xmlns:a16="http://schemas.microsoft.com/office/drawing/2014/main" id="{00000000-0008-0000-0700-00006C010000}"/>
            </a:ext>
          </a:extLst>
        </xdr:cNvPr>
        <xdr:cNvSpPr/>
      </xdr:nvSpPr>
      <xdr:spPr>
        <a:xfrm>
          <a:off x="7810500" y="97908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55</xdr:row>
      <xdr:rowOff>136338</xdr:rowOff>
    </xdr:from>
    <xdr:ext cx="599010" cy="259045"/>
    <xdr:sp macro="" textlink="">
      <xdr:nvSpPr>
        <xdr:cNvPr id="365" name="テキスト ボックス 364">
          <a:extLst>
            <a:ext uri="{FF2B5EF4-FFF2-40B4-BE49-F238E27FC236}">
              <a16:creationId xmlns:a16="http://schemas.microsoft.com/office/drawing/2014/main" id="{00000000-0008-0000-0700-00006D010000}"/>
            </a:ext>
          </a:extLst>
        </xdr:cNvPr>
        <xdr:cNvSpPr txBox="1"/>
      </xdr:nvSpPr>
      <xdr:spPr>
        <a:xfrm>
          <a:off x="7561795" y="956608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223,691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57</xdr:row>
      <xdr:rowOff>29165</xdr:rowOff>
    </xdr:from>
    <xdr:to>
      <xdr:col>36</xdr:col>
      <xdr:colOff>165100</xdr:colOff>
      <xdr:row>57</xdr:row>
      <xdr:rowOff>130765</xdr:rowOff>
    </xdr:to>
    <xdr:sp macro="" textlink="">
      <xdr:nvSpPr>
        <xdr:cNvPr id="366" name="楕円 365">
          <a:extLst>
            <a:ext uri="{FF2B5EF4-FFF2-40B4-BE49-F238E27FC236}">
              <a16:creationId xmlns:a16="http://schemas.microsoft.com/office/drawing/2014/main" id="{00000000-0008-0000-0700-00006E010000}"/>
            </a:ext>
          </a:extLst>
        </xdr:cNvPr>
        <xdr:cNvSpPr/>
      </xdr:nvSpPr>
      <xdr:spPr>
        <a:xfrm>
          <a:off x="6921500" y="98018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55</xdr:row>
      <xdr:rowOff>147292</xdr:rowOff>
    </xdr:from>
    <xdr:ext cx="599010" cy="259045"/>
    <xdr:sp macro="" textlink="">
      <xdr:nvSpPr>
        <xdr:cNvPr id="367" name="テキスト ボックス 366">
          <a:extLst>
            <a:ext uri="{FF2B5EF4-FFF2-40B4-BE49-F238E27FC236}">
              <a16:creationId xmlns:a16="http://schemas.microsoft.com/office/drawing/2014/main" id="{00000000-0008-0000-0700-00006F010000}"/>
            </a:ext>
          </a:extLst>
        </xdr:cNvPr>
        <xdr:cNvSpPr txBox="1"/>
      </xdr:nvSpPr>
      <xdr:spPr>
        <a:xfrm>
          <a:off x="6672795" y="957704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204,524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macro="" textlink="">
      <xdr:nvSpPr>
        <xdr:cNvPr id="368" name="正方形/長方形 367">
          <a:extLst>
            <a:ext uri="{FF2B5EF4-FFF2-40B4-BE49-F238E27FC236}">
              <a16:creationId xmlns:a16="http://schemas.microsoft.com/office/drawing/2014/main" id="{00000000-0008-0000-0700-000070010000}"/>
            </a:ext>
          </a:extLst>
        </xdr:cNvPr>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商工費</a:t>
          </a:r>
        </a:p>
      </xdr:txBody>
    </xdr:sp>
    <xdr:clientData/>
  </xdr:twoCellAnchor>
  <xdr:twoCellAnchor>
    <xdr:from>
      <xdr:col>35</xdr:col>
      <xdr:colOff>63500</xdr:colOff>
      <xdr:row>65</xdr:row>
      <xdr:rowOff>57150</xdr:rowOff>
    </xdr:from>
    <xdr:to>
      <xdr:col>43</xdr:col>
      <xdr:colOff>63500</xdr:colOff>
      <xdr:row>66</xdr:row>
      <xdr:rowOff>139700</xdr:rowOff>
    </xdr:to>
    <xdr:sp macro="" textlink="">
      <xdr:nvSpPr>
        <xdr:cNvPr id="369" name="正方形/長方形 368">
          <a:extLst>
            <a:ext uri="{FF2B5EF4-FFF2-40B4-BE49-F238E27FC236}">
              <a16:creationId xmlns:a16="http://schemas.microsoft.com/office/drawing/2014/main" id="{00000000-0008-0000-0700-000071010000}"/>
            </a:ext>
          </a:extLst>
        </xdr:cNvPr>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macro="" textlink="">
      <xdr:nvSpPr>
        <xdr:cNvPr id="370" name="正方形/長方形 369">
          <a:extLst>
            <a:ext uri="{FF2B5EF4-FFF2-40B4-BE49-F238E27FC236}">
              <a16:creationId xmlns:a16="http://schemas.microsoft.com/office/drawing/2014/main" id="{00000000-0008-0000-0700-000072010000}"/>
            </a:ext>
          </a:extLst>
        </xdr:cNvPr>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94/151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macro="" textlink="">
      <xdr:nvSpPr>
        <xdr:cNvPr id="371" name="正方形/長方形 370">
          <a:extLst>
            <a:ext uri="{FF2B5EF4-FFF2-40B4-BE49-F238E27FC236}">
              <a16:creationId xmlns:a16="http://schemas.microsoft.com/office/drawing/2014/main" id="{00000000-0008-0000-0700-000073010000}"/>
            </a:ext>
          </a:extLst>
        </xdr:cNvPr>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macro="" textlink="">
      <xdr:nvSpPr>
        <xdr:cNvPr id="372" name="正方形/長方形 371">
          <a:extLst>
            <a:ext uri="{FF2B5EF4-FFF2-40B4-BE49-F238E27FC236}">
              <a16:creationId xmlns:a16="http://schemas.microsoft.com/office/drawing/2014/main" id="{00000000-0008-0000-0700-000074010000}"/>
            </a:ext>
          </a:extLst>
        </xdr:cNvPr>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18,653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macro="" textlink="">
      <xdr:nvSpPr>
        <xdr:cNvPr id="373" name="正方形/長方形 372">
          <a:extLst>
            <a:ext uri="{FF2B5EF4-FFF2-40B4-BE49-F238E27FC236}">
              <a16:creationId xmlns:a16="http://schemas.microsoft.com/office/drawing/2014/main" id="{00000000-0008-0000-0700-000075010000}"/>
            </a:ext>
          </a:extLst>
        </xdr:cNvPr>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46</xdr:col>
      <xdr:colOff>127000</xdr:colOff>
      <xdr:row>66</xdr:row>
      <xdr:rowOff>88900</xdr:rowOff>
    </xdr:from>
    <xdr:to>
      <xdr:col>54</xdr:col>
      <xdr:colOff>127000</xdr:colOff>
      <xdr:row>68</xdr:row>
      <xdr:rowOff>0</xdr:rowOff>
    </xdr:to>
    <xdr:sp macro="" textlink="">
      <xdr:nvSpPr>
        <xdr:cNvPr id="374" name="正方形/長方形 373">
          <a:extLst>
            <a:ext uri="{FF2B5EF4-FFF2-40B4-BE49-F238E27FC236}">
              <a16:creationId xmlns:a16="http://schemas.microsoft.com/office/drawing/2014/main" id="{00000000-0008-0000-0700-000076010000}"/>
            </a:ext>
          </a:extLst>
        </xdr:cNvPr>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11,167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macro="" textlink="">
      <xdr:nvSpPr>
        <xdr:cNvPr id="375" name="正方形/長方形 374">
          <a:extLst>
            <a:ext uri="{FF2B5EF4-FFF2-40B4-BE49-F238E27FC236}">
              <a16:creationId xmlns:a16="http://schemas.microsoft.com/office/drawing/2014/main" id="{00000000-0008-0000-0700-000077010000}"/>
            </a:ext>
          </a:extLst>
        </xdr:cNvPr>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macro="" textlink="">
      <xdr:nvSpPr>
        <xdr:cNvPr id="376" name="テキスト ボックス 375">
          <a:extLst>
            <a:ext uri="{FF2B5EF4-FFF2-40B4-BE49-F238E27FC236}">
              <a16:creationId xmlns:a16="http://schemas.microsoft.com/office/drawing/2014/main" id="{00000000-0008-0000-0700-000078010000}"/>
            </a:ext>
          </a:extLst>
        </xdr:cNvPr>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77" name="直線コネクタ 376">
          <a:extLst>
            <a:ext uri="{FF2B5EF4-FFF2-40B4-BE49-F238E27FC236}">
              <a16:creationId xmlns:a16="http://schemas.microsoft.com/office/drawing/2014/main" id="{00000000-0008-0000-0700-000079010000}"/>
            </a:ext>
          </a:extLst>
        </xdr:cNvPr>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79</xdr:row>
      <xdr:rowOff>44450</xdr:rowOff>
    </xdr:from>
    <xdr:to>
      <xdr:col>59</xdr:col>
      <xdr:colOff>50800</xdr:colOff>
      <xdr:row>79</xdr:row>
      <xdr:rowOff>44450</xdr:rowOff>
    </xdr:to>
    <xdr:cxnSp macro="">
      <xdr:nvCxnSpPr>
        <xdr:cNvPr id="378" name="直線コネクタ 377">
          <a:extLst>
            <a:ext uri="{FF2B5EF4-FFF2-40B4-BE49-F238E27FC236}">
              <a16:creationId xmlns:a16="http://schemas.microsoft.com/office/drawing/2014/main" id="{00000000-0008-0000-0700-00007A010000}"/>
            </a:ext>
          </a:extLst>
        </xdr:cNvPr>
        <xdr:cNvCxnSpPr/>
      </xdr:nvCxnSpPr>
      <xdr:spPr>
        <a:xfrm>
          <a:off x="6604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78</xdr:row>
      <xdr:rowOff>73677</xdr:rowOff>
    </xdr:from>
    <xdr:ext cx="248786" cy="259045"/>
    <xdr:sp macro="" textlink="">
      <xdr:nvSpPr>
        <xdr:cNvPr id="379" name="テキスト ボックス 378">
          <a:extLst>
            <a:ext uri="{FF2B5EF4-FFF2-40B4-BE49-F238E27FC236}">
              <a16:creationId xmlns:a16="http://schemas.microsoft.com/office/drawing/2014/main" id="{00000000-0008-0000-0700-00007B010000}"/>
            </a:ext>
          </a:extLst>
        </xdr:cNvPr>
        <xdr:cNvSpPr txBox="1"/>
      </xdr:nvSpPr>
      <xdr:spPr>
        <a:xfrm>
          <a:off x="6355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6350</xdr:rowOff>
    </xdr:from>
    <xdr:to>
      <xdr:col>59</xdr:col>
      <xdr:colOff>50800</xdr:colOff>
      <xdr:row>77</xdr:row>
      <xdr:rowOff>6350</xdr:rowOff>
    </xdr:to>
    <xdr:cxnSp macro="">
      <xdr:nvCxnSpPr>
        <xdr:cNvPr id="380" name="直線コネクタ 379">
          <a:extLst>
            <a:ext uri="{FF2B5EF4-FFF2-40B4-BE49-F238E27FC236}">
              <a16:creationId xmlns:a16="http://schemas.microsoft.com/office/drawing/2014/main" id="{00000000-0008-0000-0700-00007C010000}"/>
            </a:ext>
          </a:extLst>
        </xdr:cNvPr>
        <xdr:cNvCxnSpPr/>
      </xdr:nvCxnSpPr>
      <xdr:spPr>
        <a:xfrm>
          <a:off x="6604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76</xdr:row>
      <xdr:rowOff>35577</xdr:rowOff>
    </xdr:from>
    <xdr:ext cx="595419" cy="259045"/>
    <xdr:sp macro="" textlink="">
      <xdr:nvSpPr>
        <xdr:cNvPr id="381" name="テキスト ボックス 380">
          <a:extLst>
            <a:ext uri="{FF2B5EF4-FFF2-40B4-BE49-F238E27FC236}">
              <a16:creationId xmlns:a16="http://schemas.microsoft.com/office/drawing/2014/main" id="{00000000-0008-0000-0700-00007D010000}"/>
            </a:ext>
          </a:extLst>
        </xdr:cNvPr>
        <xdr:cNvSpPr txBox="1"/>
      </xdr:nvSpPr>
      <xdr:spPr>
        <a:xfrm>
          <a:off x="6008581" y="1306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74</xdr:row>
      <xdr:rowOff>139700</xdr:rowOff>
    </xdr:from>
    <xdr:to>
      <xdr:col>59</xdr:col>
      <xdr:colOff>50800</xdr:colOff>
      <xdr:row>74</xdr:row>
      <xdr:rowOff>139700</xdr:rowOff>
    </xdr:to>
    <xdr:cxnSp macro="">
      <xdr:nvCxnSpPr>
        <xdr:cNvPr id="382" name="直線コネクタ 381">
          <a:extLst>
            <a:ext uri="{FF2B5EF4-FFF2-40B4-BE49-F238E27FC236}">
              <a16:creationId xmlns:a16="http://schemas.microsoft.com/office/drawing/2014/main" id="{00000000-0008-0000-0700-00007E010000}"/>
            </a:ext>
          </a:extLst>
        </xdr:cNvPr>
        <xdr:cNvCxnSpPr/>
      </xdr:nvCxnSpPr>
      <xdr:spPr>
        <a:xfrm>
          <a:off x="6604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73</xdr:row>
      <xdr:rowOff>168927</xdr:rowOff>
    </xdr:from>
    <xdr:ext cx="595419" cy="259045"/>
    <xdr:sp macro="" textlink="">
      <xdr:nvSpPr>
        <xdr:cNvPr id="383" name="テキスト ボックス 382">
          <a:extLst>
            <a:ext uri="{FF2B5EF4-FFF2-40B4-BE49-F238E27FC236}">
              <a16:creationId xmlns:a16="http://schemas.microsoft.com/office/drawing/2014/main" id="{00000000-0008-0000-0700-00007F010000}"/>
            </a:ext>
          </a:extLst>
        </xdr:cNvPr>
        <xdr:cNvSpPr txBox="1"/>
      </xdr:nvSpPr>
      <xdr:spPr>
        <a:xfrm>
          <a:off x="6008581" y="1268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72</xdr:row>
      <xdr:rowOff>101600</xdr:rowOff>
    </xdr:from>
    <xdr:to>
      <xdr:col>59</xdr:col>
      <xdr:colOff>50800</xdr:colOff>
      <xdr:row>72</xdr:row>
      <xdr:rowOff>101600</xdr:rowOff>
    </xdr:to>
    <xdr:cxnSp macro="">
      <xdr:nvCxnSpPr>
        <xdr:cNvPr id="384" name="直線コネクタ 383">
          <a:extLst>
            <a:ext uri="{FF2B5EF4-FFF2-40B4-BE49-F238E27FC236}">
              <a16:creationId xmlns:a16="http://schemas.microsoft.com/office/drawing/2014/main" id="{00000000-0008-0000-0700-000080010000}"/>
            </a:ext>
          </a:extLst>
        </xdr:cNvPr>
        <xdr:cNvCxnSpPr/>
      </xdr:nvCxnSpPr>
      <xdr:spPr>
        <a:xfrm>
          <a:off x="6604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71</xdr:row>
      <xdr:rowOff>130827</xdr:rowOff>
    </xdr:from>
    <xdr:ext cx="595419" cy="259045"/>
    <xdr:sp macro="" textlink="">
      <xdr:nvSpPr>
        <xdr:cNvPr id="385" name="テキスト ボックス 384">
          <a:extLst>
            <a:ext uri="{FF2B5EF4-FFF2-40B4-BE49-F238E27FC236}">
              <a16:creationId xmlns:a16="http://schemas.microsoft.com/office/drawing/2014/main" id="{00000000-0008-0000-0700-000081010000}"/>
            </a:ext>
          </a:extLst>
        </xdr:cNvPr>
        <xdr:cNvSpPr txBox="1"/>
      </xdr:nvSpPr>
      <xdr:spPr>
        <a:xfrm>
          <a:off x="6008581" y="1230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70</xdr:row>
      <xdr:rowOff>63500</xdr:rowOff>
    </xdr:from>
    <xdr:to>
      <xdr:col>59</xdr:col>
      <xdr:colOff>50800</xdr:colOff>
      <xdr:row>70</xdr:row>
      <xdr:rowOff>63500</xdr:rowOff>
    </xdr:to>
    <xdr:cxnSp macro="">
      <xdr:nvCxnSpPr>
        <xdr:cNvPr id="386" name="直線コネクタ 385">
          <a:extLst>
            <a:ext uri="{FF2B5EF4-FFF2-40B4-BE49-F238E27FC236}">
              <a16:creationId xmlns:a16="http://schemas.microsoft.com/office/drawing/2014/main" id="{00000000-0008-0000-0700-000082010000}"/>
            </a:ext>
          </a:extLst>
        </xdr:cNvPr>
        <xdr:cNvCxnSpPr/>
      </xdr:nvCxnSpPr>
      <xdr:spPr>
        <a:xfrm>
          <a:off x="6604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69</xdr:row>
      <xdr:rowOff>92727</xdr:rowOff>
    </xdr:from>
    <xdr:ext cx="595419" cy="259045"/>
    <xdr:sp macro="" textlink="">
      <xdr:nvSpPr>
        <xdr:cNvPr id="387" name="テキスト ボックス 386">
          <a:extLst>
            <a:ext uri="{FF2B5EF4-FFF2-40B4-BE49-F238E27FC236}">
              <a16:creationId xmlns:a16="http://schemas.microsoft.com/office/drawing/2014/main" id="{00000000-0008-0000-0700-000083010000}"/>
            </a:ext>
          </a:extLst>
        </xdr:cNvPr>
        <xdr:cNvSpPr txBox="1"/>
      </xdr:nvSpPr>
      <xdr:spPr>
        <a:xfrm>
          <a:off x="6008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388" name="直線コネクタ 387">
          <a:extLst>
            <a:ext uri="{FF2B5EF4-FFF2-40B4-BE49-F238E27FC236}">
              <a16:creationId xmlns:a16="http://schemas.microsoft.com/office/drawing/2014/main" id="{00000000-0008-0000-0700-000084010000}"/>
            </a:ext>
          </a:extLst>
        </xdr:cNvPr>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67</xdr:row>
      <xdr:rowOff>54627</xdr:rowOff>
    </xdr:from>
    <xdr:ext cx="595419" cy="259045"/>
    <xdr:sp macro="" textlink="">
      <xdr:nvSpPr>
        <xdr:cNvPr id="389" name="テキスト ボックス 388">
          <a:extLst>
            <a:ext uri="{FF2B5EF4-FFF2-40B4-BE49-F238E27FC236}">
              <a16:creationId xmlns:a16="http://schemas.microsoft.com/office/drawing/2014/main" id="{00000000-0008-0000-0700-000085010000}"/>
            </a:ext>
          </a:extLst>
        </xdr:cNvPr>
        <xdr:cNvSpPr txBox="1"/>
      </xdr:nvSpPr>
      <xdr:spPr>
        <a:xfrm>
          <a:off x="6008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macro="" textlink="">
      <xdr:nvSpPr>
        <xdr:cNvPr id="390" name="商工費グラフ枠">
          <a:extLst>
            <a:ext uri="{FF2B5EF4-FFF2-40B4-BE49-F238E27FC236}">
              <a16:creationId xmlns:a16="http://schemas.microsoft.com/office/drawing/2014/main" id="{00000000-0008-0000-0700-000086010000}"/>
            </a:ext>
          </a:extLst>
        </xdr:cNvPr>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70</xdr:row>
      <xdr:rowOff>2212</xdr:rowOff>
    </xdr:from>
    <xdr:to>
      <xdr:col>54</xdr:col>
      <xdr:colOff>189865</xdr:colOff>
      <xdr:row>79</xdr:row>
      <xdr:rowOff>41170</xdr:rowOff>
    </xdr:to>
    <xdr:cxnSp macro="">
      <xdr:nvCxnSpPr>
        <xdr:cNvPr id="391" name="直線コネクタ 390">
          <a:extLst>
            <a:ext uri="{FF2B5EF4-FFF2-40B4-BE49-F238E27FC236}">
              <a16:creationId xmlns:a16="http://schemas.microsoft.com/office/drawing/2014/main" id="{00000000-0008-0000-0700-000087010000}"/>
            </a:ext>
          </a:extLst>
        </xdr:cNvPr>
        <xdr:cNvCxnSpPr/>
      </xdr:nvCxnSpPr>
      <xdr:spPr>
        <a:xfrm flipV="1">
          <a:off x="10475595" y="12003712"/>
          <a:ext cx="1270" cy="158200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79</xdr:row>
      <xdr:rowOff>44997</xdr:rowOff>
    </xdr:from>
    <xdr:ext cx="378565" cy="259045"/>
    <xdr:sp macro="" textlink="">
      <xdr:nvSpPr>
        <xdr:cNvPr id="392" name="商工費最小値テキスト">
          <a:extLst>
            <a:ext uri="{FF2B5EF4-FFF2-40B4-BE49-F238E27FC236}">
              <a16:creationId xmlns:a16="http://schemas.microsoft.com/office/drawing/2014/main" id="{00000000-0008-0000-0700-000088010000}"/>
            </a:ext>
          </a:extLst>
        </xdr:cNvPr>
        <xdr:cNvSpPr txBox="1"/>
      </xdr:nvSpPr>
      <xdr:spPr>
        <a:xfrm>
          <a:off x="10528300" y="13589547"/>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861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79</xdr:row>
      <xdr:rowOff>41170</xdr:rowOff>
    </xdr:from>
    <xdr:to>
      <xdr:col>55</xdr:col>
      <xdr:colOff>88900</xdr:colOff>
      <xdr:row>79</xdr:row>
      <xdr:rowOff>41170</xdr:rowOff>
    </xdr:to>
    <xdr:cxnSp macro="">
      <xdr:nvCxnSpPr>
        <xdr:cNvPr id="393" name="直線コネクタ 392">
          <a:extLst>
            <a:ext uri="{FF2B5EF4-FFF2-40B4-BE49-F238E27FC236}">
              <a16:creationId xmlns:a16="http://schemas.microsoft.com/office/drawing/2014/main" id="{00000000-0008-0000-0700-000089010000}"/>
            </a:ext>
          </a:extLst>
        </xdr:cNvPr>
        <xdr:cNvCxnSpPr/>
      </xdr:nvCxnSpPr>
      <xdr:spPr>
        <a:xfrm>
          <a:off x="10388600" y="135857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68</xdr:row>
      <xdr:rowOff>120339</xdr:rowOff>
    </xdr:from>
    <xdr:ext cx="599010" cy="259045"/>
    <xdr:sp macro="" textlink="">
      <xdr:nvSpPr>
        <xdr:cNvPr id="394" name="商工費最大値テキスト">
          <a:extLst>
            <a:ext uri="{FF2B5EF4-FFF2-40B4-BE49-F238E27FC236}">
              <a16:creationId xmlns:a16="http://schemas.microsoft.com/office/drawing/2014/main" id="{00000000-0008-0000-0700-00008A010000}"/>
            </a:ext>
          </a:extLst>
        </xdr:cNvPr>
        <xdr:cNvSpPr txBox="1"/>
      </xdr:nvSpPr>
      <xdr:spPr>
        <a:xfrm>
          <a:off x="10528300" y="1177893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416,086</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70</xdr:row>
      <xdr:rowOff>2212</xdr:rowOff>
    </xdr:from>
    <xdr:to>
      <xdr:col>55</xdr:col>
      <xdr:colOff>88900</xdr:colOff>
      <xdr:row>70</xdr:row>
      <xdr:rowOff>2212</xdr:rowOff>
    </xdr:to>
    <xdr:cxnSp macro="">
      <xdr:nvCxnSpPr>
        <xdr:cNvPr id="395" name="直線コネクタ 394">
          <a:extLst>
            <a:ext uri="{FF2B5EF4-FFF2-40B4-BE49-F238E27FC236}">
              <a16:creationId xmlns:a16="http://schemas.microsoft.com/office/drawing/2014/main" id="{00000000-0008-0000-0700-00008B010000}"/>
            </a:ext>
          </a:extLst>
        </xdr:cNvPr>
        <xdr:cNvCxnSpPr/>
      </xdr:nvCxnSpPr>
      <xdr:spPr>
        <a:xfrm>
          <a:off x="10388600" y="1200371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78</xdr:row>
      <xdr:rowOff>16656</xdr:rowOff>
    </xdr:from>
    <xdr:to>
      <xdr:col>55</xdr:col>
      <xdr:colOff>0</xdr:colOff>
      <xdr:row>78</xdr:row>
      <xdr:rowOff>26710</xdr:rowOff>
    </xdr:to>
    <xdr:cxnSp macro="">
      <xdr:nvCxnSpPr>
        <xdr:cNvPr id="396" name="直線コネクタ 395">
          <a:extLst>
            <a:ext uri="{FF2B5EF4-FFF2-40B4-BE49-F238E27FC236}">
              <a16:creationId xmlns:a16="http://schemas.microsoft.com/office/drawing/2014/main" id="{00000000-0008-0000-0700-00008C010000}"/>
            </a:ext>
          </a:extLst>
        </xdr:cNvPr>
        <xdr:cNvCxnSpPr/>
      </xdr:nvCxnSpPr>
      <xdr:spPr>
        <a:xfrm>
          <a:off x="9639300" y="13389756"/>
          <a:ext cx="838200" cy="1005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76</xdr:row>
      <xdr:rowOff>93812</xdr:rowOff>
    </xdr:from>
    <xdr:ext cx="534377" cy="259045"/>
    <xdr:sp macro="" textlink="">
      <xdr:nvSpPr>
        <xdr:cNvPr id="397" name="商工費平均値テキスト">
          <a:extLst>
            <a:ext uri="{FF2B5EF4-FFF2-40B4-BE49-F238E27FC236}">
              <a16:creationId xmlns:a16="http://schemas.microsoft.com/office/drawing/2014/main" id="{00000000-0008-0000-0700-00008D010000}"/>
            </a:ext>
          </a:extLst>
        </xdr:cNvPr>
        <xdr:cNvSpPr txBox="1"/>
      </xdr:nvSpPr>
      <xdr:spPr>
        <a:xfrm>
          <a:off x="10528300" y="13124012"/>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69,715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77</xdr:row>
      <xdr:rowOff>70935</xdr:rowOff>
    </xdr:from>
    <xdr:to>
      <xdr:col>55</xdr:col>
      <xdr:colOff>50800</xdr:colOff>
      <xdr:row>78</xdr:row>
      <xdr:rowOff>1085</xdr:rowOff>
    </xdr:to>
    <xdr:sp macro="" textlink="">
      <xdr:nvSpPr>
        <xdr:cNvPr id="398" name="フローチャート: 判断 397">
          <a:extLst>
            <a:ext uri="{FF2B5EF4-FFF2-40B4-BE49-F238E27FC236}">
              <a16:creationId xmlns:a16="http://schemas.microsoft.com/office/drawing/2014/main" id="{00000000-0008-0000-0700-00008E010000}"/>
            </a:ext>
          </a:extLst>
        </xdr:cNvPr>
        <xdr:cNvSpPr/>
      </xdr:nvSpPr>
      <xdr:spPr>
        <a:xfrm>
          <a:off x="10426700" y="132725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78</xdr:row>
      <xdr:rowOff>16656</xdr:rowOff>
    </xdr:from>
    <xdr:to>
      <xdr:col>50</xdr:col>
      <xdr:colOff>114300</xdr:colOff>
      <xdr:row>78</xdr:row>
      <xdr:rowOff>50504</xdr:rowOff>
    </xdr:to>
    <xdr:cxnSp macro="">
      <xdr:nvCxnSpPr>
        <xdr:cNvPr id="399" name="直線コネクタ 398">
          <a:extLst>
            <a:ext uri="{FF2B5EF4-FFF2-40B4-BE49-F238E27FC236}">
              <a16:creationId xmlns:a16="http://schemas.microsoft.com/office/drawing/2014/main" id="{00000000-0008-0000-0700-00008F010000}"/>
            </a:ext>
          </a:extLst>
        </xdr:cNvPr>
        <xdr:cNvCxnSpPr/>
      </xdr:nvCxnSpPr>
      <xdr:spPr>
        <a:xfrm flipV="1">
          <a:off x="8750300" y="13389756"/>
          <a:ext cx="889000" cy="3384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77</xdr:row>
      <xdr:rowOff>60981</xdr:rowOff>
    </xdr:from>
    <xdr:to>
      <xdr:col>50</xdr:col>
      <xdr:colOff>165100</xdr:colOff>
      <xdr:row>77</xdr:row>
      <xdr:rowOff>162581</xdr:rowOff>
    </xdr:to>
    <xdr:sp macro="" textlink="">
      <xdr:nvSpPr>
        <xdr:cNvPr id="400" name="フローチャート: 判断 399">
          <a:extLst>
            <a:ext uri="{FF2B5EF4-FFF2-40B4-BE49-F238E27FC236}">
              <a16:creationId xmlns:a16="http://schemas.microsoft.com/office/drawing/2014/main" id="{00000000-0008-0000-0700-000090010000}"/>
            </a:ext>
          </a:extLst>
        </xdr:cNvPr>
        <xdr:cNvSpPr/>
      </xdr:nvSpPr>
      <xdr:spPr>
        <a:xfrm>
          <a:off x="9588500" y="132626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76</xdr:row>
      <xdr:rowOff>7658</xdr:rowOff>
    </xdr:from>
    <xdr:ext cx="534377" cy="259045"/>
    <xdr:sp macro="" textlink="">
      <xdr:nvSpPr>
        <xdr:cNvPr id="401" name="テキスト ボックス 400">
          <a:extLst>
            <a:ext uri="{FF2B5EF4-FFF2-40B4-BE49-F238E27FC236}">
              <a16:creationId xmlns:a16="http://schemas.microsoft.com/office/drawing/2014/main" id="{00000000-0008-0000-0700-000091010000}"/>
            </a:ext>
          </a:extLst>
        </xdr:cNvPr>
        <xdr:cNvSpPr txBox="1"/>
      </xdr:nvSpPr>
      <xdr:spPr>
        <a:xfrm>
          <a:off x="9372111" y="1303785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72,328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77</xdr:row>
      <xdr:rowOff>111441</xdr:rowOff>
    </xdr:from>
    <xdr:to>
      <xdr:col>45</xdr:col>
      <xdr:colOff>177800</xdr:colOff>
      <xdr:row>78</xdr:row>
      <xdr:rowOff>50504</xdr:rowOff>
    </xdr:to>
    <xdr:cxnSp macro="">
      <xdr:nvCxnSpPr>
        <xdr:cNvPr id="402" name="直線コネクタ 401">
          <a:extLst>
            <a:ext uri="{FF2B5EF4-FFF2-40B4-BE49-F238E27FC236}">
              <a16:creationId xmlns:a16="http://schemas.microsoft.com/office/drawing/2014/main" id="{00000000-0008-0000-0700-000092010000}"/>
            </a:ext>
          </a:extLst>
        </xdr:cNvPr>
        <xdr:cNvCxnSpPr/>
      </xdr:nvCxnSpPr>
      <xdr:spPr>
        <a:xfrm>
          <a:off x="7861300" y="13313091"/>
          <a:ext cx="889000" cy="11051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77</xdr:row>
      <xdr:rowOff>92580</xdr:rowOff>
    </xdr:from>
    <xdr:to>
      <xdr:col>46</xdr:col>
      <xdr:colOff>38100</xdr:colOff>
      <xdr:row>78</xdr:row>
      <xdr:rowOff>22730</xdr:rowOff>
    </xdr:to>
    <xdr:sp macro="" textlink="">
      <xdr:nvSpPr>
        <xdr:cNvPr id="403" name="フローチャート: 判断 402">
          <a:extLst>
            <a:ext uri="{FF2B5EF4-FFF2-40B4-BE49-F238E27FC236}">
              <a16:creationId xmlns:a16="http://schemas.microsoft.com/office/drawing/2014/main" id="{00000000-0008-0000-0700-000093010000}"/>
            </a:ext>
          </a:extLst>
        </xdr:cNvPr>
        <xdr:cNvSpPr/>
      </xdr:nvSpPr>
      <xdr:spPr>
        <a:xfrm>
          <a:off x="8699500" y="132942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76</xdr:row>
      <xdr:rowOff>39257</xdr:rowOff>
    </xdr:from>
    <xdr:ext cx="534377" cy="259045"/>
    <xdr:sp macro="" textlink="">
      <xdr:nvSpPr>
        <xdr:cNvPr id="404" name="テキスト ボックス 403">
          <a:extLst>
            <a:ext uri="{FF2B5EF4-FFF2-40B4-BE49-F238E27FC236}">
              <a16:creationId xmlns:a16="http://schemas.microsoft.com/office/drawing/2014/main" id="{00000000-0008-0000-0700-000094010000}"/>
            </a:ext>
          </a:extLst>
        </xdr:cNvPr>
        <xdr:cNvSpPr txBox="1"/>
      </xdr:nvSpPr>
      <xdr:spPr>
        <a:xfrm>
          <a:off x="8483111" y="1306945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64,034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77</xdr:row>
      <xdr:rowOff>111441</xdr:rowOff>
    </xdr:from>
    <xdr:to>
      <xdr:col>41</xdr:col>
      <xdr:colOff>50800</xdr:colOff>
      <xdr:row>77</xdr:row>
      <xdr:rowOff>168066</xdr:rowOff>
    </xdr:to>
    <xdr:cxnSp macro="">
      <xdr:nvCxnSpPr>
        <xdr:cNvPr id="405" name="直線コネクタ 404">
          <a:extLst>
            <a:ext uri="{FF2B5EF4-FFF2-40B4-BE49-F238E27FC236}">
              <a16:creationId xmlns:a16="http://schemas.microsoft.com/office/drawing/2014/main" id="{00000000-0008-0000-0700-000095010000}"/>
            </a:ext>
          </a:extLst>
        </xdr:cNvPr>
        <xdr:cNvCxnSpPr/>
      </xdr:nvCxnSpPr>
      <xdr:spPr>
        <a:xfrm flipV="1">
          <a:off x="6972300" y="13313091"/>
          <a:ext cx="889000" cy="566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77</xdr:row>
      <xdr:rowOff>80018</xdr:rowOff>
    </xdr:from>
    <xdr:to>
      <xdr:col>41</xdr:col>
      <xdr:colOff>101600</xdr:colOff>
      <xdr:row>78</xdr:row>
      <xdr:rowOff>10168</xdr:rowOff>
    </xdr:to>
    <xdr:sp macro="" textlink="">
      <xdr:nvSpPr>
        <xdr:cNvPr id="406" name="フローチャート: 判断 405">
          <a:extLst>
            <a:ext uri="{FF2B5EF4-FFF2-40B4-BE49-F238E27FC236}">
              <a16:creationId xmlns:a16="http://schemas.microsoft.com/office/drawing/2014/main" id="{00000000-0008-0000-0700-000096010000}"/>
            </a:ext>
          </a:extLst>
        </xdr:cNvPr>
        <xdr:cNvSpPr/>
      </xdr:nvSpPr>
      <xdr:spPr>
        <a:xfrm>
          <a:off x="7810500" y="132816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78</xdr:row>
      <xdr:rowOff>1295</xdr:rowOff>
    </xdr:from>
    <xdr:ext cx="534377" cy="259045"/>
    <xdr:sp macro="" textlink="">
      <xdr:nvSpPr>
        <xdr:cNvPr id="407" name="テキスト ボックス 406">
          <a:extLst>
            <a:ext uri="{FF2B5EF4-FFF2-40B4-BE49-F238E27FC236}">
              <a16:creationId xmlns:a16="http://schemas.microsoft.com/office/drawing/2014/main" id="{00000000-0008-0000-0700-000097010000}"/>
            </a:ext>
          </a:extLst>
        </xdr:cNvPr>
        <xdr:cNvSpPr txBox="1"/>
      </xdr:nvSpPr>
      <xdr:spPr>
        <a:xfrm>
          <a:off x="7594111" y="1337439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67,331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77</xdr:row>
      <xdr:rowOff>136857</xdr:rowOff>
    </xdr:from>
    <xdr:to>
      <xdr:col>36</xdr:col>
      <xdr:colOff>165100</xdr:colOff>
      <xdr:row>78</xdr:row>
      <xdr:rowOff>67007</xdr:rowOff>
    </xdr:to>
    <xdr:sp macro="" textlink="">
      <xdr:nvSpPr>
        <xdr:cNvPr id="408" name="フローチャート: 判断 407">
          <a:extLst>
            <a:ext uri="{FF2B5EF4-FFF2-40B4-BE49-F238E27FC236}">
              <a16:creationId xmlns:a16="http://schemas.microsoft.com/office/drawing/2014/main" id="{00000000-0008-0000-0700-000098010000}"/>
            </a:ext>
          </a:extLst>
        </xdr:cNvPr>
        <xdr:cNvSpPr/>
      </xdr:nvSpPr>
      <xdr:spPr>
        <a:xfrm>
          <a:off x="6921500" y="1333850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78</xdr:row>
      <xdr:rowOff>58134</xdr:rowOff>
    </xdr:from>
    <xdr:ext cx="534377" cy="259045"/>
    <xdr:sp macro="" textlink="">
      <xdr:nvSpPr>
        <xdr:cNvPr id="409" name="テキスト ボックス 408">
          <a:extLst>
            <a:ext uri="{FF2B5EF4-FFF2-40B4-BE49-F238E27FC236}">
              <a16:creationId xmlns:a16="http://schemas.microsoft.com/office/drawing/2014/main" id="{00000000-0008-0000-0700-000099010000}"/>
            </a:ext>
          </a:extLst>
        </xdr:cNvPr>
        <xdr:cNvSpPr txBox="1"/>
      </xdr:nvSpPr>
      <xdr:spPr>
        <a:xfrm>
          <a:off x="6705111" y="1343123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52,413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macro="" textlink="">
      <xdr:nvSpPr>
        <xdr:cNvPr id="410" name="テキスト ボックス 409">
          <a:extLst>
            <a:ext uri="{FF2B5EF4-FFF2-40B4-BE49-F238E27FC236}">
              <a16:creationId xmlns:a16="http://schemas.microsoft.com/office/drawing/2014/main" id="{00000000-0008-0000-0700-00009A010000}"/>
            </a:ext>
          </a:extLst>
        </xdr:cNvPr>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macro="" textlink="">
      <xdr:nvSpPr>
        <xdr:cNvPr id="411" name="テキスト ボックス 410">
          <a:extLst>
            <a:ext uri="{FF2B5EF4-FFF2-40B4-BE49-F238E27FC236}">
              <a16:creationId xmlns:a16="http://schemas.microsoft.com/office/drawing/2014/main" id="{00000000-0008-0000-0700-00009B010000}"/>
            </a:ext>
          </a:extLst>
        </xdr:cNvPr>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macro="" textlink="">
      <xdr:nvSpPr>
        <xdr:cNvPr id="412" name="テキスト ボックス 411">
          <a:extLst>
            <a:ext uri="{FF2B5EF4-FFF2-40B4-BE49-F238E27FC236}">
              <a16:creationId xmlns:a16="http://schemas.microsoft.com/office/drawing/2014/main" id="{00000000-0008-0000-0700-00009C010000}"/>
            </a:ext>
          </a:extLst>
        </xdr:cNvPr>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macro="" textlink="">
      <xdr:nvSpPr>
        <xdr:cNvPr id="413" name="テキスト ボックス 412">
          <a:extLst>
            <a:ext uri="{FF2B5EF4-FFF2-40B4-BE49-F238E27FC236}">
              <a16:creationId xmlns:a16="http://schemas.microsoft.com/office/drawing/2014/main" id="{00000000-0008-0000-0700-00009D010000}"/>
            </a:ext>
          </a:extLst>
        </xdr:cNvPr>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macro="" textlink="">
      <xdr:nvSpPr>
        <xdr:cNvPr id="414" name="テキスト ボックス 413">
          <a:extLst>
            <a:ext uri="{FF2B5EF4-FFF2-40B4-BE49-F238E27FC236}">
              <a16:creationId xmlns:a16="http://schemas.microsoft.com/office/drawing/2014/main" id="{00000000-0008-0000-0700-00009E010000}"/>
            </a:ext>
          </a:extLst>
        </xdr:cNvPr>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77</xdr:row>
      <xdr:rowOff>147360</xdr:rowOff>
    </xdr:from>
    <xdr:to>
      <xdr:col>55</xdr:col>
      <xdr:colOff>50800</xdr:colOff>
      <xdr:row>78</xdr:row>
      <xdr:rowOff>77510</xdr:rowOff>
    </xdr:to>
    <xdr:sp macro="" textlink="">
      <xdr:nvSpPr>
        <xdr:cNvPr id="415" name="楕円 414">
          <a:extLst>
            <a:ext uri="{FF2B5EF4-FFF2-40B4-BE49-F238E27FC236}">
              <a16:creationId xmlns:a16="http://schemas.microsoft.com/office/drawing/2014/main" id="{00000000-0008-0000-0700-00009F010000}"/>
            </a:ext>
          </a:extLst>
        </xdr:cNvPr>
        <xdr:cNvSpPr/>
      </xdr:nvSpPr>
      <xdr:spPr>
        <a:xfrm>
          <a:off x="10426700" y="133490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77</xdr:row>
      <xdr:rowOff>125787</xdr:rowOff>
    </xdr:from>
    <xdr:ext cx="534377" cy="259045"/>
    <xdr:sp macro="" textlink="">
      <xdr:nvSpPr>
        <xdr:cNvPr id="416" name="商工費該当値テキスト">
          <a:extLst>
            <a:ext uri="{FF2B5EF4-FFF2-40B4-BE49-F238E27FC236}">
              <a16:creationId xmlns:a16="http://schemas.microsoft.com/office/drawing/2014/main" id="{00000000-0008-0000-0700-0000A0010000}"/>
            </a:ext>
          </a:extLst>
        </xdr:cNvPr>
        <xdr:cNvSpPr txBox="1"/>
      </xdr:nvSpPr>
      <xdr:spPr>
        <a:xfrm>
          <a:off x="10528300" y="1332743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49,656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77</xdr:row>
      <xdr:rowOff>137306</xdr:rowOff>
    </xdr:from>
    <xdr:to>
      <xdr:col>50</xdr:col>
      <xdr:colOff>165100</xdr:colOff>
      <xdr:row>78</xdr:row>
      <xdr:rowOff>67456</xdr:rowOff>
    </xdr:to>
    <xdr:sp macro="" textlink="">
      <xdr:nvSpPr>
        <xdr:cNvPr id="417" name="楕円 416">
          <a:extLst>
            <a:ext uri="{FF2B5EF4-FFF2-40B4-BE49-F238E27FC236}">
              <a16:creationId xmlns:a16="http://schemas.microsoft.com/office/drawing/2014/main" id="{00000000-0008-0000-0700-0000A1010000}"/>
            </a:ext>
          </a:extLst>
        </xdr:cNvPr>
        <xdr:cNvSpPr/>
      </xdr:nvSpPr>
      <xdr:spPr>
        <a:xfrm>
          <a:off x="9588500" y="133389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78</xdr:row>
      <xdr:rowOff>58583</xdr:rowOff>
    </xdr:from>
    <xdr:ext cx="534377" cy="259045"/>
    <xdr:sp macro="" textlink="">
      <xdr:nvSpPr>
        <xdr:cNvPr id="418" name="テキスト ボックス 417">
          <a:extLst>
            <a:ext uri="{FF2B5EF4-FFF2-40B4-BE49-F238E27FC236}">
              <a16:creationId xmlns:a16="http://schemas.microsoft.com/office/drawing/2014/main" id="{00000000-0008-0000-0700-0000A2010000}"/>
            </a:ext>
          </a:extLst>
        </xdr:cNvPr>
        <xdr:cNvSpPr txBox="1"/>
      </xdr:nvSpPr>
      <xdr:spPr>
        <a:xfrm>
          <a:off x="9372111" y="1343168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52,295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77</xdr:row>
      <xdr:rowOff>171154</xdr:rowOff>
    </xdr:from>
    <xdr:to>
      <xdr:col>46</xdr:col>
      <xdr:colOff>38100</xdr:colOff>
      <xdr:row>78</xdr:row>
      <xdr:rowOff>101304</xdr:rowOff>
    </xdr:to>
    <xdr:sp macro="" textlink="">
      <xdr:nvSpPr>
        <xdr:cNvPr id="419" name="楕円 418">
          <a:extLst>
            <a:ext uri="{FF2B5EF4-FFF2-40B4-BE49-F238E27FC236}">
              <a16:creationId xmlns:a16="http://schemas.microsoft.com/office/drawing/2014/main" id="{00000000-0008-0000-0700-0000A3010000}"/>
            </a:ext>
          </a:extLst>
        </xdr:cNvPr>
        <xdr:cNvSpPr/>
      </xdr:nvSpPr>
      <xdr:spPr>
        <a:xfrm>
          <a:off x="8699500" y="133728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78</xdr:row>
      <xdr:rowOff>92431</xdr:rowOff>
    </xdr:from>
    <xdr:ext cx="534377" cy="259045"/>
    <xdr:sp macro="" textlink="">
      <xdr:nvSpPr>
        <xdr:cNvPr id="420" name="テキスト ボックス 419">
          <a:extLst>
            <a:ext uri="{FF2B5EF4-FFF2-40B4-BE49-F238E27FC236}">
              <a16:creationId xmlns:a16="http://schemas.microsoft.com/office/drawing/2014/main" id="{00000000-0008-0000-0700-0000A4010000}"/>
            </a:ext>
          </a:extLst>
        </xdr:cNvPr>
        <xdr:cNvSpPr txBox="1"/>
      </xdr:nvSpPr>
      <xdr:spPr>
        <a:xfrm>
          <a:off x="8483111" y="1346553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43,411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77</xdr:row>
      <xdr:rowOff>60641</xdr:rowOff>
    </xdr:from>
    <xdr:to>
      <xdr:col>41</xdr:col>
      <xdr:colOff>101600</xdr:colOff>
      <xdr:row>77</xdr:row>
      <xdr:rowOff>162241</xdr:rowOff>
    </xdr:to>
    <xdr:sp macro="" textlink="">
      <xdr:nvSpPr>
        <xdr:cNvPr id="421" name="楕円 420">
          <a:extLst>
            <a:ext uri="{FF2B5EF4-FFF2-40B4-BE49-F238E27FC236}">
              <a16:creationId xmlns:a16="http://schemas.microsoft.com/office/drawing/2014/main" id="{00000000-0008-0000-0700-0000A5010000}"/>
            </a:ext>
          </a:extLst>
        </xdr:cNvPr>
        <xdr:cNvSpPr/>
      </xdr:nvSpPr>
      <xdr:spPr>
        <a:xfrm>
          <a:off x="7810500" y="1326229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76</xdr:row>
      <xdr:rowOff>7318</xdr:rowOff>
    </xdr:from>
    <xdr:ext cx="534377" cy="259045"/>
    <xdr:sp macro="" textlink="">
      <xdr:nvSpPr>
        <xdr:cNvPr id="422" name="テキスト ボックス 421">
          <a:extLst>
            <a:ext uri="{FF2B5EF4-FFF2-40B4-BE49-F238E27FC236}">
              <a16:creationId xmlns:a16="http://schemas.microsoft.com/office/drawing/2014/main" id="{00000000-0008-0000-0700-0000A6010000}"/>
            </a:ext>
          </a:extLst>
        </xdr:cNvPr>
        <xdr:cNvSpPr txBox="1"/>
      </xdr:nvSpPr>
      <xdr:spPr>
        <a:xfrm>
          <a:off x="7594111" y="1303751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72,417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77</xdr:row>
      <xdr:rowOff>117266</xdr:rowOff>
    </xdr:from>
    <xdr:to>
      <xdr:col>36</xdr:col>
      <xdr:colOff>165100</xdr:colOff>
      <xdr:row>78</xdr:row>
      <xdr:rowOff>47416</xdr:rowOff>
    </xdr:to>
    <xdr:sp macro="" textlink="">
      <xdr:nvSpPr>
        <xdr:cNvPr id="423" name="楕円 422">
          <a:extLst>
            <a:ext uri="{FF2B5EF4-FFF2-40B4-BE49-F238E27FC236}">
              <a16:creationId xmlns:a16="http://schemas.microsoft.com/office/drawing/2014/main" id="{00000000-0008-0000-0700-0000A7010000}"/>
            </a:ext>
          </a:extLst>
        </xdr:cNvPr>
        <xdr:cNvSpPr/>
      </xdr:nvSpPr>
      <xdr:spPr>
        <a:xfrm>
          <a:off x="6921500" y="133189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76</xdr:row>
      <xdr:rowOff>63943</xdr:rowOff>
    </xdr:from>
    <xdr:ext cx="534377" cy="259045"/>
    <xdr:sp macro="" textlink="">
      <xdr:nvSpPr>
        <xdr:cNvPr id="424" name="テキスト ボックス 423">
          <a:extLst>
            <a:ext uri="{FF2B5EF4-FFF2-40B4-BE49-F238E27FC236}">
              <a16:creationId xmlns:a16="http://schemas.microsoft.com/office/drawing/2014/main" id="{00000000-0008-0000-0700-0000A8010000}"/>
            </a:ext>
          </a:extLst>
        </xdr:cNvPr>
        <xdr:cNvSpPr txBox="1"/>
      </xdr:nvSpPr>
      <xdr:spPr>
        <a:xfrm>
          <a:off x="6705111" y="1309414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57,555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macro="" textlink="">
      <xdr:nvSpPr>
        <xdr:cNvPr id="425" name="正方形/長方形 424">
          <a:extLst>
            <a:ext uri="{FF2B5EF4-FFF2-40B4-BE49-F238E27FC236}">
              <a16:creationId xmlns:a16="http://schemas.microsoft.com/office/drawing/2014/main" id="{00000000-0008-0000-0700-0000A9010000}"/>
            </a:ext>
          </a:extLst>
        </xdr:cNvPr>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土木費</a:t>
          </a:r>
        </a:p>
      </xdr:txBody>
    </xdr:sp>
    <xdr:clientData/>
  </xdr:twoCellAnchor>
  <xdr:twoCellAnchor>
    <xdr:from>
      <xdr:col>35</xdr:col>
      <xdr:colOff>63500</xdr:colOff>
      <xdr:row>85</xdr:row>
      <xdr:rowOff>57150</xdr:rowOff>
    </xdr:from>
    <xdr:to>
      <xdr:col>43</xdr:col>
      <xdr:colOff>63500</xdr:colOff>
      <xdr:row>86</xdr:row>
      <xdr:rowOff>139700</xdr:rowOff>
    </xdr:to>
    <xdr:sp macro="" textlink="">
      <xdr:nvSpPr>
        <xdr:cNvPr id="426" name="正方形/長方形 425">
          <a:extLst>
            <a:ext uri="{FF2B5EF4-FFF2-40B4-BE49-F238E27FC236}">
              <a16:creationId xmlns:a16="http://schemas.microsoft.com/office/drawing/2014/main" id="{00000000-0008-0000-0700-0000AA010000}"/>
            </a:ext>
          </a:extLst>
        </xdr:cNvPr>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macro="" textlink="">
      <xdr:nvSpPr>
        <xdr:cNvPr id="427" name="正方形/長方形 426">
          <a:extLst>
            <a:ext uri="{FF2B5EF4-FFF2-40B4-BE49-F238E27FC236}">
              <a16:creationId xmlns:a16="http://schemas.microsoft.com/office/drawing/2014/main" id="{00000000-0008-0000-0700-0000AB010000}"/>
            </a:ext>
          </a:extLst>
        </xdr:cNvPr>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macro="" textlink="">
      <xdr:nvSpPr>
        <xdr:cNvPr id="428" name="正方形/長方形 427">
          <a:extLst>
            <a:ext uri="{FF2B5EF4-FFF2-40B4-BE49-F238E27FC236}">
              <a16:creationId xmlns:a16="http://schemas.microsoft.com/office/drawing/2014/main" id="{00000000-0008-0000-0700-0000AC010000}"/>
            </a:ext>
          </a:extLst>
        </xdr:cNvPr>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macro="" textlink="">
      <xdr:nvSpPr>
        <xdr:cNvPr id="429" name="正方形/長方形 428">
          <a:extLst>
            <a:ext uri="{FF2B5EF4-FFF2-40B4-BE49-F238E27FC236}">
              <a16:creationId xmlns:a16="http://schemas.microsoft.com/office/drawing/2014/main" id="{00000000-0008-0000-0700-0000AD010000}"/>
            </a:ext>
          </a:extLst>
        </xdr:cNvPr>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51,628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macro="" textlink="">
      <xdr:nvSpPr>
        <xdr:cNvPr id="430" name="正方形/長方形 429">
          <a:extLst>
            <a:ext uri="{FF2B5EF4-FFF2-40B4-BE49-F238E27FC236}">
              <a16:creationId xmlns:a16="http://schemas.microsoft.com/office/drawing/2014/main" id="{00000000-0008-0000-0700-0000AE010000}"/>
            </a:ext>
          </a:extLst>
        </xdr:cNvPr>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46</xdr:col>
      <xdr:colOff>127000</xdr:colOff>
      <xdr:row>86</xdr:row>
      <xdr:rowOff>88900</xdr:rowOff>
    </xdr:from>
    <xdr:to>
      <xdr:col>54</xdr:col>
      <xdr:colOff>127000</xdr:colOff>
      <xdr:row>88</xdr:row>
      <xdr:rowOff>0</xdr:rowOff>
    </xdr:to>
    <xdr:sp macro="" textlink="">
      <xdr:nvSpPr>
        <xdr:cNvPr id="431" name="正方形/長方形 430">
          <a:extLst>
            <a:ext uri="{FF2B5EF4-FFF2-40B4-BE49-F238E27FC236}">
              <a16:creationId xmlns:a16="http://schemas.microsoft.com/office/drawing/2014/main" id="{00000000-0008-0000-0700-0000AF010000}"/>
            </a:ext>
          </a:extLst>
        </xdr:cNvPr>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62,067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macro="" textlink="">
      <xdr:nvSpPr>
        <xdr:cNvPr id="432" name="正方形/長方形 431">
          <a:extLst>
            <a:ext uri="{FF2B5EF4-FFF2-40B4-BE49-F238E27FC236}">
              <a16:creationId xmlns:a16="http://schemas.microsoft.com/office/drawing/2014/main" id="{00000000-0008-0000-0700-0000B0010000}"/>
            </a:ext>
          </a:extLst>
        </xdr:cNvPr>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macro="" textlink="">
      <xdr:nvSpPr>
        <xdr:cNvPr id="433" name="テキスト ボックス 432">
          <a:extLst>
            <a:ext uri="{FF2B5EF4-FFF2-40B4-BE49-F238E27FC236}">
              <a16:creationId xmlns:a16="http://schemas.microsoft.com/office/drawing/2014/main" id="{00000000-0008-0000-0700-0000B1010000}"/>
            </a:ext>
          </a:extLst>
        </xdr:cNvPr>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34" name="直線コネクタ 433">
          <a:extLst>
            <a:ext uri="{FF2B5EF4-FFF2-40B4-BE49-F238E27FC236}">
              <a16:creationId xmlns:a16="http://schemas.microsoft.com/office/drawing/2014/main" id="{00000000-0008-0000-0700-0000B2010000}"/>
            </a:ext>
          </a:extLst>
        </xdr:cNvPr>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99</xdr:row>
      <xdr:rowOff>98879</xdr:rowOff>
    </xdr:from>
    <xdr:to>
      <xdr:col>59</xdr:col>
      <xdr:colOff>50800</xdr:colOff>
      <xdr:row>99</xdr:row>
      <xdr:rowOff>98879</xdr:rowOff>
    </xdr:to>
    <xdr:cxnSp macro="">
      <xdr:nvCxnSpPr>
        <xdr:cNvPr id="435" name="直線コネクタ 434">
          <a:extLst>
            <a:ext uri="{FF2B5EF4-FFF2-40B4-BE49-F238E27FC236}">
              <a16:creationId xmlns:a16="http://schemas.microsoft.com/office/drawing/2014/main" id="{00000000-0008-0000-0700-0000B3010000}"/>
            </a:ext>
          </a:extLst>
        </xdr:cNvPr>
        <xdr:cNvCxnSpPr/>
      </xdr:nvCxnSpPr>
      <xdr:spPr>
        <a:xfrm>
          <a:off x="6604000" y="17072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98</xdr:row>
      <xdr:rowOff>128106</xdr:rowOff>
    </xdr:from>
    <xdr:ext cx="248786" cy="259045"/>
    <xdr:sp macro="" textlink="">
      <xdr:nvSpPr>
        <xdr:cNvPr id="436" name="テキスト ボックス 435">
          <a:extLst>
            <a:ext uri="{FF2B5EF4-FFF2-40B4-BE49-F238E27FC236}">
              <a16:creationId xmlns:a16="http://schemas.microsoft.com/office/drawing/2014/main" id="{00000000-0008-0000-0700-0000B4010000}"/>
            </a:ext>
          </a:extLst>
        </xdr:cNvPr>
        <xdr:cNvSpPr txBox="1"/>
      </xdr:nvSpPr>
      <xdr:spPr>
        <a:xfrm>
          <a:off x="6355214" y="16930206"/>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115207</xdr:rowOff>
    </xdr:from>
    <xdr:to>
      <xdr:col>59</xdr:col>
      <xdr:colOff>50800</xdr:colOff>
      <xdr:row>97</xdr:row>
      <xdr:rowOff>115207</xdr:rowOff>
    </xdr:to>
    <xdr:cxnSp macro="">
      <xdr:nvCxnSpPr>
        <xdr:cNvPr id="437" name="直線コネクタ 436">
          <a:extLst>
            <a:ext uri="{FF2B5EF4-FFF2-40B4-BE49-F238E27FC236}">
              <a16:creationId xmlns:a16="http://schemas.microsoft.com/office/drawing/2014/main" id="{00000000-0008-0000-0700-0000B5010000}"/>
            </a:ext>
          </a:extLst>
        </xdr:cNvPr>
        <xdr:cNvCxnSpPr/>
      </xdr:nvCxnSpPr>
      <xdr:spPr>
        <a:xfrm>
          <a:off x="6604000" y="16745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96</xdr:row>
      <xdr:rowOff>144434</xdr:rowOff>
    </xdr:from>
    <xdr:ext cx="595419" cy="259045"/>
    <xdr:sp macro="" textlink="">
      <xdr:nvSpPr>
        <xdr:cNvPr id="438" name="テキスト ボックス 437">
          <a:extLst>
            <a:ext uri="{FF2B5EF4-FFF2-40B4-BE49-F238E27FC236}">
              <a16:creationId xmlns:a16="http://schemas.microsoft.com/office/drawing/2014/main" id="{00000000-0008-0000-0700-0000B6010000}"/>
            </a:ext>
          </a:extLst>
        </xdr:cNvPr>
        <xdr:cNvSpPr txBox="1"/>
      </xdr:nvSpPr>
      <xdr:spPr>
        <a:xfrm>
          <a:off x="6008581" y="16603634"/>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95</xdr:row>
      <xdr:rowOff>131536</xdr:rowOff>
    </xdr:from>
    <xdr:to>
      <xdr:col>59</xdr:col>
      <xdr:colOff>50800</xdr:colOff>
      <xdr:row>95</xdr:row>
      <xdr:rowOff>131536</xdr:rowOff>
    </xdr:to>
    <xdr:cxnSp macro="">
      <xdr:nvCxnSpPr>
        <xdr:cNvPr id="439" name="直線コネクタ 438">
          <a:extLst>
            <a:ext uri="{FF2B5EF4-FFF2-40B4-BE49-F238E27FC236}">
              <a16:creationId xmlns:a16="http://schemas.microsoft.com/office/drawing/2014/main" id="{00000000-0008-0000-0700-0000B7010000}"/>
            </a:ext>
          </a:extLst>
        </xdr:cNvPr>
        <xdr:cNvCxnSpPr/>
      </xdr:nvCxnSpPr>
      <xdr:spPr>
        <a:xfrm>
          <a:off x="6604000" y="16419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94</xdr:row>
      <xdr:rowOff>160763</xdr:rowOff>
    </xdr:from>
    <xdr:ext cx="595419" cy="259045"/>
    <xdr:sp macro="" textlink="">
      <xdr:nvSpPr>
        <xdr:cNvPr id="440" name="テキスト ボックス 439">
          <a:extLst>
            <a:ext uri="{FF2B5EF4-FFF2-40B4-BE49-F238E27FC236}">
              <a16:creationId xmlns:a16="http://schemas.microsoft.com/office/drawing/2014/main" id="{00000000-0008-0000-0700-0000B8010000}"/>
            </a:ext>
          </a:extLst>
        </xdr:cNvPr>
        <xdr:cNvSpPr txBox="1"/>
      </xdr:nvSpPr>
      <xdr:spPr>
        <a:xfrm>
          <a:off x="6008581" y="16277063"/>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93</xdr:row>
      <xdr:rowOff>147864</xdr:rowOff>
    </xdr:from>
    <xdr:to>
      <xdr:col>59</xdr:col>
      <xdr:colOff>50800</xdr:colOff>
      <xdr:row>93</xdr:row>
      <xdr:rowOff>147864</xdr:rowOff>
    </xdr:to>
    <xdr:cxnSp macro="">
      <xdr:nvCxnSpPr>
        <xdr:cNvPr id="441" name="直線コネクタ 440">
          <a:extLst>
            <a:ext uri="{FF2B5EF4-FFF2-40B4-BE49-F238E27FC236}">
              <a16:creationId xmlns:a16="http://schemas.microsoft.com/office/drawing/2014/main" id="{00000000-0008-0000-0700-0000B9010000}"/>
            </a:ext>
          </a:extLst>
        </xdr:cNvPr>
        <xdr:cNvCxnSpPr/>
      </xdr:nvCxnSpPr>
      <xdr:spPr>
        <a:xfrm>
          <a:off x="6604000" y="16092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93</xdr:row>
      <xdr:rowOff>5641</xdr:rowOff>
    </xdr:from>
    <xdr:ext cx="595419" cy="259045"/>
    <xdr:sp macro="" textlink="">
      <xdr:nvSpPr>
        <xdr:cNvPr id="442" name="テキスト ボックス 441">
          <a:extLst>
            <a:ext uri="{FF2B5EF4-FFF2-40B4-BE49-F238E27FC236}">
              <a16:creationId xmlns:a16="http://schemas.microsoft.com/office/drawing/2014/main" id="{00000000-0008-0000-0700-0000BA010000}"/>
            </a:ext>
          </a:extLst>
        </xdr:cNvPr>
        <xdr:cNvSpPr txBox="1"/>
      </xdr:nvSpPr>
      <xdr:spPr>
        <a:xfrm>
          <a:off x="6008581" y="15950491"/>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91</xdr:row>
      <xdr:rowOff>164193</xdr:rowOff>
    </xdr:from>
    <xdr:to>
      <xdr:col>59</xdr:col>
      <xdr:colOff>50800</xdr:colOff>
      <xdr:row>91</xdr:row>
      <xdr:rowOff>164193</xdr:rowOff>
    </xdr:to>
    <xdr:cxnSp macro="">
      <xdr:nvCxnSpPr>
        <xdr:cNvPr id="443" name="直線コネクタ 442">
          <a:extLst>
            <a:ext uri="{FF2B5EF4-FFF2-40B4-BE49-F238E27FC236}">
              <a16:creationId xmlns:a16="http://schemas.microsoft.com/office/drawing/2014/main" id="{00000000-0008-0000-0700-0000BB010000}"/>
            </a:ext>
          </a:extLst>
        </xdr:cNvPr>
        <xdr:cNvCxnSpPr/>
      </xdr:nvCxnSpPr>
      <xdr:spPr>
        <a:xfrm>
          <a:off x="6604000" y="15766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91</xdr:row>
      <xdr:rowOff>21970</xdr:rowOff>
    </xdr:from>
    <xdr:ext cx="595419" cy="259045"/>
    <xdr:sp macro="" textlink="">
      <xdr:nvSpPr>
        <xdr:cNvPr id="444" name="テキスト ボックス 443">
          <a:extLst>
            <a:ext uri="{FF2B5EF4-FFF2-40B4-BE49-F238E27FC236}">
              <a16:creationId xmlns:a16="http://schemas.microsoft.com/office/drawing/2014/main" id="{00000000-0008-0000-0700-0000BC010000}"/>
            </a:ext>
          </a:extLst>
        </xdr:cNvPr>
        <xdr:cNvSpPr txBox="1"/>
      </xdr:nvSpPr>
      <xdr:spPr>
        <a:xfrm>
          <a:off x="6008581" y="15623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90</xdr:row>
      <xdr:rowOff>9071</xdr:rowOff>
    </xdr:from>
    <xdr:to>
      <xdr:col>59</xdr:col>
      <xdr:colOff>50800</xdr:colOff>
      <xdr:row>90</xdr:row>
      <xdr:rowOff>9071</xdr:rowOff>
    </xdr:to>
    <xdr:cxnSp macro="">
      <xdr:nvCxnSpPr>
        <xdr:cNvPr id="445" name="直線コネクタ 444">
          <a:extLst>
            <a:ext uri="{FF2B5EF4-FFF2-40B4-BE49-F238E27FC236}">
              <a16:creationId xmlns:a16="http://schemas.microsoft.com/office/drawing/2014/main" id="{00000000-0008-0000-0700-0000BD010000}"/>
            </a:ext>
          </a:extLst>
        </xdr:cNvPr>
        <xdr:cNvCxnSpPr/>
      </xdr:nvCxnSpPr>
      <xdr:spPr>
        <a:xfrm>
          <a:off x="6604000" y="15439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89</xdr:row>
      <xdr:rowOff>38298</xdr:rowOff>
    </xdr:from>
    <xdr:ext cx="685572" cy="259045"/>
    <xdr:sp macro="" textlink="">
      <xdr:nvSpPr>
        <xdr:cNvPr id="446" name="テキスト ボックス 445">
          <a:extLst>
            <a:ext uri="{FF2B5EF4-FFF2-40B4-BE49-F238E27FC236}">
              <a16:creationId xmlns:a16="http://schemas.microsoft.com/office/drawing/2014/main" id="{00000000-0008-0000-0700-0000BE010000}"/>
            </a:ext>
          </a:extLst>
        </xdr:cNvPr>
        <xdr:cNvSpPr txBox="1"/>
      </xdr:nvSpPr>
      <xdr:spPr>
        <a:xfrm>
          <a:off x="5918428" y="15297348"/>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47" name="直線コネクタ 446">
          <a:extLst>
            <a:ext uri="{FF2B5EF4-FFF2-40B4-BE49-F238E27FC236}">
              <a16:creationId xmlns:a16="http://schemas.microsoft.com/office/drawing/2014/main" id="{00000000-0008-0000-0700-0000BF010000}"/>
            </a:ext>
          </a:extLst>
        </xdr:cNvPr>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87</xdr:row>
      <xdr:rowOff>54627</xdr:rowOff>
    </xdr:from>
    <xdr:ext cx="685572" cy="259045"/>
    <xdr:sp macro="" textlink="">
      <xdr:nvSpPr>
        <xdr:cNvPr id="448" name="テキスト ボックス 447">
          <a:extLst>
            <a:ext uri="{FF2B5EF4-FFF2-40B4-BE49-F238E27FC236}">
              <a16:creationId xmlns:a16="http://schemas.microsoft.com/office/drawing/2014/main" id="{00000000-0008-0000-0700-0000C0010000}"/>
            </a:ext>
          </a:extLst>
        </xdr:cNvPr>
        <xdr:cNvSpPr txBox="1"/>
      </xdr:nvSpPr>
      <xdr:spPr>
        <a:xfrm>
          <a:off x="5918428" y="14970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macro="" textlink="">
      <xdr:nvSpPr>
        <xdr:cNvPr id="449" name="土木費グラフ枠">
          <a:extLst>
            <a:ext uri="{FF2B5EF4-FFF2-40B4-BE49-F238E27FC236}">
              <a16:creationId xmlns:a16="http://schemas.microsoft.com/office/drawing/2014/main" id="{00000000-0008-0000-0700-0000C1010000}"/>
            </a:ext>
          </a:extLst>
        </xdr:cNvPr>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90</xdr:row>
      <xdr:rowOff>135167</xdr:rowOff>
    </xdr:from>
    <xdr:to>
      <xdr:col>54</xdr:col>
      <xdr:colOff>189865</xdr:colOff>
      <xdr:row>99</xdr:row>
      <xdr:rowOff>34223</xdr:rowOff>
    </xdr:to>
    <xdr:cxnSp macro="">
      <xdr:nvCxnSpPr>
        <xdr:cNvPr id="450" name="直線コネクタ 449">
          <a:extLst>
            <a:ext uri="{FF2B5EF4-FFF2-40B4-BE49-F238E27FC236}">
              <a16:creationId xmlns:a16="http://schemas.microsoft.com/office/drawing/2014/main" id="{00000000-0008-0000-0700-0000C2010000}"/>
            </a:ext>
          </a:extLst>
        </xdr:cNvPr>
        <xdr:cNvCxnSpPr/>
      </xdr:nvCxnSpPr>
      <xdr:spPr>
        <a:xfrm flipV="1">
          <a:off x="10475595" y="15565667"/>
          <a:ext cx="1270" cy="144210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99</xdr:row>
      <xdr:rowOff>38050</xdr:rowOff>
    </xdr:from>
    <xdr:ext cx="534377" cy="259045"/>
    <xdr:sp macro="" textlink="">
      <xdr:nvSpPr>
        <xdr:cNvPr id="451" name="土木費最小値テキスト">
          <a:extLst>
            <a:ext uri="{FF2B5EF4-FFF2-40B4-BE49-F238E27FC236}">
              <a16:creationId xmlns:a16="http://schemas.microsoft.com/office/drawing/2014/main" id="{00000000-0008-0000-0700-0000C3010000}"/>
            </a:ext>
          </a:extLst>
        </xdr:cNvPr>
        <xdr:cNvSpPr txBox="1"/>
      </xdr:nvSpPr>
      <xdr:spPr>
        <a:xfrm>
          <a:off x="10528300" y="1701160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39,597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99</xdr:row>
      <xdr:rowOff>34223</xdr:rowOff>
    </xdr:from>
    <xdr:to>
      <xdr:col>55</xdr:col>
      <xdr:colOff>88900</xdr:colOff>
      <xdr:row>99</xdr:row>
      <xdr:rowOff>34223</xdr:rowOff>
    </xdr:to>
    <xdr:cxnSp macro="">
      <xdr:nvCxnSpPr>
        <xdr:cNvPr id="452" name="直線コネクタ 451">
          <a:extLst>
            <a:ext uri="{FF2B5EF4-FFF2-40B4-BE49-F238E27FC236}">
              <a16:creationId xmlns:a16="http://schemas.microsoft.com/office/drawing/2014/main" id="{00000000-0008-0000-0700-0000C4010000}"/>
            </a:ext>
          </a:extLst>
        </xdr:cNvPr>
        <xdr:cNvCxnSpPr/>
      </xdr:nvCxnSpPr>
      <xdr:spPr>
        <a:xfrm>
          <a:off x="10388600" y="1700777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89</xdr:row>
      <xdr:rowOff>81844</xdr:rowOff>
    </xdr:from>
    <xdr:ext cx="599010" cy="259045"/>
    <xdr:sp macro="" textlink="">
      <xdr:nvSpPr>
        <xdr:cNvPr id="453" name="土木費最大値テキスト">
          <a:extLst>
            <a:ext uri="{FF2B5EF4-FFF2-40B4-BE49-F238E27FC236}">
              <a16:creationId xmlns:a16="http://schemas.microsoft.com/office/drawing/2014/main" id="{00000000-0008-0000-0700-0000C5010000}"/>
            </a:ext>
          </a:extLst>
        </xdr:cNvPr>
        <xdr:cNvSpPr txBox="1"/>
      </xdr:nvSpPr>
      <xdr:spPr>
        <a:xfrm>
          <a:off x="10528300" y="1534089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922,776</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90</xdr:row>
      <xdr:rowOff>135167</xdr:rowOff>
    </xdr:from>
    <xdr:to>
      <xdr:col>55</xdr:col>
      <xdr:colOff>88900</xdr:colOff>
      <xdr:row>90</xdr:row>
      <xdr:rowOff>135167</xdr:rowOff>
    </xdr:to>
    <xdr:cxnSp macro="">
      <xdr:nvCxnSpPr>
        <xdr:cNvPr id="454" name="直線コネクタ 453">
          <a:extLst>
            <a:ext uri="{FF2B5EF4-FFF2-40B4-BE49-F238E27FC236}">
              <a16:creationId xmlns:a16="http://schemas.microsoft.com/office/drawing/2014/main" id="{00000000-0008-0000-0700-0000C6010000}"/>
            </a:ext>
          </a:extLst>
        </xdr:cNvPr>
        <xdr:cNvCxnSpPr/>
      </xdr:nvCxnSpPr>
      <xdr:spPr>
        <a:xfrm>
          <a:off x="10388600" y="1556566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97</xdr:row>
      <xdr:rowOff>100927</xdr:rowOff>
    </xdr:from>
    <xdr:to>
      <xdr:col>55</xdr:col>
      <xdr:colOff>0</xdr:colOff>
      <xdr:row>97</xdr:row>
      <xdr:rowOff>142518</xdr:rowOff>
    </xdr:to>
    <xdr:cxnSp macro="">
      <xdr:nvCxnSpPr>
        <xdr:cNvPr id="455" name="直線コネクタ 454">
          <a:extLst>
            <a:ext uri="{FF2B5EF4-FFF2-40B4-BE49-F238E27FC236}">
              <a16:creationId xmlns:a16="http://schemas.microsoft.com/office/drawing/2014/main" id="{00000000-0008-0000-0700-0000C7010000}"/>
            </a:ext>
          </a:extLst>
        </xdr:cNvPr>
        <xdr:cNvCxnSpPr/>
      </xdr:nvCxnSpPr>
      <xdr:spPr>
        <a:xfrm flipV="1">
          <a:off x="9639300" y="16731577"/>
          <a:ext cx="838200" cy="415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97</xdr:row>
      <xdr:rowOff>82886</xdr:rowOff>
    </xdr:from>
    <xdr:ext cx="599010" cy="259045"/>
    <xdr:sp macro="" textlink="">
      <xdr:nvSpPr>
        <xdr:cNvPr id="456" name="土木費平均値テキスト">
          <a:extLst>
            <a:ext uri="{FF2B5EF4-FFF2-40B4-BE49-F238E27FC236}">
              <a16:creationId xmlns:a16="http://schemas.microsoft.com/office/drawing/2014/main" id="{00000000-0008-0000-0700-0000C8010000}"/>
            </a:ext>
          </a:extLst>
        </xdr:cNvPr>
        <xdr:cNvSpPr txBox="1"/>
      </xdr:nvSpPr>
      <xdr:spPr>
        <a:xfrm>
          <a:off x="10528300" y="16713536"/>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175,471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97</xdr:row>
      <xdr:rowOff>104459</xdr:rowOff>
    </xdr:from>
    <xdr:to>
      <xdr:col>55</xdr:col>
      <xdr:colOff>50800</xdr:colOff>
      <xdr:row>98</xdr:row>
      <xdr:rowOff>34609</xdr:rowOff>
    </xdr:to>
    <xdr:sp macro="" textlink="">
      <xdr:nvSpPr>
        <xdr:cNvPr id="457" name="フローチャート: 判断 456">
          <a:extLst>
            <a:ext uri="{FF2B5EF4-FFF2-40B4-BE49-F238E27FC236}">
              <a16:creationId xmlns:a16="http://schemas.microsoft.com/office/drawing/2014/main" id="{00000000-0008-0000-0700-0000C9010000}"/>
            </a:ext>
          </a:extLst>
        </xdr:cNvPr>
        <xdr:cNvSpPr/>
      </xdr:nvSpPr>
      <xdr:spPr>
        <a:xfrm>
          <a:off x="10426700" y="167351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97</xdr:row>
      <xdr:rowOff>4933</xdr:rowOff>
    </xdr:from>
    <xdr:to>
      <xdr:col>50</xdr:col>
      <xdr:colOff>114300</xdr:colOff>
      <xdr:row>97</xdr:row>
      <xdr:rowOff>142518</xdr:rowOff>
    </xdr:to>
    <xdr:cxnSp macro="">
      <xdr:nvCxnSpPr>
        <xdr:cNvPr id="458" name="直線コネクタ 457">
          <a:extLst>
            <a:ext uri="{FF2B5EF4-FFF2-40B4-BE49-F238E27FC236}">
              <a16:creationId xmlns:a16="http://schemas.microsoft.com/office/drawing/2014/main" id="{00000000-0008-0000-0700-0000CA010000}"/>
            </a:ext>
          </a:extLst>
        </xdr:cNvPr>
        <xdr:cNvCxnSpPr/>
      </xdr:nvCxnSpPr>
      <xdr:spPr>
        <a:xfrm>
          <a:off x="8750300" y="16635583"/>
          <a:ext cx="889000" cy="1375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97</xdr:row>
      <xdr:rowOff>115833</xdr:rowOff>
    </xdr:from>
    <xdr:to>
      <xdr:col>50</xdr:col>
      <xdr:colOff>165100</xdr:colOff>
      <xdr:row>98</xdr:row>
      <xdr:rowOff>45983</xdr:rowOff>
    </xdr:to>
    <xdr:sp macro="" textlink="">
      <xdr:nvSpPr>
        <xdr:cNvPr id="459" name="フローチャート: 判断 458">
          <a:extLst>
            <a:ext uri="{FF2B5EF4-FFF2-40B4-BE49-F238E27FC236}">
              <a16:creationId xmlns:a16="http://schemas.microsoft.com/office/drawing/2014/main" id="{00000000-0008-0000-0700-0000CB010000}"/>
            </a:ext>
          </a:extLst>
        </xdr:cNvPr>
        <xdr:cNvSpPr/>
      </xdr:nvSpPr>
      <xdr:spPr>
        <a:xfrm>
          <a:off x="9588500" y="167464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98</xdr:row>
      <xdr:rowOff>37110</xdr:rowOff>
    </xdr:from>
    <xdr:ext cx="599010" cy="259045"/>
    <xdr:sp macro="" textlink="">
      <xdr:nvSpPr>
        <xdr:cNvPr id="460" name="テキスト ボックス 459">
          <a:extLst>
            <a:ext uri="{FF2B5EF4-FFF2-40B4-BE49-F238E27FC236}">
              <a16:creationId xmlns:a16="http://schemas.microsoft.com/office/drawing/2014/main" id="{00000000-0008-0000-0700-0000CC010000}"/>
            </a:ext>
          </a:extLst>
        </xdr:cNvPr>
        <xdr:cNvSpPr txBox="1"/>
      </xdr:nvSpPr>
      <xdr:spPr>
        <a:xfrm>
          <a:off x="9339795" y="1683921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168,505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97</xdr:row>
      <xdr:rowOff>4933</xdr:rowOff>
    </xdr:from>
    <xdr:to>
      <xdr:col>45</xdr:col>
      <xdr:colOff>177800</xdr:colOff>
      <xdr:row>97</xdr:row>
      <xdr:rowOff>88140</xdr:rowOff>
    </xdr:to>
    <xdr:cxnSp macro="">
      <xdr:nvCxnSpPr>
        <xdr:cNvPr id="461" name="直線コネクタ 460">
          <a:extLst>
            <a:ext uri="{FF2B5EF4-FFF2-40B4-BE49-F238E27FC236}">
              <a16:creationId xmlns:a16="http://schemas.microsoft.com/office/drawing/2014/main" id="{00000000-0008-0000-0700-0000CD010000}"/>
            </a:ext>
          </a:extLst>
        </xdr:cNvPr>
        <xdr:cNvCxnSpPr/>
      </xdr:nvCxnSpPr>
      <xdr:spPr>
        <a:xfrm flipV="1">
          <a:off x="7861300" y="16635583"/>
          <a:ext cx="889000" cy="8320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97</xdr:row>
      <xdr:rowOff>129211</xdr:rowOff>
    </xdr:from>
    <xdr:to>
      <xdr:col>46</xdr:col>
      <xdr:colOff>38100</xdr:colOff>
      <xdr:row>98</xdr:row>
      <xdr:rowOff>59361</xdr:rowOff>
    </xdr:to>
    <xdr:sp macro="" textlink="">
      <xdr:nvSpPr>
        <xdr:cNvPr id="462" name="フローチャート: 判断 461">
          <a:extLst>
            <a:ext uri="{FF2B5EF4-FFF2-40B4-BE49-F238E27FC236}">
              <a16:creationId xmlns:a16="http://schemas.microsoft.com/office/drawing/2014/main" id="{00000000-0008-0000-0700-0000CE010000}"/>
            </a:ext>
          </a:extLst>
        </xdr:cNvPr>
        <xdr:cNvSpPr/>
      </xdr:nvSpPr>
      <xdr:spPr>
        <a:xfrm>
          <a:off x="8699500" y="167598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98</xdr:row>
      <xdr:rowOff>50488</xdr:rowOff>
    </xdr:from>
    <xdr:ext cx="599010" cy="259045"/>
    <xdr:sp macro="" textlink="">
      <xdr:nvSpPr>
        <xdr:cNvPr id="463" name="テキスト ボックス 462">
          <a:extLst>
            <a:ext uri="{FF2B5EF4-FFF2-40B4-BE49-F238E27FC236}">
              <a16:creationId xmlns:a16="http://schemas.microsoft.com/office/drawing/2014/main" id="{00000000-0008-0000-0700-0000CF010000}"/>
            </a:ext>
          </a:extLst>
        </xdr:cNvPr>
        <xdr:cNvSpPr txBox="1"/>
      </xdr:nvSpPr>
      <xdr:spPr>
        <a:xfrm>
          <a:off x="8450795" y="1685258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160,313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97</xdr:row>
      <xdr:rowOff>87281</xdr:rowOff>
    </xdr:from>
    <xdr:to>
      <xdr:col>41</xdr:col>
      <xdr:colOff>50800</xdr:colOff>
      <xdr:row>97</xdr:row>
      <xdr:rowOff>88140</xdr:rowOff>
    </xdr:to>
    <xdr:cxnSp macro="">
      <xdr:nvCxnSpPr>
        <xdr:cNvPr id="464" name="直線コネクタ 463">
          <a:extLst>
            <a:ext uri="{FF2B5EF4-FFF2-40B4-BE49-F238E27FC236}">
              <a16:creationId xmlns:a16="http://schemas.microsoft.com/office/drawing/2014/main" id="{00000000-0008-0000-0700-0000D0010000}"/>
            </a:ext>
          </a:extLst>
        </xdr:cNvPr>
        <xdr:cNvCxnSpPr/>
      </xdr:nvCxnSpPr>
      <xdr:spPr>
        <a:xfrm>
          <a:off x="6972300" y="16717931"/>
          <a:ext cx="889000" cy="8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97</xdr:row>
      <xdr:rowOff>138088</xdr:rowOff>
    </xdr:from>
    <xdr:to>
      <xdr:col>41</xdr:col>
      <xdr:colOff>101600</xdr:colOff>
      <xdr:row>98</xdr:row>
      <xdr:rowOff>68238</xdr:rowOff>
    </xdr:to>
    <xdr:sp macro="" textlink="">
      <xdr:nvSpPr>
        <xdr:cNvPr id="465" name="フローチャート: 判断 464">
          <a:extLst>
            <a:ext uri="{FF2B5EF4-FFF2-40B4-BE49-F238E27FC236}">
              <a16:creationId xmlns:a16="http://schemas.microsoft.com/office/drawing/2014/main" id="{00000000-0008-0000-0700-0000D1010000}"/>
            </a:ext>
          </a:extLst>
        </xdr:cNvPr>
        <xdr:cNvSpPr/>
      </xdr:nvSpPr>
      <xdr:spPr>
        <a:xfrm>
          <a:off x="7810500" y="167687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98</xdr:row>
      <xdr:rowOff>59365</xdr:rowOff>
    </xdr:from>
    <xdr:ext cx="599010" cy="259045"/>
    <xdr:sp macro="" textlink="">
      <xdr:nvSpPr>
        <xdr:cNvPr id="466" name="テキスト ボックス 465">
          <a:extLst>
            <a:ext uri="{FF2B5EF4-FFF2-40B4-BE49-F238E27FC236}">
              <a16:creationId xmlns:a16="http://schemas.microsoft.com/office/drawing/2014/main" id="{00000000-0008-0000-0700-0000D2010000}"/>
            </a:ext>
          </a:extLst>
        </xdr:cNvPr>
        <xdr:cNvSpPr txBox="1"/>
      </xdr:nvSpPr>
      <xdr:spPr>
        <a:xfrm>
          <a:off x="7561795" y="1686146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154,876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97</xdr:row>
      <xdr:rowOff>151096</xdr:rowOff>
    </xdr:from>
    <xdr:to>
      <xdr:col>36</xdr:col>
      <xdr:colOff>165100</xdr:colOff>
      <xdr:row>98</xdr:row>
      <xdr:rowOff>81246</xdr:rowOff>
    </xdr:to>
    <xdr:sp macro="" textlink="">
      <xdr:nvSpPr>
        <xdr:cNvPr id="467" name="フローチャート: 判断 466">
          <a:extLst>
            <a:ext uri="{FF2B5EF4-FFF2-40B4-BE49-F238E27FC236}">
              <a16:creationId xmlns:a16="http://schemas.microsoft.com/office/drawing/2014/main" id="{00000000-0008-0000-0700-0000D3010000}"/>
            </a:ext>
          </a:extLst>
        </xdr:cNvPr>
        <xdr:cNvSpPr/>
      </xdr:nvSpPr>
      <xdr:spPr>
        <a:xfrm>
          <a:off x="6921500" y="167817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98</xdr:row>
      <xdr:rowOff>72373</xdr:rowOff>
    </xdr:from>
    <xdr:ext cx="599010" cy="259045"/>
    <xdr:sp macro="" textlink="">
      <xdr:nvSpPr>
        <xdr:cNvPr id="468" name="テキスト ボックス 467">
          <a:extLst>
            <a:ext uri="{FF2B5EF4-FFF2-40B4-BE49-F238E27FC236}">
              <a16:creationId xmlns:a16="http://schemas.microsoft.com/office/drawing/2014/main" id="{00000000-0008-0000-0700-0000D4010000}"/>
            </a:ext>
          </a:extLst>
        </xdr:cNvPr>
        <xdr:cNvSpPr txBox="1"/>
      </xdr:nvSpPr>
      <xdr:spPr>
        <a:xfrm>
          <a:off x="6672795" y="1687447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146,910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macro="" textlink="">
      <xdr:nvSpPr>
        <xdr:cNvPr id="469" name="テキスト ボックス 468">
          <a:extLst>
            <a:ext uri="{FF2B5EF4-FFF2-40B4-BE49-F238E27FC236}">
              <a16:creationId xmlns:a16="http://schemas.microsoft.com/office/drawing/2014/main" id="{00000000-0008-0000-0700-0000D5010000}"/>
            </a:ext>
          </a:extLst>
        </xdr:cNvPr>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macro="" textlink="">
      <xdr:nvSpPr>
        <xdr:cNvPr id="470" name="テキスト ボックス 469">
          <a:extLst>
            <a:ext uri="{FF2B5EF4-FFF2-40B4-BE49-F238E27FC236}">
              <a16:creationId xmlns:a16="http://schemas.microsoft.com/office/drawing/2014/main" id="{00000000-0008-0000-0700-0000D6010000}"/>
            </a:ext>
          </a:extLst>
        </xdr:cNvPr>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macro="" textlink="">
      <xdr:nvSpPr>
        <xdr:cNvPr id="471" name="テキスト ボックス 470">
          <a:extLst>
            <a:ext uri="{FF2B5EF4-FFF2-40B4-BE49-F238E27FC236}">
              <a16:creationId xmlns:a16="http://schemas.microsoft.com/office/drawing/2014/main" id="{00000000-0008-0000-0700-0000D7010000}"/>
            </a:ext>
          </a:extLst>
        </xdr:cNvPr>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macro="" textlink="">
      <xdr:nvSpPr>
        <xdr:cNvPr id="472" name="テキスト ボックス 471">
          <a:extLst>
            <a:ext uri="{FF2B5EF4-FFF2-40B4-BE49-F238E27FC236}">
              <a16:creationId xmlns:a16="http://schemas.microsoft.com/office/drawing/2014/main" id="{00000000-0008-0000-0700-0000D8010000}"/>
            </a:ext>
          </a:extLst>
        </xdr:cNvPr>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macro="" textlink="">
      <xdr:nvSpPr>
        <xdr:cNvPr id="473" name="テキスト ボックス 472">
          <a:extLst>
            <a:ext uri="{FF2B5EF4-FFF2-40B4-BE49-F238E27FC236}">
              <a16:creationId xmlns:a16="http://schemas.microsoft.com/office/drawing/2014/main" id="{00000000-0008-0000-0700-0000D9010000}"/>
            </a:ext>
          </a:extLst>
        </xdr:cNvPr>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97</xdr:row>
      <xdr:rowOff>50127</xdr:rowOff>
    </xdr:from>
    <xdr:to>
      <xdr:col>55</xdr:col>
      <xdr:colOff>50800</xdr:colOff>
      <xdr:row>97</xdr:row>
      <xdr:rowOff>151727</xdr:rowOff>
    </xdr:to>
    <xdr:sp macro="" textlink="">
      <xdr:nvSpPr>
        <xdr:cNvPr id="474" name="楕円 473">
          <a:extLst>
            <a:ext uri="{FF2B5EF4-FFF2-40B4-BE49-F238E27FC236}">
              <a16:creationId xmlns:a16="http://schemas.microsoft.com/office/drawing/2014/main" id="{00000000-0008-0000-0700-0000DA010000}"/>
            </a:ext>
          </a:extLst>
        </xdr:cNvPr>
        <xdr:cNvSpPr/>
      </xdr:nvSpPr>
      <xdr:spPr>
        <a:xfrm>
          <a:off x="10426700" y="166807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96</xdr:row>
      <xdr:rowOff>73004</xdr:rowOff>
    </xdr:from>
    <xdr:ext cx="599010" cy="259045"/>
    <xdr:sp macro="" textlink="">
      <xdr:nvSpPr>
        <xdr:cNvPr id="475" name="土木費該当値テキスト">
          <a:extLst>
            <a:ext uri="{FF2B5EF4-FFF2-40B4-BE49-F238E27FC236}">
              <a16:creationId xmlns:a16="http://schemas.microsoft.com/office/drawing/2014/main" id="{00000000-0008-0000-0700-0000DB010000}"/>
            </a:ext>
          </a:extLst>
        </xdr:cNvPr>
        <xdr:cNvSpPr txBox="1"/>
      </xdr:nvSpPr>
      <xdr:spPr>
        <a:xfrm>
          <a:off x="10528300" y="1653220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208,745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97</xdr:row>
      <xdr:rowOff>91718</xdr:rowOff>
    </xdr:from>
    <xdr:to>
      <xdr:col>50</xdr:col>
      <xdr:colOff>165100</xdr:colOff>
      <xdr:row>98</xdr:row>
      <xdr:rowOff>21868</xdr:rowOff>
    </xdr:to>
    <xdr:sp macro="" textlink="">
      <xdr:nvSpPr>
        <xdr:cNvPr id="476" name="楕円 475">
          <a:extLst>
            <a:ext uri="{FF2B5EF4-FFF2-40B4-BE49-F238E27FC236}">
              <a16:creationId xmlns:a16="http://schemas.microsoft.com/office/drawing/2014/main" id="{00000000-0008-0000-0700-0000DC010000}"/>
            </a:ext>
          </a:extLst>
        </xdr:cNvPr>
        <xdr:cNvSpPr/>
      </xdr:nvSpPr>
      <xdr:spPr>
        <a:xfrm>
          <a:off x="9588500" y="167223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96</xdr:row>
      <xdr:rowOff>38395</xdr:rowOff>
    </xdr:from>
    <xdr:ext cx="599010" cy="259045"/>
    <xdr:sp macro="" textlink="">
      <xdr:nvSpPr>
        <xdr:cNvPr id="477" name="テキスト ボックス 476">
          <a:extLst>
            <a:ext uri="{FF2B5EF4-FFF2-40B4-BE49-F238E27FC236}">
              <a16:creationId xmlns:a16="http://schemas.microsoft.com/office/drawing/2014/main" id="{00000000-0008-0000-0700-0000DD010000}"/>
            </a:ext>
          </a:extLst>
        </xdr:cNvPr>
        <xdr:cNvSpPr txBox="1"/>
      </xdr:nvSpPr>
      <xdr:spPr>
        <a:xfrm>
          <a:off x="9339795" y="1649759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183,274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96</xdr:row>
      <xdr:rowOff>125583</xdr:rowOff>
    </xdr:from>
    <xdr:to>
      <xdr:col>46</xdr:col>
      <xdr:colOff>38100</xdr:colOff>
      <xdr:row>97</xdr:row>
      <xdr:rowOff>55733</xdr:rowOff>
    </xdr:to>
    <xdr:sp macro="" textlink="">
      <xdr:nvSpPr>
        <xdr:cNvPr id="478" name="楕円 477">
          <a:extLst>
            <a:ext uri="{FF2B5EF4-FFF2-40B4-BE49-F238E27FC236}">
              <a16:creationId xmlns:a16="http://schemas.microsoft.com/office/drawing/2014/main" id="{00000000-0008-0000-0700-0000DE010000}"/>
            </a:ext>
          </a:extLst>
        </xdr:cNvPr>
        <xdr:cNvSpPr/>
      </xdr:nvSpPr>
      <xdr:spPr>
        <a:xfrm>
          <a:off x="8699500" y="165847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95</xdr:row>
      <xdr:rowOff>72260</xdr:rowOff>
    </xdr:from>
    <xdr:ext cx="599010" cy="259045"/>
    <xdr:sp macro="" textlink="">
      <xdr:nvSpPr>
        <xdr:cNvPr id="479" name="テキスト ボックス 478">
          <a:extLst>
            <a:ext uri="{FF2B5EF4-FFF2-40B4-BE49-F238E27FC236}">
              <a16:creationId xmlns:a16="http://schemas.microsoft.com/office/drawing/2014/main" id="{00000000-0008-0000-0700-0000DF010000}"/>
            </a:ext>
          </a:extLst>
        </xdr:cNvPr>
        <xdr:cNvSpPr txBox="1"/>
      </xdr:nvSpPr>
      <xdr:spPr>
        <a:xfrm>
          <a:off x="8450795" y="1636001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267,534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97</xdr:row>
      <xdr:rowOff>37340</xdr:rowOff>
    </xdr:from>
    <xdr:to>
      <xdr:col>41</xdr:col>
      <xdr:colOff>101600</xdr:colOff>
      <xdr:row>97</xdr:row>
      <xdr:rowOff>138940</xdr:rowOff>
    </xdr:to>
    <xdr:sp macro="" textlink="">
      <xdr:nvSpPr>
        <xdr:cNvPr id="480" name="楕円 479">
          <a:extLst>
            <a:ext uri="{FF2B5EF4-FFF2-40B4-BE49-F238E27FC236}">
              <a16:creationId xmlns:a16="http://schemas.microsoft.com/office/drawing/2014/main" id="{00000000-0008-0000-0700-0000E0010000}"/>
            </a:ext>
          </a:extLst>
        </xdr:cNvPr>
        <xdr:cNvSpPr/>
      </xdr:nvSpPr>
      <xdr:spPr>
        <a:xfrm>
          <a:off x="7810500" y="166679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95</xdr:row>
      <xdr:rowOff>155467</xdr:rowOff>
    </xdr:from>
    <xdr:ext cx="599010" cy="259045"/>
    <xdr:sp macro="" textlink="">
      <xdr:nvSpPr>
        <xdr:cNvPr id="481" name="テキスト ボックス 480">
          <a:extLst>
            <a:ext uri="{FF2B5EF4-FFF2-40B4-BE49-F238E27FC236}">
              <a16:creationId xmlns:a16="http://schemas.microsoft.com/office/drawing/2014/main" id="{00000000-0008-0000-0700-0000E1010000}"/>
            </a:ext>
          </a:extLst>
        </xdr:cNvPr>
        <xdr:cNvSpPr txBox="1"/>
      </xdr:nvSpPr>
      <xdr:spPr>
        <a:xfrm>
          <a:off x="7561795" y="1644321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216,576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97</xdr:row>
      <xdr:rowOff>36481</xdr:rowOff>
    </xdr:from>
    <xdr:to>
      <xdr:col>36</xdr:col>
      <xdr:colOff>165100</xdr:colOff>
      <xdr:row>97</xdr:row>
      <xdr:rowOff>138081</xdr:rowOff>
    </xdr:to>
    <xdr:sp macro="" textlink="">
      <xdr:nvSpPr>
        <xdr:cNvPr id="482" name="楕円 481">
          <a:extLst>
            <a:ext uri="{FF2B5EF4-FFF2-40B4-BE49-F238E27FC236}">
              <a16:creationId xmlns:a16="http://schemas.microsoft.com/office/drawing/2014/main" id="{00000000-0008-0000-0700-0000E2010000}"/>
            </a:ext>
          </a:extLst>
        </xdr:cNvPr>
        <xdr:cNvSpPr/>
      </xdr:nvSpPr>
      <xdr:spPr>
        <a:xfrm>
          <a:off x="6921500" y="166671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95</xdr:row>
      <xdr:rowOff>154608</xdr:rowOff>
    </xdr:from>
    <xdr:ext cx="599010" cy="259045"/>
    <xdr:sp macro="" textlink="">
      <xdr:nvSpPr>
        <xdr:cNvPr id="483" name="テキスト ボックス 482">
          <a:extLst>
            <a:ext uri="{FF2B5EF4-FFF2-40B4-BE49-F238E27FC236}">
              <a16:creationId xmlns:a16="http://schemas.microsoft.com/office/drawing/2014/main" id="{00000000-0008-0000-0700-0000E3010000}"/>
            </a:ext>
          </a:extLst>
        </xdr:cNvPr>
        <xdr:cNvSpPr txBox="1"/>
      </xdr:nvSpPr>
      <xdr:spPr>
        <a:xfrm>
          <a:off x="6672795" y="1644235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217,102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macro="" textlink="">
      <xdr:nvSpPr>
        <xdr:cNvPr id="484" name="正方形/長方形 483">
          <a:extLst>
            <a:ext uri="{FF2B5EF4-FFF2-40B4-BE49-F238E27FC236}">
              <a16:creationId xmlns:a16="http://schemas.microsoft.com/office/drawing/2014/main" id="{00000000-0008-0000-0700-0000E4010000}"/>
            </a:ext>
          </a:extLst>
        </xdr:cNvPr>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消防費</a:t>
          </a:r>
        </a:p>
      </xdr:txBody>
    </xdr:sp>
    <xdr:clientData/>
  </xdr:twoCellAnchor>
  <xdr:twoCellAnchor>
    <xdr:from>
      <xdr:col>66</xdr:col>
      <xdr:colOff>0</xdr:colOff>
      <xdr:row>25</xdr:row>
      <xdr:rowOff>57150</xdr:rowOff>
    </xdr:from>
    <xdr:to>
      <xdr:col>74</xdr:col>
      <xdr:colOff>0</xdr:colOff>
      <xdr:row>26</xdr:row>
      <xdr:rowOff>139700</xdr:rowOff>
    </xdr:to>
    <xdr:sp macro="" textlink="">
      <xdr:nvSpPr>
        <xdr:cNvPr id="485" name="正方形/長方形 484">
          <a:extLst>
            <a:ext uri="{FF2B5EF4-FFF2-40B4-BE49-F238E27FC236}">
              <a16:creationId xmlns:a16="http://schemas.microsoft.com/office/drawing/2014/main" id="{00000000-0008-0000-0700-0000E5010000}"/>
            </a:ext>
          </a:extLst>
        </xdr:cNvPr>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macro="" textlink="">
      <xdr:nvSpPr>
        <xdr:cNvPr id="486" name="正方形/長方形 485">
          <a:extLst>
            <a:ext uri="{FF2B5EF4-FFF2-40B4-BE49-F238E27FC236}">
              <a16:creationId xmlns:a16="http://schemas.microsoft.com/office/drawing/2014/main" id="{00000000-0008-0000-0700-0000E6010000}"/>
            </a:ext>
          </a:extLst>
        </xdr:cNvPr>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macro="" textlink="">
      <xdr:nvSpPr>
        <xdr:cNvPr id="487" name="正方形/長方形 486">
          <a:extLst>
            <a:ext uri="{FF2B5EF4-FFF2-40B4-BE49-F238E27FC236}">
              <a16:creationId xmlns:a16="http://schemas.microsoft.com/office/drawing/2014/main" id="{00000000-0008-0000-0700-0000E7010000}"/>
            </a:ext>
          </a:extLst>
        </xdr:cNvPr>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macro="" textlink="">
      <xdr:nvSpPr>
        <xdr:cNvPr id="488" name="正方形/長方形 487">
          <a:extLst>
            <a:ext uri="{FF2B5EF4-FFF2-40B4-BE49-F238E27FC236}">
              <a16:creationId xmlns:a16="http://schemas.microsoft.com/office/drawing/2014/main" id="{00000000-0008-0000-0700-0000E8010000}"/>
            </a:ext>
          </a:extLst>
        </xdr:cNvPr>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15,632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macro="" textlink="">
      <xdr:nvSpPr>
        <xdr:cNvPr id="489" name="正方形/長方形 488">
          <a:extLst>
            <a:ext uri="{FF2B5EF4-FFF2-40B4-BE49-F238E27FC236}">
              <a16:creationId xmlns:a16="http://schemas.microsoft.com/office/drawing/2014/main" id="{00000000-0008-0000-0700-0000E9010000}"/>
            </a:ext>
          </a:extLst>
        </xdr:cNvPr>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77</xdr:col>
      <xdr:colOff>63500</xdr:colOff>
      <xdr:row>26</xdr:row>
      <xdr:rowOff>88900</xdr:rowOff>
    </xdr:from>
    <xdr:to>
      <xdr:col>85</xdr:col>
      <xdr:colOff>63500</xdr:colOff>
      <xdr:row>28</xdr:row>
      <xdr:rowOff>0</xdr:rowOff>
    </xdr:to>
    <xdr:sp macro="" textlink="">
      <xdr:nvSpPr>
        <xdr:cNvPr id="490" name="正方形/長方形 489">
          <a:extLst>
            <a:ext uri="{FF2B5EF4-FFF2-40B4-BE49-F238E27FC236}">
              <a16:creationId xmlns:a16="http://schemas.microsoft.com/office/drawing/2014/main" id="{00000000-0008-0000-0700-0000EA010000}"/>
            </a:ext>
          </a:extLst>
        </xdr:cNvPr>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17,446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macro="" textlink="">
      <xdr:nvSpPr>
        <xdr:cNvPr id="491" name="正方形/長方形 490">
          <a:extLst>
            <a:ext uri="{FF2B5EF4-FFF2-40B4-BE49-F238E27FC236}">
              <a16:creationId xmlns:a16="http://schemas.microsoft.com/office/drawing/2014/main" id="{00000000-0008-0000-0700-0000EB010000}"/>
            </a:ext>
          </a:extLst>
        </xdr:cNvPr>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macro="" textlink="">
      <xdr:nvSpPr>
        <xdr:cNvPr id="492" name="テキスト ボックス 491">
          <a:extLst>
            <a:ext uri="{FF2B5EF4-FFF2-40B4-BE49-F238E27FC236}">
              <a16:creationId xmlns:a16="http://schemas.microsoft.com/office/drawing/2014/main" id="{00000000-0008-0000-0700-0000EC010000}"/>
            </a:ext>
          </a:extLst>
        </xdr:cNvPr>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493" name="直線コネクタ 492">
          <a:extLst>
            <a:ext uri="{FF2B5EF4-FFF2-40B4-BE49-F238E27FC236}">
              <a16:creationId xmlns:a16="http://schemas.microsoft.com/office/drawing/2014/main" id="{00000000-0008-0000-0700-0000ED010000}"/>
            </a:ext>
          </a:extLst>
        </xdr:cNvPr>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38</xdr:row>
      <xdr:rowOff>139700</xdr:rowOff>
    </xdr:from>
    <xdr:to>
      <xdr:col>89</xdr:col>
      <xdr:colOff>177800</xdr:colOff>
      <xdr:row>38</xdr:row>
      <xdr:rowOff>139700</xdr:rowOff>
    </xdr:to>
    <xdr:cxnSp macro="">
      <xdr:nvCxnSpPr>
        <xdr:cNvPr id="494" name="直線コネクタ 493">
          <a:extLst>
            <a:ext uri="{FF2B5EF4-FFF2-40B4-BE49-F238E27FC236}">
              <a16:creationId xmlns:a16="http://schemas.microsoft.com/office/drawing/2014/main" id="{00000000-0008-0000-0700-0000EE010000}"/>
            </a:ext>
          </a:extLst>
        </xdr:cNvPr>
        <xdr:cNvCxnSpPr/>
      </xdr:nvCxnSpPr>
      <xdr:spPr>
        <a:xfrm>
          <a:off x="12446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37</xdr:row>
      <xdr:rowOff>168927</xdr:rowOff>
    </xdr:from>
    <xdr:ext cx="248786" cy="259045"/>
    <xdr:sp macro="" textlink="">
      <xdr:nvSpPr>
        <xdr:cNvPr id="495" name="テキスト ボックス 494">
          <a:extLst>
            <a:ext uri="{FF2B5EF4-FFF2-40B4-BE49-F238E27FC236}">
              <a16:creationId xmlns:a16="http://schemas.microsoft.com/office/drawing/2014/main" id="{00000000-0008-0000-0700-0000EF010000}"/>
            </a:ext>
          </a:extLst>
        </xdr:cNvPr>
        <xdr:cNvSpPr txBox="1"/>
      </xdr:nvSpPr>
      <xdr:spPr>
        <a:xfrm>
          <a:off x="12197214" y="6512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36</xdr:row>
      <xdr:rowOff>25400</xdr:rowOff>
    </xdr:from>
    <xdr:to>
      <xdr:col>89</xdr:col>
      <xdr:colOff>177800</xdr:colOff>
      <xdr:row>36</xdr:row>
      <xdr:rowOff>25400</xdr:rowOff>
    </xdr:to>
    <xdr:cxnSp macro="">
      <xdr:nvCxnSpPr>
        <xdr:cNvPr id="496" name="直線コネクタ 495">
          <a:extLst>
            <a:ext uri="{FF2B5EF4-FFF2-40B4-BE49-F238E27FC236}">
              <a16:creationId xmlns:a16="http://schemas.microsoft.com/office/drawing/2014/main" id="{00000000-0008-0000-0700-0000F0010000}"/>
            </a:ext>
          </a:extLst>
        </xdr:cNvPr>
        <xdr:cNvCxnSpPr/>
      </xdr:nvCxnSpPr>
      <xdr:spPr>
        <a:xfrm>
          <a:off x="12446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35</xdr:row>
      <xdr:rowOff>54627</xdr:rowOff>
    </xdr:from>
    <xdr:ext cx="595419" cy="259045"/>
    <xdr:sp macro="" textlink="">
      <xdr:nvSpPr>
        <xdr:cNvPr id="497" name="テキスト ボックス 496">
          <a:extLst>
            <a:ext uri="{FF2B5EF4-FFF2-40B4-BE49-F238E27FC236}">
              <a16:creationId xmlns:a16="http://schemas.microsoft.com/office/drawing/2014/main" id="{00000000-0008-0000-0700-0000F1010000}"/>
            </a:ext>
          </a:extLst>
        </xdr:cNvPr>
        <xdr:cNvSpPr txBox="1"/>
      </xdr:nvSpPr>
      <xdr:spPr>
        <a:xfrm>
          <a:off x="11850581" y="6055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82550</xdr:rowOff>
    </xdr:from>
    <xdr:to>
      <xdr:col>89</xdr:col>
      <xdr:colOff>177800</xdr:colOff>
      <xdr:row>33</xdr:row>
      <xdr:rowOff>82550</xdr:rowOff>
    </xdr:to>
    <xdr:cxnSp macro="">
      <xdr:nvCxnSpPr>
        <xdr:cNvPr id="498" name="直線コネクタ 497">
          <a:extLst>
            <a:ext uri="{FF2B5EF4-FFF2-40B4-BE49-F238E27FC236}">
              <a16:creationId xmlns:a16="http://schemas.microsoft.com/office/drawing/2014/main" id="{00000000-0008-0000-0700-0000F2010000}"/>
            </a:ext>
          </a:extLst>
        </xdr:cNvPr>
        <xdr:cNvCxnSpPr/>
      </xdr:nvCxnSpPr>
      <xdr:spPr>
        <a:xfrm>
          <a:off x="12446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32</xdr:row>
      <xdr:rowOff>111777</xdr:rowOff>
    </xdr:from>
    <xdr:ext cx="595419" cy="259045"/>
    <xdr:sp macro="" textlink="">
      <xdr:nvSpPr>
        <xdr:cNvPr id="499" name="テキスト ボックス 498">
          <a:extLst>
            <a:ext uri="{FF2B5EF4-FFF2-40B4-BE49-F238E27FC236}">
              <a16:creationId xmlns:a16="http://schemas.microsoft.com/office/drawing/2014/main" id="{00000000-0008-0000-0700-0000F3010000}"/>
            </a:ext>
          </a:extLst>
        </xdr:cNvPr>
        <xdr:cNvSpPr txBox="1"/>
      </xdr:nvSpPr>
      <xdr:spPr>
        <a:xfrm>
          <a:off x="11850581" y="5598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30</xdr:row>
      <xdr:rowOff>139700</xdr:rowOff>
    </xdr:from>
    <xdr:to>
      <xdr:col>89</xdr:col>
      <xdr:colOff>177800</xdr:colOff>
      <xdr:row>30</xdr:row>
      <xdr:rowOff>139700</xdr:rowOff>
    </xdr:to>
    <xdr:cxnSp macro="">
      <xdr:nvCxnSpPr>
        <xdr:cNvPr id="500" name="直線コネクタ 499">
          <a:extLst>
            <a:ext uri="{FF2B5EF4-FFF2-40B4-BE49-F238E27FC236}">
              <a16:creationId xmlns:a16="http://schemas.microsoft.com/office/drawing/2014/main" id="{00000000-0008-0000-0700-0000F4010000}"/>
            </a:ext>
          </a:extLst>
        </xdr:cNvPr>
        <xdr:cNvCxnSpPr/>
      </xdr:nvCxnSpPr>
      <xdr:spPr>
        <a:xfrm>
          <a:off x="12446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29</xdr:row>
      <xdr:rowOff>168927</xdr:rowOff>
    </xdr:from>
    <xdr:ext cx="595419" cy="259045"/>
    <xdr:sp macro="" textlink="">
      <xdr:nvSpPr>
        <xdr:cNvPr id="501" name="テキスト ボックス 500">
          <a:extLst>
            <a:ext uri="{FF2B5EF4-FFF2-40B4-BE49-F238E27FC236}">
              <a16:creationId xmlns:a16="http://schemas.microsoft.com/office/drawing/2014/main" id="{00000000-0008-0000-0700-0000F5010000}"/>
            </a:ext>
          </a:extLst>
        </xdr:cNvPr>
        <xdr:cNvSpPr txBox="1"/>
      </xdr:nvSpPr>
      <xdr:spPr>
        <a:xfrm>
          <a:off x="11850581" y="5140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502" name="直線コネクタ 501">
          <a:extLst>
            <a:ext uri="{FF2B5EF4-FFF2-40B4-BE49-F238E27FC236}">
              <a16:creationId xmlns:a16="http://schemas.microsoft.com/office/drawing/2014/main" id="{00000000-0008-0000-0700-0000F6010000}"/>
            </a:ext>
          </a:extLst>
        </xdr:cNvPr>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27</xdr:row>
      <xdr:rowOff>54627</xdr:rowOff>
    </xdr:from>
    <xdr:ext cx="595419" cy="259045"/>
    <xdr:sp macro="" textlink="">
      <xdr:nvSpPr>
        <xdr:cNvPr id="503" name="テキスト ボックス 502">
          <a:extLst>
            <a:ext uri="{FF2B5EF4-FFF2-40B4-BE49-F238E27FC236}">
              <a16:creationId xmlns:a16="http://schemas.microsoft.com/office/drawing/2014/main" id="{00000000-0008-0000-0700-0000F7010000}"/>
            </a:ext>
          </a:extLst>
        </xdr:cNvPr>
        <xdr:cNvSpPr txBox="1"/>
      </xdr:nvSpPr>
      <xdr:spPr>
        <a:xfrm>
          <a:off x="11850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macro="" textlink="">
      <xdr:nvSpPr>
        <xdr:cNvPr id="504" name="消防費グラフ枠">
          <a:extLst>
            <a:ext uri="{FF2B5EF4-FFF2-40B4-BE49-F238E27FC236}">
              <a16:creationId xmlns:a16="http://schemas.microsoft.com/office/drawing/2014/main" id="{00000000-0008-0000-0700-0000F8010000}"/>
            </a:ext>
          </a:extLst>
        </xdr:cNvPr>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30</xdr:row>
      <xdr:rowOff>148195</xdr:rowOff>
    </xdr:from>
    <xdr:to>
      <xdr:col>85</xdr:col>
      <xdr:colOff>126364</xdr:colOff>
      <xdr:row>38</xdr:row>
      <xdr:rowOff>102488</xdr:rowOff>
    </xdr:to>
    <xdr:cxnSp macro="">
      <xdr:nvCxnSpPr>
        <xdr:cNvPr id="505" name="直線コネクタ 504">
          <a:extLst>
            <a:ext uri="{FF2B5EF4-FFF2-40B4-BE49-F238E27FC236}">
              <a16:creationId xmlns:a16="http://schemas.microsoft.com/office/drawing/2014/main" id="{00000000-0008-0000-0700-0000F9010000}"/>
            </a:ext>
          </a:extLst>
        </xdr:cNvPr>
        <xdr:cNvCxnSpPr/>
      </xdr:nvCxnSpPr>
      <xdr:spPr>
        <a:xfrm flipV="1">
          <a:off x="16317595" y="5291695"/>
          <a:ext cx="1269" cy="132589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38</xdr:row>
      <xdr:rowOff>106315</xdr:rowOff>
    </xdr:from>
    <xdr:ext cx="469744" cy="259045"/>
    <xdr:sp macro="" textlink="">
      <xdr:nvSpPr>
        <xdr:cNvPr id="506" name="消防費最小値テキスト">
          <a:extLst>
            <a:ext uri="{FF2B5EF4-FFF2-40B4-BE49-F238E27FC236}">
              <a16:creationId xmlns:a16="http://schemas.microsoft.com/office/drawing/2014/main" id="{00000000-0008-0000-0700-0000FA010000}"/>
            </a:ext>
          </a:extLst>
        </xdr:cNvPr>
        <xdr:cNvSpPr txBox="1"/>
      </xdr:nvSpPr>
      <xdr:spPr>
        <a:xfrm>
          <a:off x="16370300" y="662141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8,139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38</xdr:row>
      <xdr:rowOff>102488</xdr:rowOff>
    </xdr:from>
    <xdr:to>
      <xdr:col>86</xdr:col>
      <xdr:colOff>25400</xdr:colOff>
      <xdr:row>38</xdr:row>
      <xdr:rowOff>102488</xdr:rowOff>
    </xdr:to>
    <xdr:cxnSp macro="">
      <xdr:nvCxnSpPr>
        <xdr:cNvPr id="507" name="直線コネクタ 506">
          <a:extLst>
            <a:ext uri="{FF2B5EF4-FFF2-40B4-BE49-F238E27FC236}">
              <a16:creationId xmlns:a16="http://schemas.microsoft.com/office/drawing/2014/main" id="{00000000-0008-0000-0700-0000FB010000}"/>
            </a:ext>
          </a:extLst>
        </xdr:cNvPr>
        <xdr:cNvCxnSpPr/>
      </xdr:nvCxnSpPr>
      <xdr:spPr>
        <a:xfrm>
          <a:off x="16230600" y="661758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29</xdr:row>
      <xdr:rowOff>94872</xdr:rowOff>
    </xdr:from>
    <xdr:ext cx="599010" cy="259045"/>
    <xdr:sp macro="" textlink="">
      <xdr:nvSpPr>
        <xdr:cNvPr id="508" name="消防費最大値テキスト">
          <a:extLst>
            <a:ext uri="{FF2B5EF4-FFF2-40B4-BE49-F238E27FC236}">
              <a16:creationId xmlns:a16="http://schemas.microsoft.com/office/drawing/2014/main" id="{00000000-0008-0000-0700-0000FC010000}"/>
            </a:ext>
          </a:extLst>
        </xdr:cNvPr>
        <xdr:cNvSpPr txBox="1"/>
      </xdr:nvSpPr>
      <xdr:spPr>
        <a:xfrm>
          <a:off x="16370300" y="506692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298,142</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30</xdr:row>
      <xdr:rowOff>148195</xdr:rowOff>
    </xdr:from>
    <xdr:to>
      <xdr:col>86</xdr:col>
      <xdr:colOff>25400</xdr:colOff>
      <xdr:row>30</xdr:row>
      <xdr:rowOff>148195</xdr:rowOff>
    </xdr:to>
    <xdr:cxnSp macro="">
      <xdr:nvCxnSpPr>
        <xdr:cNvPr id="509" name="直線コネクタ 508">
          <a:extLst>
            <a:ext uri="{FF2B5EF4-FFF2-40B4-BE49-F238E27FC236}">
              <a16:creationId xmlns:a16="http://schemas.microsoft.com/office/drawing/2014/main" id="{00000000-0008-0000-0700-0000FD010000}"/>
            </a:ext>
          </a:extLst>
        </xdr:cNvPr>
        <xdr:cNvCxnSpPr/>
      </xdr:nvCxnSpPr>
      <xdr:spPr>
        <a:xfrm>
          <a:off x="16230600" y="529169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36</xdr:row>
      <xdr:rowOff>153476</xdr:rowOff>
    </xdr:from>
    <xdr:to>
      <xdr:col>85</xdr:col>
      <xdr:colOff>127000</xdr:colOff>
      <xdr:row>37</xdr:row>
      <xdr:rowOff>8607</xdr:rowOff>
    </xdr:to>
    <xdr:cxnSp macro="">
      <xdr:nvCxnSpPr>
        <xdr:cNvPr id="510" name="直線コネクタ 509">
          <a:extLst>
            <a:ext uri="{FF2B5EF4-FFF2-40B4-BE49-F238E27FC236}">
              <a16:creationId xmlns:a16="http://schemas.microsoft.com/office/drawing/2014/main" id="{00000000-0008-0000-0700-0000FE010000}"/>
            </a:ext>
          </a:extLst>
        </xdr:cNvPr>
        <xdr:cNvCxnSpPr/>
      </xdr:nvCxnSpPr>
      <xdr:spPr>
        <a:xfrm>
          <a:off x="15481300" y="6325676"/>
          <a:ext cx="838200" cy="2658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36</xdr:row>
      <xdr:rowOff>139615</xdr:rowOff>
    </xdr:from>
    <xdr:ext cx="534377" cy="259045"/>
    <xdr:sp macro="" textlink="">
      <xdr:nvSpPr>
        <xdr:cNvPr id="511" name="消防費平均値テキスト">
          <a:extLst>
            <a:ext uri="{FF2B5EF4-FFF2-40B4-BE49-F238E27FC236}">
              <a16:creationId xmlns:a16="http://schemas.microsoft.com/office/drawing/2014/main" id="{00000000-0008-0000-0700-0000FF010000}"/>
            </a:ext>
          </a:extLst>
        </xdr:cNvPr>
        <xdr:cNvSpPr txBox="1"/>
      </xdr:nvSpPr>
      <xdr:spPr>
        <a:xfrm>
          <a:off x="16370300" y="6311815"/>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59,189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36</xdr:row>
      <xdr:rowOff>161188</xdr:rowOff>
    </xdr:from>
    <xdr:to>
      <xdr:col>85</xdr:col>
      <xdr:colOff>177800</xdr:colOff>
      <xdr:row>37</xdr:row>
      <xdr:rowOff>91338</xdr:rowOff>
    </xdr:to>
    <xdr:sp macro="" textlink="">
      <xdr:nvSpPr>
        <xdr:cNvPr id="512" name="フローチャート: 判断 511">
          <a:extLst>
            <a:ext uri="{FF2B5EF4-FFF2-40B4-BE49-F238E27FC236}">
              <a16:creationId xmlns:a16="http://schemas.microsoft.com/office/drawing/2014/main" id="{00000000-0008-0000-0700-000000020000}"/>
            </a:ext>
          </a:extLst>
        </xdr:cNvPr>
        <xdr:cNvSpPr/>
      </xdr:nvSpPr>
      <xdr:spPr>
        <a:xfrm>
          <a:off x="16268700" y="63333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36</xdr:row>
      <xdr:rowOff>153476</xdr:rowOff>
    </xdr:from>
    <xdr:to>
      <xdr:col>81</xdr:col>
      <xdr:colOff>50800</xdr:colOff>
      <xdr:row>37</xdr:row>
      <xdr:rowOff>64632</xdr:rowOff>
    </xdr:to>
    <xdr:cxnSp macro="">
      <xdr:nvCxnSpPr>
        <xdr:cNvPr id="513" name="直線コネクタ 512">
          <a:extLst>
            <a:ext uri="{FF2B5EF4-FFF2-40B4-BE49-F238E27FC236}">
              <a16:creationId xmlns:a16="http://schemas.microsoft.com/office/drawing/2014/main" id="{00000000-0008-0000-0700-000001020000}"/>
            </a:ext>
          </a:extLst>
        </xdr:cNvPr>
        <xdr:cNvCxnSpPr/>
      </xdr:nvCxnSpPr>
      <xdr:spPr>
        <a:xfrm flipV="1">
          <a:off x="14592300" y="6325676"/>
          <a:ext cx="889000" cy="826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36</xdr:row>
      <xdr:rowOff>167913</xdr:rowOff>
    </xdr:from>
    <xdr:to>
      <xdr:col>81</xdr:col>
      <xdr:colOff>101600</xdr:colOff>
      <xdr:row>37</xdr:row>
      <xdr:rowOff>98063</xdr:rowOff>
    </xdr:to>
    <xdr:sp macro="" textlink="">
      <xdr:nvSpPr>
        <xdr:cNvPr id="514" name="フローチャート: 判断 513">
          <a:extLst>
            <a:ext uri="{FF2B5EF4-FFF2-40B4-BE49-F238E27FC236}">
              <a16:creationId xmlns:a16="http://schemas.microsoft.com/office/drawing/2014/main" id="{00000000-0008-0000-0700-000002020000}"/>
            </a:ext>
          </a:extLst>
        </xdr:cNvPr>
        <xdr:cNvSpPr/>
      </xdr:nvSpPr>
      <xdr:spPr>
        <a:xfrm>
          <a:off x="15430500" y="63401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37</xdr:row>
      <xdr:rowOff>89190</xdr:rowOff>
    </xdr:from>
    <xdr:ext cx="534377" cy="259045"/>
    <xdr:sp macro="" textlink="">
      <xdr:nvSpPr>
        <xdr:cNvPr id="515" name="テキスト ボックス 514">
          <a:extLst>
            <a:ext uri="{FF2B5EF4-FFF2-40B4-BE49-F238E27FC236}">
              <a16:creationId xmlns:a16="http://schemas.microsoft.com/office/drawing/2014/main" id="{00000000-0008-0000-0700-000003020000}"/>
            </a:ext>
          </a:extLst>
        </xdr:cNvPr>
        <xdr:cNvSpPr txBox="1"/>
      </xdr:nvSpPr>
      <xdr:spPr>
        <a:xfrm>
          <a:off x="15214111" y="643284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57,718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36</xdr:row>
      <xdr:rowOff>162363</xdr:rowOff>
    </xdr:from>
    <xdr:to>
      <xdr:col>76</xdr:col>
      <xdr:colOff>114300</xdr:colOff>
      <xdr:row>37</xdr:row>
      <xdr:rowOff>64632</xdr:rowOff>
    </xdr:to>
    <xdr:cxnSp macro="">
      <xdr:nvCxnSpPr>
        <xdr:cNvPr id="516" name="直線コネクタ 515">
          <a:extLst>
            <a:ext uri="{FF2B5EF4-FFF2-40B4-BE49-F238E27FC236}">
              <a16:creationId xmlns:a16="http://schemas.microsoft.com/office/drawing/2014/main" id="{00000000-0008-0000-0700-000004020000}"/>
            </a:ext>
          </a:extLst>
        </xdr:cNvPr>
        <xdr:cNvCxnSpPr/>
      </xdr:nvCxnSpPr>
      <xdr:spPr>
        <a:xfrm>
          <a:off x="13703300" y="6334563"/>
          <a:ext cx="889000" cy="737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37</xdr:row>
      <xdr:rowOff>20</xdr:rowOff>
    </xdr:from>
    <xdr:to>
      <xdr:col>76</xdr:col>
      <xdr:colOff>165100</xdr:colOff>
      <xdr:row>37</xdr:row>
      <xdr:rowOff>101620</xdr:rowOff>
    </xdr:to>
    <xdr:sp macro="" textlink="">
      <xdr:nvSpPr>
        <xdr:cNvPr id="517" name="フローチャート: 判断 516">
          <a:extLst>
            <a:ext uri="{FF2B5EF4-FFF2-40B4-BE49-F238E27FC236}">
              <a16:creationId xmlns:a16="http://schemas.microsoft.com/office/drawing/2014/main" id="{00000000-0008-0000-0700-000005020000}"/>
            </a:ext>
          </a:extLst>
        </xdr:cNvPr>
        <xdr:cNvSpPr/>
      </xdr:nvSpPr>
      <xdr:spPr>
        <a:xfrm>
          <a:off x="14541500" y="63436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35</xdr:row>
      <xdr:rowOff>118147</xdr:rowOff>
    </xdr:from>
    <xdr:ext cx="534377" cy="259045"/>
    <xdr:sp macro="" textlink="">
      <xdr:nvSpPr>
        <xdr:cNvPr id="518" name="テキスト ボックス 517">
          <a:extLst>
            <a:ext uri="{FF2B5EF4-FFF2-40B4-BE49-F238E27FC236}">
              <a16:creationId xmlns:a16="http://schemas.microsoft.com/office/drawing/2014/main" id="{00000000-0008-0000-0700-000006020000}"/>
            </a:ext>
          </a:extLst>
        </xdr:cNvPr>
        <xdr:cNvSpPr txBox="1"/>
      </xdr:nvSpPr>
      <xdr:spPr>
        <a:xfrm>
          <a:off x="14325111" y="611889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56,940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36</xdr:row>
      <xdr:rowOff>162363</xdr:rowOff>
    </xdr:from>
    <xdr:to>
      <xdr:col>71</xdr:col>
      <xdr:colOff>177800</xdr:colOff>
      <xdr:row>37</xdr:row>
      <xdr:rowOff>35449</xdr:rowOff>
    </xdr:to>
    <xdr:cxnSp macro="">
      <xdr:nvCxnSpPr>
        <xdr:cNvPr id="519" name="直線コネクタ 518">
          <a:extLst>
            <a:ext uri="{FF2B5EF4-FFF2-40B4-BE49-F238E27FC236}">
              <a16:creationId xmlns:a16="http://schemas.microsoft.com/office/drawing/2014/main" id="{00000000-0008-0000-0700-000007020000}"/>
            </a:ext>
          </a:extLst>
        </xdr:cNvPr>
        <xdr:cNvCxnSpPr/>
      </xdr:nvCxnSpPr>
      <xdr:spPr>
        <a:xfrm flipV="1">
          <a:off x="12814300" y="6334563"/>
          <a:ext cx="889000" cy="4453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36</xdr:row>
      <xdr:rowOff>111929</xdr:rowOff>
    </xdr:from>
    <xdr:to>
      <xdr:col>72</xdr:col>
      <xdr:colOff>38100</xdr:colOff>
      <xdr:row>37</xdr:row>
      <xdr:rowOff>42079</xdr:rowOff>
    </xdr:to>
    <xdr:sp macro="" textlink="">
      <xdr:nvSpPr>
        <xdr:cNvPr id="520" name="フローチャート: 判断 519">
          <a:extLst>
            <a:ext uri="{FF2B5EF4-FFF2-40B4-BE49-F238E27FC236}">
              <a16:creationId xmlns:a16="http://schemas.microsoft.com/office/drawing/2014/main" id="{00000000-0008-0000-0700-000008020000}"/>
            </a:ext>
          </a:extLst>
        </xdr:cNvPr>
        <xdr:cNvSpPr/>
      </xdr:nvSpPr>
      <xdr:spPr>
        <a:xfrm>
          <a:off x="13652500" y="62841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37</xdr:row>
      <xdr:rowOff>33206</xdr:rowOff>
    </xdr:from>
    <xdr:ext cx="534377" cy="259045"/>
    <xdr:sp macro="" textlink="">
      <xdr:nvSpPr>
        <xdr:cNvPr id="521" name="テキスト ボックス 520">
          <a:extLst>
            <a:ext uri="{FF2B5EF4-FFF2-40B4-BE49-F238E27FC236}">
              <a16:creationId xmlns:a16="http://schemas.microsoft.com/office/drawing/2014/main" id="{00000000-0008-0000-0700-000009020000}"/>
            </a:ext>
          </a:extLst>
        </xdr:cNvPr>
        <xdr:cNvSpPr txBox="1"/>
      </xdr:nvSpPr>
      <xdr:spPr>
        <a:xfrm>
          <a:off x="13436111" y="637685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69,963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37</xdr:row>
      <xdr:rowOff>17924</xdr:rowOff>
    </xdr:from>
    <xdr:to>
      <xdr:col>67</xdr:col>
      <xdr:colOff>101600</xdr:colOff>
      <xdr:row>37</xdr:row>
      <xdr:rowOff>119524</xdr:rowOff>
    </xdr:to>
    <xdr:sp macro="" textlink="">
      <xdr:nvSpPr>
        <xdr:cNvPr id="522" name="フローチャート: 判断 521">
          <a:extLst>
            <a:ext uri="{FF2B5EF4-FFF2-40B4-BE49-F238E27FC236}">
              <a16:creationId xmlns:a16="http://schemas.microsoft.com/office/drawing/2014/main" id="{00000000-0008-0000-0700-00000A020000}"/>
            </a:ext>
          </a:extLst>
        </xdr:cNvPr>
        <xdr:cNvSpPr/>
      </xdr:nvSpPr>
      <xdr:spPr>
        <a:xfrm>
          <a:off x="12763500" y="63615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37</xdr:row>
      <xdr:rowOff>110651</xdr:rowOff>
    </xdr:from>
    <xdr:ext cx="534377" cy="259045"/>
    <xdr:sp macro="" textlink="">
      <xdr:nvSpPr>
        <xdr:cNvPr id="523" name="テキスト ボックス 522">
          <a:extLst>
            <a:ext uri="{FF2B5EF4-FFF2-40B4-BE49-F238E27FC236}">
              <a16:creationId xmlns:a16="http://schemas.microsoft.com/office/drawing/2014/main" id="{00000000-0008-0000-0700-00000B020000}"/>
            </a:ext>
          </a:extLst>
        </xdr:cNvPr>
        <xdr:cNvSpPr txBox="1"/>
      </xdr:nvSpPr>
      <xdr:spPr>
        <a:xfrm>
          <a:off x="12547111" y="645430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53,024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macro="" textlink="">
      <xdr:nvSpPr>
        <xdr:cNvPr id="524" name="テキスト ボックス 523">
          <a:extLst>
            <a:ext uri="{FF2B5EF4-FFF2-40B4-BE49-F238E27FC236}">
              <a16:creationId xmlns:a16="http://schemas.microsoft.com/office/drawing/2014/main" id="{00000000-0008-0000-0700-00000C020000}"/>
            </a:ext>
          </a:extLst>
        </xdr:cNvPr>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macro="" textlink="">
      <xdr:nvSpPr>
        <xdr:cNvPr id="525" name="テキスト ボックス 524">
          <a:extLst>
            <a:ext uri="{FF2B5EF4-FFF2-40B4-BE49-F238E27FC236}">
              <a16:creationId xmlns:a16="http://schemas.microsoft.com/office/drawing/2014/main" id="{00000000-0008-0000-0700-00000D020000}"/>
            </a:ext>
          </a:extLst>
        </xdr:cNvPr>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macro="" textlink="">
      <xdr:nvSpPr>
        <xdr:cNvPr id="526" name="テキスト ボックス 525">
          <a:extLst>
            <a:ext uri="{FF2B5EF4-FFF2-40B4-BE49-F238E27FC236}">
              <a16:creationId xmlns:a16="http://schemas.microsoft.com/office/drawing/2014/main" id="{00000000-0008-0000-0700-00000E020000}"/>
            </a:ext>
          </a:extLst>
        </xdr:cNvPr>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macro="" textlink="">
      <xdr:nvSpPr>
        <xdr:cNvPr id="527" name="テキスト ボックス 526">
          <a:extLst>
            <a:ext uri="{FF2B5EF4-FFF2-40B4-BE49-F238E27FC236}">
              <a16:creationId xmlns:a16="http://schemas.microsoft.com/office/drawing/2014/main" id="{00000000-0008-0000-0700-00000F020000}"/>
            </a:ext>
          </a:extLst>
        </xdr:cNvPr>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macro="" textlink="">
      <xdr:nvSpPr>
        <xdr:cNvPr id="528" name="テキスト ボックス 527">
          <a:extLst>
            <a:ext uri="{FF2B5EF4-FFF2-40B4-BE49-F238E27FC236}">
              <a16:creationId xmlns:a16="http://schemas.microsoft.com/office/drawing/2014/main" id="{00000000-0008-0000-0700-000010020000}"/>
            </a:ext>
          </a:extLst>
        </xdr:cNvPr>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36</xdr:row>
      <xdr:rowOff>129257</xdr:rowOff>
    </xdr:from>
    <xdr:to>
      <xdr:col>85</xdr:col>
      <xdr:colOff>177800</xdr:colOff>
      <xdr:row>37</xdr:row>
      <xdr:rowOff>59407</xdr:rowOff>
    </xdr:to>
    <xdr:sp macro="" textlink="">
      <xdr:nvSpPr>
        <xdr:cNvPr id="529" name="楕円 528">
          <a:extLst>
            <a:ext uri="{FF2B5EF4-FFF2-40B4-BE49-F238E27FC236}">
              <a16:creationId xmlns:a16="http://schemas.microsoft.com/office/drawing/2014/main" id="{00000000-0008-0000-0700-000011020000}"/>
            </a:ext>
          </a:extLst>
        </xdr:cNvPr>
        <xdr:cNvSpPr/>
      </xdr:nvSpPr>
      <xdr:spPr>
        <a:xfrm>
          <a:off x="16268700" y="63014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35</xdr:row>
      <xdr:rowOff>152134</xdr:rowOff>
    </xdr:from>
    <xdr:ext cx="534377" cy="259045"/>
    <xdr:sp macro="" textlink="">
      <xdr:nvSpPr>
        <xdr:cNvPr id="530" name="消防費該当値テキスト">
          <a:extLst>
            <a:ext uri="{FF2B5EF4-FFF2-40B4-BE49-F238E27FC236}">
              <a16:creationId xmlns:a16="http://schemas.microsoft.com/office/drawing/2014/main" id="{00000000-0008-0000-0700-000012020000}"/>
            </a:ext>
          </a:extLst>
        </xdr:cNvPr>
        <xdr:cNvSpPr txBox="1"/>
      </xdr:nvSpPr>
      <xdr:spPr>
        <a:xfrm>
          <a:off x="16370300" y="615288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66,173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36</xdr:row>
      <xdr:rowOff>102676</xdr:rowOff>
    </xdr:from>
    <xdr:to>
      <xdr:col>81</xdr:col>
      <xdr:colOff>101600</xdr:colOff>
      <xdr:row>37</xdr:row>
      <xdr:rowOff>32826</xdr:rowOff>
    </xdr:to>
    <xdr:sp macro="" textlink="">
      <xdr:nvSpPr>
        <xdr:cNvPr id="531" name="楕円 530">
          <a:extLst>
            <a:ext uri="{FF2B5EF4-FFF2-40B4-BE49-F238E27FC236}">
              <a16:creationId xmlns:a16="http://schemas.microsoft.com/office/drawing/2014/main" id="{00000000-0008-0000-0700-000013020000}"/>
            </a:ext>
          </a:extLst>
        </xdr:cNvPr>
        <xdr:cNvSpPr/>
      </xdr:nvSpPr>
      <xdr:spPr>
        <a:xfrm>
          <a:off x="15430500" y="62748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35</xdr:row>
      <xdr:rowOff>49353</xdr:rowOff>
    </xdr:from>
    <xdr:ext cx="534377" cy="259045"/>
    <xdr:sp macro="" textlink="">
      <xdr:nvSpPr>
        <xdr:cNvPr id="532" name="テキスト ボックス 531">
          <a:extLst>
            <a:ext uri="{FF2B5EF4-FFF2-40B4-BE49-F238E27FC236}">
              <a16:creationId xmlns:a16="http://schemas.microsoft.com/office/drawing/2014/main" id="{00000000-0008-0000-0700-000014020000}"/>
            </a:ext>
          </a:extLst>
        </xdr:cNvPr>
        <xdr:cNvSpPr txBox="1"/>
      </xdr:nvSpPr>
      <xdr:spPr>
        <a:xfrm>
          <a:off x="15214111" y="605010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71,987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37</xdr:row>
      <xdr:rowOff>13832</xdr:rowOff>
    </xdr:from>
    <xdr:to>
      <xdr:col>76</xdr:col>
      <xdr:colOff>165100</xdr:colOff>
      <xdr:row>37</xdr:row>
      <xdr:rowOff>115432</xdr:rowOff>
    </xdr:to>
    <xdr:sp macro="" textlink="">
      <xdr:nvSpPr>
        <xdr:cNvPr id="533" name="楕円 532">
          <a:extLst>
            <a:ext uri="{FF2B5EF4-FFF2-40B4-BE49-F238E27FC236}">
              <a16:creationId xmlns:a16="http://schemas.microsoft.com/office/drawing/2014/main" id="{00000000-0008-0000-0700-000015020000}"/>
            </a:ext>
          </a:extLst>
        </xdr:cNvPr>
        <xdr:cNvSpPr/>
      </xdr:nvSpPr>
      <xdr:spPr>
        <a:xfrm>
          <a:off x="14541500" y="635748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37</xdr:row>
      <xdr:rowOff>106559</xdr:rowOff>
    </xdr:from>
    <xdr:ext cx="534377" cy="259045"/>
    <xdr:sp macro="" textlink="">
      <xdr:nvSpPr>
        <xdr:cNvPr id="534" name="テキスト ボックス 533">
          <a:extLst>
            <a:ext uri="{FF2B5EF4-FFF2-40B4-BE49-F238E27FC236}">
              <a16:creationId xmlns:a16="http://schemas.microsoft.com/office/drawing/2014/main" id="{00000000-0008-0000-0700-000016020000}"/>
            </a:ext>
          </a:extLst>
        </xdr:cNvPr>
        <xdr:cNvSpPr txBox="1"/>
      </xdr:nvSpPr>
      <xdr:spPr>
        <a:xfrm>
          <a:off x="14325111" y="645020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53,919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36</xdr:row>
      <xdr:rowOff>111563</xdr:rowOff>
    </xdr:from>
    <xdr:to>
      <xdr:col>72</xdr:col>
      <xdr:colOff>38100</xdr:colOff>
      <xdr:row>37</xdr:row>
      <xdr:rowOff>41713</xdr:rowOff>
    </xdr:to>
    <xdr:sp macro="" textlink="">
      <xdr:nvSpPr>
        <xdr:cNvPr id="535" name="楕円 534">
          <a:extLst>
            <a:ext uri="{FF2B5EF4-FFF2-40B4-BE49-F238E27FC236}">
              <a16:creationId xmlns:a16="http://schemas.microsoft.com/office/drawing/2014/main" id="{00000000-0008-0000-0700-000017020000}"/>
            </a:ext>
          </a:extLst>
        </xdr:cNvPr>
        <xdr:cNvSpPr/>
      </xdr:nvSpPr>
      <xdr:spPr>
        <a:xfrm>
          <a:off x="13652500" y="62837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35</xdr:row>
      <xdr:rowOff>58240</xdr:rowOff>
    </xdr:from>
    <xdr:ext cx="534377" cy="259045"/>
    <xdr:sp macro="" textlink="">
      <xdr:nvSpPr>
        <xdr:cNvPr id="536" name="テキスト ボックス 535">
          <a:extLst>
            <a:ext uri="{FF2B5EF4-FFF2-40B4-BE49-F238E27FC236}">
              <a16:creationId xmlns:a16="http://schemas.microsoft.com/office/drawing/2014/main" id="{00000000-0008-0000-0700-000018020000}"/>
            </a:ext>
          </a:extLst>
        </xdr:cNvPr>
        <xdr:cNvSpPr txBox="1"/>
      </xdr:nvSpPr>
      <xdr:spPr>
        <a:xfrm>
          <a:off x="13436111" y="605899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70,043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36</xdr:row>
      <xdr:rowOff>156099</xdr:rowOff>
    </xdr:from>
    <xdr:to>
      <xdr:col>67</xdr:col>
      <xdr:colOff>101600</xdr:colOff>
      <xdr:row>37</xdr:row>
      <xdr:rowOff>86249</xdr:rowOff>
    </xdr:to>
    <xdr:sp macro="" textlink="">
      <xdr:nvSpPr>
        <xdr:cNvPr id="537" name="楕円 536">
          <a:extLst>
            <a:ext uri="{FF2B5EF4-FFF2-40B4-BE49-F238E27FC236}">
              <a16:creationId xmlns:a16="http://schemas.microsoft.com/office/drawing/2014/main" id="{00000000-0008-0000-0700-000019020000}"/>
            </a:ext>
          </a:extLst>
        </xdr:cNvPr>
        <xdr:cNvSpPr/>
      </xdr:nvSpPr>
      <xdr:spPr>
        <a:xfrm>
          <a:off x="12763500" y="632829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35</xdr:row>
      <xdr:rowOff>102776</xdr:rowOff>
    </xdr:from>
    <xdr:ext cx="534377" cy="259045"/>
    <xdr:sp macro="" textlink="">
      <xdr:nvSpPr>
        <xdr:cNvPr id="538" name="テキスト ボックス 537">
          <a:extLst>
            <a:ext uri="{FF2B5EF4-FFF2-40B4-BE49-F238E27FC236}">
              <a16:creationId xmlns:a16="http://schemas.microsoft.com/office/drawing/2014/main" id="{00000000-0008-0000-0700-00001A020000}"/>
            </a:ext>
          </a:extLst>
        </xdr:cNvPr>
        <xdr:cNvSpPr txBox="1"/>
      </xdr:nvSpPr>
      <xdr:spPr>
        <a:xfrm>
          <a:off x="12547111" y="610352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60,302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macro="" textlink="">
      <xdr:nvSpPr>
        <xdr:cNvPr id="539" name="正方形/長方形 538">
          <a:extLst>
            <a:ext uri="{FF2B5EF4-FFF2-40B4-BE49-F238E27FC236}">
              <a16:creationId xmlns:a16="http://schemas.microsoft.com/office/drawing/2014/main" id="{00000000-0008-0000-0700-00001B020000}"/>
            </a:ext>
          </a:extLst>
        </xdr:cNvPr>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教育費</a:t>
          </a:r>
        </a:p>
      </xdr:txBody>
    </xdr:sp>
    <xdr:clientData/>
  </xdr:twoCellAnchor>
  <xdr:twoCellAnchor>
    <xdr:from>
      <xdr:col>66</xdr:col>
      <xdr:colOff>0</xdr:colOff>
      <xdr:row>45</xdr:row>
      <xdr:rowOff>57150</xdr:rowOff>
    </xdr:from>
    <xdr:to>
      <xdr:col>74</xdr:col>
      <xdr:colOff>0</xdr:colOff>
      <xdr:row>46</xdr:row>
      <xdr:rowOff>139700</xdr:rowOff>
    </xdr:to>
    <xdr:sp macro="" textlink="">
      <xdr:nvSpPr>
        <xdr:cNvPr id="540" name="正方形/長方形 539">
          <a:extLst>
            <a:ext uri="{FF2B5EF4-FFF2-40B4-BE49-F238E27FC236}">
              <a16:creationId xmlns:a16="http://schemas.microsoft.com/office/drawing/2014/main" id="{00000000-0008-0000-0700-00001C020000}"/>
            </a:ext>
          </a:extLst>
        </xdr:cNvPr>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macro="" textlink="">
      <xdr:nvSpPr>
        <xdr:cNvPr id="541" name="正方形/長方形 540">
          <a:extLst>
            <a:ext uri="{FF2B5EF4-FFF2-40B4-BE49-F238E27FC236}">
              <a16:creationId xmlns:a16="http://schemas.microsoft.com/office/drawing/2014/main" id="{00000000-0008-0000-0700-00001D020000}"/>
            </a:ext>
          </a:extLst>
        </xdr:cNvPr>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29/151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macro="" textlink="">
      <xdr:nvSpPr>
        <xdr:cNvPr id="542" name="正方形/長方形 541">
          <a:extLst>
            <a:ext uri="{FF2B5EF4-FFF2-40B4-BE49-F238E27FC236}">
              <a16:creationId xmlns:a16="http://schemas.microsoft.com/office/drawing/2014/main" id="{00000000-0008-0000-0700-00001E020000}"/>
            </a:ext>
          </a:extLst>
        </xdr:cNvPr>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macro="" textlink="">
      <xdr:nvSpPr>
        <xdr:cNvPr id="543" name="正方形/長方形 542">
          <a:extLst>
            <a:ext uri="{FF2B5EF4-FFF2-40B4-BE49-F238E27FC236}">
              <a16:creationId xmlns:a16="http://schemas.microsoft.com/office/drawing/2014/main" id="{00000000-0008-0000-0700-00001F020000}"/>
            </a:ext>
          </a:extLst>
        </xdr:cNvPr>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65,502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macro="" textlink="">
      <xdr:nvSpPr>
        <xdr:cNvPr id="544" name="正方形/長方形 543">
          <a:extLst>
            <a:ext uri="{FF2B5EF4-FFF2-40B4-BE49-F238E27FC236}">
              <a16:creationId xmlns:a16="http://schemas.microsoft.com/office/drawing/2014/main" id="{00000000-0008-0000-0700-000020020000}"/>
            </a:ext>
          </a:extLst>
        </xdr:cNvPr>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77</xdr:col>
      <xdr:colOff>63500</xdr:colOff>
      <xdr:row>46</xdr:row>
      <xdr:rowOff>88900</xdr:rowOff>
    </xdr:from>
    <xdr:to>
      <xdr:col>85</xdr:col>
      <xdr:colOff>63500</xdr:colOff>
      <xdr:row>48</xdr:row>
      <xdr:rowOff>0</xdr:rowOff>
    </xdr:to>
    <xdr:sp macro="" textlink="">
      <xdr:nvSpPr>
        <xdr:cNvPr id="545" name="正方形/長方形 544">
          <a:extLst>
            <a:ext uri="{FF2B5EF4-FFF2-40B4-BE49-F238E27FC236}">
              <a16:creationId xmlns:a16="http://schemas.microsoft.com/office/drawing/2014/main" id="{00000000-0008-0000-0700-000021020000}"/>
            </a:ext>
          </a:extLst>
        </xdr:cNvPr>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71,033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macro="" textlink="">
      <xdr:nvSpPr>
        <xdr:cNvPr id="546" name="正方形/長方形 545">
          <a:extLst>
            <a:ext uri="{FF2B5EF4-FFF2-40B4-BE49-F238E27FC236}">
              <a16:creationId xmlns:a16="http://schemas.microsoft.com/office/drawing/2014/main" id="{00000000-0008-0000-0700-000022020000}"/>
            </a:ext>
          </a:extLst>
        </xdr:cNvPr>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macro="" textlink="">
      <xdr:nvSpPr>
        <xdr:cNvPr id="547" name="テキスト ボックス 546">
          <a:extLst>
            <a:ext uri="{FF2B5EF4-FFF2-40B4-BE49-F238E27FC236}">
              <a16:creationId xmlns:a16="http://schemas.microsoft.com/office/drawing/2014/main" id="{00000000-0008-0000-0700-000023020000}"/>
            </a:ext>
          </a:extLst>
        </xdr:cNvPr>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48" name="直線コネクタ 547">
          <a:extLst>
            <a:ext uri="{FF2B5EF4-FFF2-40B4-BE49-F238E27FC236}">
              <a16:creationId xmlns:a16="http://schemas.microsoft.com/office/drawing/2014/main" id="{00000000-0008-0000-0700-000024020000}"/>
            </a:ext>
          </a:extLst>
        </xdr:cNvPr>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59</xdr:row>
      <xdr:rowOff>44450</xdr:rowOff>
    </xdr:from>
    <xdr:to>
      <xdr:col>89</xdr:col>
      <xdr:colOff>177800</xdr:colOff>
      <xdr:row>59</xdr:row>
      <xdr:rowOff>44450</xdr:rowOff>
    </xdr:to>
    <xdr:cxnSp macro="">
      <xdr:nvCxnSpPr>
        <xdr:cNvPr id="549" name="直線コネクタ 548">
          <a:extLst>
            <a:ext uri="{FF2B5EF4-FFF2-40B4-BE49-F238E27FC236}">
              <a16:creationId xmlns:a16="http://schemas.microsoft.com/office/drawing/2014/main" id="{00000000-0008-0000-0700-000025020000}"/>
            </a:ext>
          </a:extLst>
        </xdr:cNvPr>
        <xdr:cNvCxnSpPr/>
      </xdr:nvCxnSpPr>
      <xdr:spPr>
        <a:xfrm>
          <a:off x="12446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58</xdr:row>
      <xdr:rowOff>73677</xdr:rowOff>
    </xdr:from>
    <xdr:ext cx="248786" cy="259045"/>
    <xdr:sp macro="" textlink="">
      <xdr:nvSpPr>
        <xdr:cNvPr id="550" name="テキスト ボックス 549">
          <a:extLst>
            <a:ext uri="{FF2B5EF4-FFF2-40B4-BE49-F238E27FC236}">
              <a16:creationId xmlns:a16="http://schemas.microsoft.com/office/drawing/2014/main" id="{00000000-0008-0000-0700-000026020000}"/>
            </a:ext>
          </a:extLst>
        </xdr:cNvPr>
        <xdr:cNvSpPr txBox="1"/>
      </xdr:nvSpPr>
      <xdr:spPr>
        <a:xfrm>
          <a:off x="12197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57</xdr:row>
      <xdr:rowOff>6350</xdr:rowOff>
    </xdr:from>
    <xdr:to>
      <xdr:col>89</xdr:col>
      <xdr:colOff>177800</xdr:colOff>
      <xdr:row>57</xdr:row>
      <xdr:rowOff>6350</xdr:rowOff>
    </xdr:to>
    <xdr:cxnSp macro="">
      <xdr:nvCxnSpPr>
        <xdr:cNvPr id="551" name="直線コネクタ 550">
          <a:extLst>
            <a:ext uri="{FF2B5EF4-FFF2-40B4-BE49-F238E27FC236}">
              <a16:creationId xmlns:a16="http://schemas.microsoft.com/office/drawing/2014/main" id="{00000000-0008-0000-0700-000027020000}"/>
            </a:ext>
          </a:extLst>
        </xdr:cNvPr>
        <xdr:cNvCxnSpPr/>
      </xdr:nvCxnSpPr>
      <xdr:spPr>
        <a:xfrm>
          <a:off x="12446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56</xdr:row>
      <xdr:rowOff>35577</xdr:rowOff>
    </xdr:from>
    <xdr:ext cx="595419" cy="259045"/>
    <xdr:sp macro="" textlink="">
      <xdr:nvSpPr>
        <xdr:cNvPr id="552" name="テキスト ボックス 551">
          <a:extLst>
            <a:ext uri="{FF2B5EF4-FFF2-40B4-BE49-F238E27FC236}">
              <a16:creationId xmlns:a16="http://schemas.microsoft.com/office/drawing/2014/main" id="{00000000-0008-0000-0700-000028020000}"/>
            </a:ext>
          </a:extLst>
        </xdr:cNvPr>
        <xdr:cNvSpPr txBox="1"/>
      </xdr:nvSpPr>
      <xdr:spPr>
        <a:xfrm>
          <a:off x="11850581" y="963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54</xdr:row>
      <xdr:rowOff>139700</xdr:rowOff>
    </xdr:from>
    <xdr:to>
      <xdr:col>89</xdr:col>
      <xdr:colOff>177800</xdr:colOff>
      <xdr:row>54</xdr:row>
      <xdr:rowOff>139700</xdr:rowOff>
    </xdr:to>
    <xdr:cxnSp macro="">
      <xdr:nvCxnSpPr>
        <xdr:cNvPr id="553" name="直線コネクタ 552">
          <a:extLst>
            <a:ext uri="{FF2B5EF4-FFF2-40B4-BE49-F238E27FC236}">
              <a16:creationId xmlns:a16="http://schemas.microsoft.com/office/drawing/2014/main" id="{00000000-0008-0000-0700-000029020000}"/>
            </a:ext>
          </a:extLst>
        </xdr:cNvPr>
        <xdr:cNvCxnSpPr/>
      </xdr:nvCxnSpPr>
      <xdr:spPr>
        <a:xfrm>
          <a:off x="12446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53</xdr:row>
      <xdr:rowOff>168927</xdr:rowOff>
    </xdr:from>
    <xdr:ext cx="595419" cy="259045"/>
    <xdr:sp macro="" textlink="">
      <xdr:nvSpPr>
        <xdr:cNvPr id="554" name="テキスト ボックス 553">
          <a:extLst>
            <a:ext uri="{FF2B5EF4-FFF2-40B4-BE49-F238E27FC236}">
              <a16:creationId xmlns:a16="http://schemas.microsoft.com/office/drawing/2014/main" id="{00000000-0008-0000-0700-00002A020000}"/>
            </a:ext>
          </a:extLst>
        </xdr:cNvPr>
        <xdr:cNvSpPr txBox="1"/>
      </xdr:nvSpPr>
      <xdr:spPr>
        <a:xfrm>
          <a:off x="11850581" y="925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52</xdr:row>
      <xdr:rowOff>101600</xdr:rowOff>
    </xdr:from>
    <xdr:to>
      <xdr:col>89</xdr:col>
      <xdr:colOff>177800</xdr:colOff>
      <xdr:row>52</xdr:row>
      <xdr:rowOff>101600</xdr:rowOff>
    </xdr:to>
    <xdr:cxnSp macro="">
      <xdr:nvCxnSpPr>
        <xdr:cNvPr id="555" name="直線コネクタ 554">
          <a:extLst>
            <a:ext uri="{FF2B5EF4-FFF2-40B4-BE49-F238E27FC236}">
              <a16:creationId xmlns:a16="http://schemas.microsoft.com/office/drawing/2014/main" id="{00000000-0008-0000-0700-00002B020000}"/>
            </a:ext>
          </a:extLst>
        </xdr:cNvPr>
        <xdr:cNvCxnSpPr/>
      </xdr:nvCxnSpPr>
      <xdr:spPr>
        <a:xfrm>
          <a:off x="12446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51</xdr:row>
      <xdr:rowOff>130827</xdr:rowOff>
    </xdr:from>
    <xdr:ext cx="595419" cy="259045"/>
    <xdr:sp macro="" textlink="">
      <xdr:nvSpPr>
        <xdr:cNvPr id="556" name="テキスト ボックス 555">
          <a:extLst>
            <a:ext uri="{FF2B5EF4-FFF2-40B4-BE49-F238E27FC236}">
              <a16:creationId xmlns:a16="http://schemas.microsoft.com/office/drawing/2014/main" id="{00000000-0008-0000-0700-00002C020000}"/>
            </a:ext>
          </a:extLst>
        </xdr:cNvPr>
        <xdr:cNvSpPr txBox="1"/>
      </xdr:nvSpPr>
      <xdr:spPr>
        <a:xfrm>
          <a:off x="11850581" y="887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50</xdr:row>
      <xdr:rowOff>63500</xdr:rowOff>
    </xdr:from>
    <xdr:to>
      <xdr:col>89</xdr:col>
      <xdr:colOff>177800</xdr:colOff>
      <xdr:row>50</xdr:row>
      <xdr:rowOff>63500</xdr:rowOff>
    </xdr:to>
    <xdr:cxnSp macro="">
      <xdr:nvCxnSpPr>
        <xdr:cNvPr id="557" name="直線コネクタ 556">
          <a:extLst>
            <a:ext uri="{FF2B5EF4-FFF2-40B4-BE49-F238E27FC236}">
              <a16:creationId xmlns:a16="http://schemas.microsoft.com/office/drawing/2014/main" id="{00000000-0008-0000-0700-00002D020000}"/>
            </a:ext>
          </a:extLst>
        </xdr:cNvPr>
        <xdr:cNvCxnSpPr/>
      </xdr:nvCxnSpPr>
      <xdr:spPr>
        <a:xfrm>
          <a:off x="12446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49</xdr:row>
      <xdr:rowOff>92727</xdr:rowOff>
    </xdr:from>
    <xdr:ext cx="595419" cy="259045"/>
    <xdr:sp macro="" textlink="">
      <xdr:nvSpPr>
        <xdr:cNvPr id="558" name="テキスト ボックス 557">
          <a:extLst>
            <a:ext uri="{FF2B5EF4-FFF2-40B4-BE49-F238E27FC236}">
              <a16:creationId xmlns:a16="http://schemas.microsoft.com/office/drawing/2014/main" id="{00000000-0008-0000-0700-00002E020000}"/>
            </a:ext>
          </a:extLst>
        </xdr:cNvPr>
        <xdr:cNvSpPr txBox="1"/>
      </xdr:nvSpPr>
      <xdr:spPr>
        <a:xfrm>
          <a:off x="11850581" y="849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59" name="直線コネクタ 558">
          <a:extLst>
            <a:ext uri="{FF2B5EF4-FFF2-40B4-BE49-F238E27FC236}">
              <a16:creationId xmlns:a16="http://schemas.microsoft.com/office/drawing/2014/main" id="{00000000-0008-0000-0700-00002F020000}"/>
            </a:ext>
          </a:extLst>
        </xdr:cNvPr>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61</xdr:col>
      <xdr:colOff>139928</xdr:colOff>
      <xdr:row>47</xdr:row>
      <xdr:rowOff>54627</xdr:rowOff>
    </xdr:from>
    <xdr:ext cx="685572" cy="259045"/>
    <xdr:sp macro="" textlink="">
      <xdr:nvSpPr>
        <xdr:cNvPr id="560" name="テキスト ボックス 559">
          <a:extLst>
            <a:ext uri="{FF2B5EF4-FFF2-40B4-BE49-F238E27FC236}">
              <a16:creationId xmlns:a16="http://schemas.microsoft.com/office/drawing/2014/main" id="{00000000-0008-0000-0700-000030020000}"/>
            </a:ext>
          </a:extLst>
        </xdr:cNvPr>
        <xdr:cNvSpPr txBox="1"/>
      </xdr:nvSpPr>
      <xdr:spPr>
        <a:xfrm>
          <a:off x="11760428" y="8112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macro="" textlink="">
      <xdr:nvSpPr>
        <xdr:cNvPr id="561" name="教育費グラフ枠">
          <a:extLst>
            <a:ext uri="{FF2B5EF4-FFF2-40B4-BE49-F238E27FC236}">
              <a16:creationId xmlns:a16="http://schemas.microsoft.com/office/drawing/2014/main" id="{00000000-0008-0000-0700-000031020000}"/>
            </a:ext>
          </a:extLst>
        </xdr:cNvPr>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50</xdr:row>
      <xdr:rowOff>108595</xdr:rowOff>
    </xdr:from>
    <xdr:to>
      <xdr:col>85</xdr:col>
      <xdr:colOff>126364</xdr:colOff>
      <xdr:row>58</xdr:row>
      <xdr:rowOff>111990</xdr:rowOff>
    </xdr:to>
    <xdr:cxnSp macro="">
      <xdr:nvCxnSpPr>
        <xdr:cNvPr id="562" name="直線コネクタ 561">
          <a:extLst>
            <a:ext uri="{FF2B5EF4-FFF2-40B4-BE49-F238E27FC236}">
              <a16:creationId xmlns:a16="http://schemas.microsoft.com/office/drawing/2014/main" id="{00000000-0008-0000-0700-000032020000}"/>
            </a:ext>
          </a:extLst>
        </xdr:cNvPr>
        <xdr:cNvCxnSpPr/>
      </xdr:nvCxnSpPr>
      <xdr:spPr>
        <a:xfrm flipV="1">
          <a:off x="16317595" y="8681095"/>
          <a:ext cx="1269" cy="137499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58</xdr:row>
      <xdr:rowOff>115817</xdr:rowOff>
    </xdr:from>
    <xdr:ext cx="534377" cy="259045"/>
    <xdr:sp macro="" textlink="">
      <xdr:nvSpPr>
        <xdr:cNvPr id="563" name="教育費最小値テキスト">
          <a:extLst>
            <a:ext uri="{FF2B5EF4-FFF2-40B4-BE49-F238E27FC236}">
              <a16:creationId xmlns:a16="http://schemas.microsoft.com/office/drawing/2014/main" id="{00000000-0008-0000-0700-000033020000}"/>
            </a:ext>
          </a:extLst>
        </xdr:cNvPr>
        <xdr:cNvSpPr txBox="1"/>
      </xdr:nvSpPr>
      <xdr:spPr>
        <a:xfrm>
          <a:off x="16370300" y="1005991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54,546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58</xdr:row>
      <xdr:rowOff>111990</xdr:rowOff>
    </xdr:from>
    <xdr:to>
      <xdr:col>86</xdr:col>
      <xdr:colOff>25400</xdr:colOff>
      <xdr:row>58</xdr:row>
      <xdr:rowOff>111990</xdr:rowOff>
    </xdr:to>
    <xdr:cxnSp macro="">
      <xdr:nvCxnSpPr>
        <xdr:cNvPr id="564" name="直線コネクタ 563">
          <a:extLst>
            <a:ext uri="{FF2B5EF4-FFF2-40B4-BE49-F238E27FC236}">
              <a16:creationId xmlns:a16="http://schemas.microsoft.com/office/drawing/2014/main" id="{00000000-0008-0000-0700-000034020000}"/>
            </a:ext>
          </a:extLst>
        </xdr:cNvPr>
        <xdr:cNvCxnSpPr/>
      </xdr:nvCxnSpPr>
      <xdr:spPr>
        <a:xfrm>
          <a:off x="16230600" y="1005609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49</xdr:row>
      <xdr:rowOff>55272</xdr:rowOff>
    </xdr:from>
    <xdr:ext cx="599010" cy="259045"/>
    <xdr:sp macro="" textlink="">
      <xdr:nvSpPr>
        <xdr:cNvPr id="565" name="教育費最大値テキスト">
          <a:extLst>
            <a:ext uri="{FF2B5EF4-FFF2-40B4-BE49-F238E27FC236}">
              <a16:creationId xmlns:a16="http://schemas.microsoft.com/office/drawing/2014/main" id="{00000000-0008-0000-0700-000035020000}"/>
            </a:ext>
          </a:extLst>
        </xdr:cNvPr>
        <xdr:cNvSpPr txBox="1"/>
      </xdr:nvSpPr>
      <xdr:spPr>
        <a:xfrm>
          <a:off x="16370300" y="845632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776,328</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50</xdr:row>
      <xdr:rowOff>108595</xdr:rowOff>
    </xdr:from>
    <xdr:to>
      <xdr:col>86</xdr:col>
      <xdr:colOff>25400</xdr:colOff>
      <xdr:row>50</xdr:row>
      <xdr:rowOff>108595</xdr:rowOff>
    </xdr:to>
    <xdr:cxnSp macro="">
      <xdr:nvCxnSpPr>
        <xdr:cNvPr id="566" name="直線コネクタ 565">
          <a:extLst>
            <a:ext uri="{FF2B5EF4-FFF2-40B4-BE49-F238E27FC236}">
              <a16:creationId xmlns:a16="http://schemas.microsoft.com/office/drawing/2014/main" id="{00000000-0008-0000-0700-000036020000}"/>
            </a:ext>
          </a:extLst>
        </xdr:cNvPr>
        <xdr:cNvCxnSpPr/>
      </xdr:nvCxnSpPr>
      <xdr:spPr>
        <a:xfrm>
          <a:off x="16230600" y="868109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56</xdr:row>
      <xdr:rowOff>162472</xdr:rowOff>
    </xdr:from>
    <xdr:to>
      <xdr:col>85</xdr:col>
      <xdr:colOff>127000</xdr:colOff>
      <xdr:row>57</xdr:row>
      <xdr:rowOff>73820</xdr:rowOff>
    </xdr:to>
    <xdr:cxnSp macro="">
      <xdr:nvCxnSpPr>
        <xdr:cNvPr id="567" name="直線コネクタ 566">
          <a:extLst>
            <a:ext uri="{FF2B5EF4-FFF2-40B4-BE49-F238E27FC236}">
              <a16:creationId xmlns:a16="http://schemas.microsoft.com/office/drawing/2014/main" id="{00000000-0008-0000-0700-000037020000}"/>
            </a:ext>
          </a:extLst>
        </xdr:cNvPr>
        <xdr:cNvCxnSpPr/>
      </xdr:nvCxnSpPr>
      <xdr:spPr>
        <a:xfrm flipV="1">
          <a:off x="15481300" y="9763672"/>
          <a:ext cx="838200" cy="8279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57</xdr:row>
      <xdr:rowOff>8958</xdr:rowOff>
    </xdr:from>
    <xdr:ext cx="599010" cy="259045"/>
    <xdr:sp macro="" textlink="">
      <xdr:nvSpPr>
        <xdr:cNvPr id="568" name="教育費平均値テキスト">
          <a:extLst>
            <a:ext uri="{FF2B5EF4-FFF2-40B4-BE49-F238E27FC236}">
              <a16:creationId xmlns:a16="http://schemas.microsoft.com/office/drawing/2014/main" id="{00000000-0008-0000-0700-000038020000}"/>
            </a:ext>
          </a:extLst>
        </xdr:cNvPr>
        <xdr:cNvSpPr txBox="1"/>
      </xdr:nvSpPr>
      <xdr:spPr>
        <a:xfrm>
          <a:off x="16370300" y="9781608"/>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160,640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57</xdr:row>
      <xdr:rowOff>30531</xdr:rowOff>
    </xdr:from>
    <xdr:to>
      <xdr:col>85</xdr:col>
      <xdr:colOff>177800</xdr:colOff>
      <xdr:row>57</xdr:row>
      <xdr:rowOff>132131</xdr:rowOff>
    </xdr:to>
    <xdr:sp macro="" textlink="">
      <xdr:nvSpPr>
        <xdr:cNvPr id="569" name="フローチャート: 判断 568">
          <a:extLst>
            <a:ext uri="{FF2B5EF4-FFF2-40B4-BE49-F238E27FC236}">
              <a16:creationId xmlns:a16="http://schemas.microsoft.com/office/drawing/2014/main" id="{00000000-0008-0000-0700-000039020000}"/>
            </a:ext>
          </a:extLst>
        </xdr:cNvPr>
        <xdr:cNvSpPr/>
      </xdr:nvSpPr>
      <xdr:spPr>
        <a:xfrm>
          <a:off x="16268700" y="98031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57</xdr:row>
      <xdr:rowOff>73820</xdr:rowOff>
    </xdr:from>
    <xdr:to>
      <xdr:col>81</xdr:col>
      <xdr:colOff>50800</xdr:colOff>
      <xdr:row>57</xdr:row>
      <xdr:rowOff>131200</xdr:rowOff>
    </xdr:to>
    <xdr:cxnSp macro="">
      <xdr:nvCxnSpPr>
        <xdr:cNvPr id="570" name="直線コネクタ 569">
          <a:extLst>
            <a:ext uri="{FF2B5EF4-FFF2-40B4-BE49-F238E27FC236}">
              <a16:creationId xmlns:a16="http://schemas.microsoft.com/office/drawing/2014/main" id="{00000000-0008-0000-0700-00003A020000}"/>
            </a:ext>
          </a:extLst>
        </xdr:cNvPr>
        <xdr:cNvCxnSpPr/>
      </xdr:nvCxnSpPr>
      <xdr:spPr>
        <a:xfrm flipV="1">
          <a:off x="14592300" y="9846470"/>
          <a:ext cx="889000" cy="573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57</xdr:row>
      <xdr:rowOff>75003</xdr:rowOff>
    </xdr:from>
    <xdr:to>
      <xdr:col>81</xdr:col>
      <xdr:colOff>101600</xdr:colOff>
      <xdr:row>58</xdr:row>
      <xdr:rowOff>5153</xdr:rowOff>
    </xdr:to>
    <xdr:sp macro="" textlink="">
      <xdr:nvSpPr>
        <xdr:cNvPr id="571" name="フローチャート: 判断 570">
          <a:extLst>
            <a:ext uri="{FF2B5EF4-FFF2-40B4-BE49-F238E27FC236}">
              <a16:creationId xmlns:a16="http://schemas.microsoft.com/office/drawing/2014/main" id="{00000000-0008-0000-0700-00003B020000}"/>
            </a:ext>
          </a:extLst>
        </xdr:cNvPr>
        <xdr:cNvSpPr/>
      </xdr:nvSpPr>
      <xdr:spPr>
        <a:xfrm>
          <a:off x="15430500" y="98476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132295</xdr:colOff>
      <xdr:row>57</xdr:row>
      <xdr:rowOff>167730</xdr:rowOff>
    </xdr:from>
    <xdr:ext cx="599010" cy="259045"/>
    <xdr:sp macro="" textlink="">
      <xdr:nvSpPr>
        <xdr:cNvPr id="572" name="テキスト ボックス 571">
          <a:extLst>
            <a:ext uri="{FF2B5EF4-FFF2-40B4-BE49-F238E27FC236}">
              <a16:creationId xmlns:a16="http://schemas.microsoft.com/office/drawing/2014/main" id="{00000000-0008-0000-0700-00003C020000}"/>
            </a:ext>
          </a:extLst>
        </xdr:cNvPr>
        <xdr:cNvSpPr txBox="1"/>
      </xdr:nvSpPr>
      <xdr:spPr>
        <a:xfrm>
          <a:off x="15181795" y="994038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137,295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57</xdr:row>
      <xdr:rowOff>131200</xdr:rowOff>
    </xdr:from>
    <xdr:to>
      <xdr:col>76</xdr:col>
      <xdr:colOff>114300</xdr:colOff>
      <xdr:row>57</xdr:row>
      <xdr:rowOff>137099</xdr:rowOff>
    </xdr:to>
    <xdr:cxnSp macro="">
      <xdr:nvCxnSpPr>
        <xdr:cNvPr id="573" name="直線コネクタ 572">
          <a:extLst>
            <a:ext uri="{FF2B5EF4-FFF2-40B4-BE49-F238E27FC236}">
              <a16:creationId xmlns:a16="http://schemas.microsoft.com/office/drawing/2014/main" id="{00000000-0008-0000-0700-00003D020000}"/>
            </a:ext>
          </a:extLst>
        </xdr:cNvPr>
        <xdr:cNvCxnSpPr/>
      </xdr:nvCxnSpPr>
      <xdr:spPr>
        <a:xfrm flipV="1">
          <a:off x="13703300" y="9903850"/>
          <a:ext cx="889000" cy="589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57</xdr:row>
      <xdr:rowOff>70962</xdr:rowOff>
    </xdr:from>
    <xdr:to>
      <xdr:col>76</xdr:col>
      <xdr:colOff>165100</xdr:colOff>
      <xdr:row>58</xdr:row>
      <xdr:rowOff>1112</xdr:rowOff>
    </xdr:to>
    <xdr:sp macro="" textlink="">
      <xdr:nvSpPr>
        <xdr:cNvPr id="574" name="フローチャート: 判断 573">
          <a:extLst>
            <a:ext uri="{FF2B5EF4-FFF2-40B4-BE49-F238E27FC236}">
              <a16:creationId xmlns:a16="http://schemas.microsoft.com/office/drawing/2014/main" id="{00000000-0008-0000-0700-00003E020000}"/>
            </a:ext>
          </a:extLst>
        </xdr:cNvPr>
        <xdr:cNvSpPr/>
      </xdr:nvSpPr>
      <xdr:spPr>
        <a:xfrm>
          <a:off x="14541500" y="98436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5295</xdr:colOff>
      <xdr:row>56</xdr:row>
      <xdr:rowOff>17639</xdr:rowOff>
    </xdr:from>
    <xdr:ext cx="599010" cy="259045"/>
    <xdr:sp macro="" textlink="">
      <xdr:nvSpPr>
        <xdr:cNvPr id="575" name="テキスト ボックス 574">
          <a:extLst>
            <a:ext uri="{FF2B5EF4-FFF2-40B4-BE49-F238E27FC236}">
              <a16:creationId xmlns:a16="http://schemas.microsoft.com/office/drawing/2014/main" id="{00000000-0008-0000-0700-00003F020000}"/>
            </a:ext>
          </a:extLst>
        </xdr:cNvPr>
        <xdr:cNvSpPr txBox="1"/>
      </xdr:nvSpPr>
      <xdr:spPr>
        <a:xfrm>
          <a:off x="14292795" y="961883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139,416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57</xdr:row>
      <xdr:rowOff>90519</xdr:rowOff>
    </xdr:from>
    <xdr:to>
      <xdr:col>71</xdr:col>
      <xdr:colOff>177800</xdr:colOff>
      <xdr:row>57</xdr:row>
      <xdr:rowOff>137099</xdr:rowOff>
    </xdr:to>
    <xdr:cxnSp macro="">
      <xdr:nvCxnSpPr>
        <xdr:cNvPr id="576" name="直線コネクタ 575">
          <a:extLst>
            <a:ext uri="{FF2B5EF4-FFF2-40B4-BE49-F238E27FC236}">
              <a16:creationId xmlns:a16="http://schemas.microsoft.com/office/drawing/2014/main" id="{00000000-0008-0000-0700-000040020000}"/>
            </a:ext>
          </a:extLst>
        </xdr:cNvPr>
        <xdr:cNvCxnSpPr/>
      </xdr:nvCxnSpPr>
      <xdr:spPr>
        <a:xfrm>
          <a:off x="12814300" y="9863169"/>
          <a:ext cx="889000" cy="465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57</xdr:row>
      <xdr:rowOff>69658</xdr:rowOff>
    </xdr:from>
    <xdr:to>
      <xdr:col>72</xdr:col>
      <xdr:colOff>38100</xdr:colOff>
      <xdr:row>57</xdr:row>
      <xdr:rowOff>171258</xdr:rowOff>
    </xdr:to>
    <xdr:sp macro="" textlink="">
      <xdr:nvSpPr>
        <xdr:cNvPr id="577" name="フローチャート: 判断 576">
          <a:extLst>
            <a:ext uri="{FF2B5EF4-FFF2-40B4-BE49-F238E27FC236}">
              <a16:creationId xmlns:a16="http://schemas.microsoft.com/office/drawing/2014/main" id="{00000000-0008-0000-0700-000041020000}"/>
            </a:ext>
          </a:extLst>
        </xdr:cNvPr>
        <xdr:cNvSpPr/>
      </xdr:nvSpPr>
      <xdr:spPr>
        <a:xfrm>
          <a:off x="13652500" y="98423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68795</xdr:colOff>
      <xdr:row>56</xdr:row>
      <xdr:rowOff>16335</xdr:rowOff>
    </xdr:from>
    <xdr:ext cx="599010" cy="259045"/>
    <xdr:sp macro="" textlink="">
      <xdr:nvSpPr>
        <xdr:cNvPr id="578" name="テキスト ボックス 577">
          <a:extLst>
            <a:ext uri="{FF2B5EF4-FFF2-40B4-BE49-F238E27FC236}">
              <a16:creationId xmlns:a16="http://schemas.microsoft.com/office/drawing/2014/main" id="{00000000-0008-0000-0700-000042020000}"/>
            </a:ext>
          </a:extLst>
        </xdr:cNvPr>
        <xdr:cNvSpPr txBox="1"/>
      </xdr:nvSpPr>
      <xdr:spPr>
        <a:xfrm>
          <a:off x="13403795" y="961753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140,101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57</xdr:row>
      <xdr:rowOff>103746</xdr:rowOff>
    </xdr:from>
    <xdr:to>
      <xdr:col>67</xdr:col>
      <xdr:colOff>101600</xdr:colOff>
      <xdr:row>58</xdr:row>
      <xdr:rowOff>33896</xdr:rowOff>
    </xdr:to>
    <xdr:sp macro="" textlink="">
      <xdr:nvSpPr>
        <xdr:cNvPr id="579" name="フローチャート: 判断 578">
          <a:extLst>
            <a:ext uri="{FF2B5EF4-FFF2-40B4-BE49-F238E27FC236}">
              <a16:creationId xmlns:a16="http://schemas.microsoft.com/office/drawing/2014/main" id="{00000000-0008-0000-0700-000043020000}"/>
            </a:ext>
          </a:extLst>
        </xdr:cNvPr>
        <xdr:cNvSpPr/>
      </xdr:nvSpPr>
      <xdr:spPr>
        <a:xfrm>
          <a:off x="12763500" y="98763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132295</xdr:colOff>
      <xdr:row>58</xdr:row>
      <xdr:rowOff>25023</xdr:rowOff>
    </xdr:from>
    <xdr:ext cx="599010" cy="259045"/>
    <xdr:sp macro="" textlink="">
      <xdr:nvSpPr>
        <xdr:cNvPr id="580" name="テキスト ボックス 579">
          <a:extLst>
            <a:ext uri="{FF2B5EF4-FFF2-40B4-BE49-F238E27FC236}">
              <a16:creationId xmlns:a16="http://schemas.microsoft.com/office/drawing/2014/main" id="{00000000-0008-0000-0700-000044020000}"/>
            </a:ext>
          </a:extLst>
        </xdr:cNvPr>
        <xdr:cNvSpPr txBox="1"/>
      </xdr:nvSpPr>
      <xdr:spPr>
        <a:xfrm>
          <a:off x="12514795" y="996912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122,207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macro="" textlink="">
      <xdr:nvSpPr>
        <xdr:cNvPr id="581" name="テキスト ボックス 580">
          <a:extLst>
            <a:ext uri="{FF2B5EF4-FFF2-40B4-BE49-F238E27FC236}">
              <a16:creationId xmlns:a16="http://schemas.microsoft.com/office/drawing/2014/main" id="{00000000-0008-0000-0700-000045020000}"/>
            </a:ext>
          </a:extLst>
        </xdr:cNvPr>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macro="" textlink="">
      <xdr:nvSpPr>
        <xdr:cNvPr id="582" name="テキスト ボックス 581">
          <a:extLst>
            <a:ext uri="{FF2B5EF4-FFF2-40B4-BE49-F238E27FC236}">
              <a16:creationId xmlns:a16="http://schemas.microsoft.com/office/drawing/2014/main" id="{00000000-0008-0000-0700-000046020000}"/>
            </a:ext>
          </a:extLst>
        </xdr:cNvPr>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macro="" textlink="">
      <xdr:nvSpPr>
        <xdr:cNvPr id="583" name="テキスト ボックス 582">
          <a:extLst>
            <a:ext uri="{FF2B5EF4-FFF2-40B4-BE49-F238E27FC236}">
              <a16:creationId xmlns:a16="http://schemas.microsoft.com/office/drawing/2014/main" id="{00000000-0008-0000-0700-000047020000}"/>
            </a:ext>
          </a:extLst>
        </xdr:cNvPr>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macro="" textlink="">
      <xdr:nvSpPr>
        <xdr:cNvPr id="584" name="テキスト ボックス 583">
          <a:extLst>
            <a:ext uri="{FF2B5EF4-FFF2-40B4-BE49-F238E27FC236}">
              <a16:creationId xmlns:a16="http://schemas.microsoft.com/office/drawing/2014/main" id="{00000000-0008-0000-0700-000048020000}"/>
            </a:ext>
          </a:extLst>
        </xdr:cNvPr>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macro="" textlink="">
      <xdr:nvSpPr>
        <xdr:cNvPr id="585" name="テキスト ボックス 584">
          <a:extLst>
            <a:ext uri="{FF2B5EF4-FFF2-40B4-BE49-F238E27FC236}">
              <a16:creationId xmlns:a16="http://schemas.microsoft.com/office/drawing/2014/main" id="{00000000-0008-0000-0700-000049020000}"/>
            </a:ext>
          </a:extLst>
        </xdr:cNvPr>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56</xdr:row>
      <xdr:rowOff>111672</xdr:rowOff>
    </xdr:from>
    <xdr:to>
      <xdr:col>85</xdr:col>
      <xdr:colOff>177800</xdr:colOff>
      <xdr:row>57</xdr:row>
      <xdr:rowOff>41822</xdr:rowOff>
    </xdr:to>
    <xdr:sp macro="" textlink="">
      <xdr:nvSpPr>
        <xdr:cNvPr id="586" name="楕円 585">
          <a:extLst>
            <a:ext uri="{FF2B5EF4-FFF2-40B4-BE49-F238E27FC236}">
              <a16:creationId xmlns:a16="http://schemas.microsoft.com/office/drawing/2014/main" id="{00000000-0008-0000-0700-00004A020000}"/>
            </a:ext>
          </a:extLst>
        </xdr:cNvPr>
        <xdr:cNvSpPr/>
      </xdr:nvSpPr>
      <xdr:spPr>
        <a:xfrm>
          <a:off x="16268700" y="97128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55</xdr:row>
      <xdr:rowOff>134549</xdr:rowOff>
    </xdr:from>
    <xdr:ext cx="599010" cy="259045"/>
    <xdr:sp macro="" textlink="">
      <xdr:nvSpPr>
        <xdr:cNvPr id="587" name="教育費該当値テキスト">
          <a:extLst>
            <a:ext uri="{FF2B5EF4-FFF2-40B4-BE49-F238E27FC236}">
              <a16:creationId xmlns:a16="http://schemas.microsoft.com/office/drawing/2014/main" id="{00000000-0008-0000-0700-00004B020000}"/>
            </a:ext>
          </a:extLst>
        </xdr:cNvPr>
        <xdr:cNvSpPr txBox="1"/>
      </xdr:nvSpPr>
      <xdr:spPr>
        <a:xfrm>
          <a:off x="16370300" y="956429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208,046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57</xdr:row>
      <xdr:rowOff>23020</xdr:rowOff>
    </xdr:from>
    <xdr:to>
      <xdr:col>81</xdr:col>
      <xdr:colOff>101600</xdr:colOff>
      <xdr:row>57</xdr:row>
      <xdr:rowOff>124620</xdr:rowOff>
    </xdr:to>
    <xdr:sp macro="" textlink="">
      <xdr:nvSpPr>
        <xdr:cNvPr id="588" name="楕円 587">
          <a:extLst>
            <a:ext uri="{FF2B5EF4-FFF2-40B4-BE49-F238E27FC236}">
              <a16:creationId xmlns:a16="http://schemas.microsoft.com/office/drawing/2014/main" id="{00000000-0008-0000-0700-00004C020000}"/>
            </a:ext>
          </a:extLst>
        </xdr:cNvPr>
        <xdr:cNvSpPr/>
      </xdr:nvSpPr>
      <xdr:spPr>
        <a:xfrm>
          <a:off x="15430500" y="97956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132295</xdr:colOff>
      <xdr:row>55</xdr:row>
      <xdr:rowOff>141147</xdr:rowOff>
    </xdr:from>
    <xdr:ext cx="599010" cy="259045"/>
    <xdr:sp macro="" textlink="">
      <xdr:nvSpPr>
        <xdr:cNvPr id="589" name="テキスト ボックス 588">
          <a:extLst>
            <a:ext uri="{FF2B5EF4-FFF2-40B4-BE49-F238E27FC236}">
              <a16:creationId xmlns:a16="http://schemas.microsoft.com/office/drawing/2014/main" id="{00000000-0008-0000-0700-00004D020000}"/>
            </a:ext>
          </a:extLst>
        </xdr:cNvPr>
        <xdr:cNvSpPr txBox="1"/>
      </xdr:nvSpPr>
      <xdr:spPr>
        <a:xfrm>
          <a:off x="15181795" y="957089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164,583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57</xdr:row>
      <xdr:rowOff>80400</xdr:rowOff>
    </xdr:from>
    <xdr:to>
      <xdr:col>76</xdr:col>
      <xdr:colOff>165100</xdr:colOff>
      <xdr:row>58</xdr:row>
      <xdr:rowOff>10550</xdr:rowOff>
    </xdr:to>
    <xdr:sp macro="" textlink="">
      <xdr:nvSpPr>
        <xdr:cNvPr id="590" name="楕円 589">
          <a:extLst>
            <a:ext uri="{FF2B5EF4-FFF2-40B4-BE49-F238E27FC236}">
              <a16:creationId xmlns:a16="http://schemas.microsoft.com/office/drawing/2014/main" id="{00000000-0008-0000-0700-00004E020000}"/>
            </a:ext>
          </a:extLst>
        </xdr:cNvPr>
        <xdr:cNvSpPr/>
      </xdr:nvSpPr>
      <xdr:spPr>
        <a:xfrm>
          <a:off x="14541500" y="98530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5295</xdr:colOff>
      <xdr:row>58</xdr:row>
      <xdr:rowOff>1677</xdr:rowOff>
    </xdr:from>
    <xdr:ext cx="599010" cy="259045"/>
    <xdr:sp macro="" textlink="">
      <xdr:nvSpPr>
        <xdr:cNvPr id="591" name="テキスト ボックス 590">
          <a:extLst>
            <a:ext uri="{FF2B5EF4-FFF2-40B4-BE49-F238E27FC236}">
              <a16:creationId xmlns:a16="http://schemas.microsoft.com/office/drawing/2014/main" id="{00000000-0008-0000-0700-00004F020000}"/>
            </a:ext>
          </a:extLst>
        </xdr:cNvPr>
        <xdr:cNvSpPr txBox="1"/>
      </xdr:nvSpPr>
      <xdr:spPr>
        <a:xfrm>
          <a:off x="14292795" y="994577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134,462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57</xdr:row>
      <xdr:rowOff>86299</xdr:rowOff>
    </xdr:from>
    <xdr:to>
      <xdr:col>72</xdr:col>
      <xdr:colOff>38100</xdr:colOff>
      <xdr:row>58</xdr:row>
      <xdr:rowOff>16449</xdr:rowOff>
    </xdr:to>
    <xdr:sp macro="" textlink="">
      <xdr:nvSpPr>
        <xdr:cNvPr id="592" name="楕円 591">
          <a:extLst>
            <a:ext uri="{FF2B5EF4-FFF2-40B4-BE49-F238E27FC236}">
              <a16:creationId xmlns:a16="http://schemas.microsoft.com/office/drawing/2014/main" id="{00000000-0008-0000-0700-000050020000}"/>
            </a:ext>
          </a:extLst>
        </xdr:cNvPr>
        <xdr:cNvSpPr/>
      </xdr:nvSpPr>
      <xdr:spPr>
        <a:xfrm>
          <a:off x="13652500" y="985894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68795</xdr:colOff>
      <xdr:row>58</xdr:row>
      <xdr:rowOff>7576</xdr:rowOff>
    </xdr:from>
    <xdr:ext cx="599010" cy="259045"/>
    <xdr:sp macro="" textlink="">
      <xdr:nvSpPr>
        <xdr:cNvPr id="593" name="テキスト ボックス 592">
          <a:extLst>
            <a:ext uri="{FF2B5EF4-FFF2-40B4-BE49-F238E27FC236}">
              <a16:creationId xmlns:a16="http://schemas.microsoft.com/office/drawing/2014/main" id="{00000000-0008-0000-0700-000051020000}"/>
            </a:ext>
          </a:extLst>
        </xdr:cNvPr>
        <xdr:cNvSpPr txBox="1"/>
      </xdr:nvSpPr>
      <xdr:spPr>
        <a:xfrm>
          <a:off x="13403795" y="995167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131,365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57</xdr:row>
      <xdr:rowOff>39719</xdr:rowOff>
    </xdr:from>
    <xdr:to>
      <xdr:col>67</xdr:col>
      <xdr:colOff>101600</xdr:colOff>
      <xdr:row>57</xdr:row>
      <xdr:rowOff>141319</xdr:rowOff>
    </xdr:to>
    <xdr:sp macro="" textlink="">
      <xdr:nvSpPr>
        <xdr:cNvPr id="594" name="楕円 593">
          <a:extLst>
            <a:ext uri="{FF2B5EF4-FFF2-40B4-BE49-F238E27FC236}">
              <a16:creationId xmlns:a16="http://schemas.microsoft.com/office/drawing/2014/main" id="{00000000-0008-0000-0700-000052020000}"/>
            </a:ext>
          </a:extLst>
        </xdr:cNvPr>
        <xdr:cNvSpPr/>
      </xdr:nvSpPr>
      <xdr:spPr>
        <a:xfrm>
          <a:off x="12763500" y="981236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132295</xdr:colOff>
      <xdr:row>55</xdr:row>
      <xdr:rowOff>157846</xdr:rowOff>
    </xdr:from>
    <xdr:ext cx="599010" cy="259045"/>
    <xdr:sp macro="" textlink="">
      <xdr:nvSpPr>
        <xdr:cNvPr id="595" name="テキスト ボックス 594">
          <a:extLst>
            <a:ext uri="{FF2B5EF4-FFF2-40B4-BE49-F238E27FC236}">
              <a16:creationId xmlns:a16="http://schemas.microsoft.com/office/drawing/2014/main" id="{00000000-0008-0000-0700-000053020000}"/>
            </a:ext>
          </a:extLst>
        </xdr:cNvPr>
        <xdr:cNvSpPr txBox="1"/>
      </xdr:nvSpPr>
      <xdr:spPr>
        <a:xfrm>
          <a:off x="12514795" y="958759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155,817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macro="" textlink="">
      <xdr:nvSpPr>
        <xdr:cNvPr id="596" name="正方形/長方形 595">
          <a:extLst>
            <a:ext uri="{FF2B5EF4-FFF2-40B4-BE49-F238E27FC236}">
              <a16:creationId xmlns:a16="http://schemas.microsoft.com/office/drawing/2014/main" id="{00000000-0008-0000-0700-000054020000}"/>
            </a:ext>
          </a:extLst>
        </xdr:cNvPr>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災害復旧費</a:t>
          </a:r>
        </a:p>
      </xdr:txBody>
    </xdr:sp>
    <xdr:clientData/>
  </xdr:twoCellAnchor>
  <xdr:twoCellAnchor>
    <xdr:from>
      <xdr:col>66</xdr:col>
      <xdr:colOff>0</xdr:colOff>
      <xdr:row>65</xdr:row>
      <xdr:rowOff>57150</xdr:rowOff>
    </xdr:from>
    <xdr:to>
      <xdr:col>74</xdr:col>
      <xdr:colOff>0</xdr:colOff>
      <xdr:row>66</xdr:row>
      <xdr:rowOff>139700</xdr:rowOff>
    </xdr:to>
    <xdr:sp macro="" textlink="">
      <xdr:nvSpPr>
        <xdr:cNvPr id="597" name="正方形/長方形 596">
          <a:extLst>
            <a:ext uri="{FF2B5EF4-FFF2-40B4-BE49-F238E27FC236}">
              <a16:creationId xmlns:a16="http://schemas.microsoft.com/office/drawing/2014/main" id="{00000000-0008-0000-0700-000055020000}"/>
            </a:ext>
          </a:extLst>
        </xdr:cNvPr>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macro="" textlink="">
      <xdr:nvSpPr>
        <xdr:cNvPr id="598" name="正方形/長方形 597">
          <a:extLst>
            <a:ext uri="{FF2B5EF4-FFF2-40B4-BE49-F238E27FC236}">
              <a16:creationId xmlns:a16="http://schemas.microsoft.com/office/drawing/2014/main" id="{00000000-0008-0000-0700-000056020000}"/>
            </a:ext>
          </a:extLst>
        </xdr:cNvPr>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83/151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macro="" textlink="">
      <xdr:nvSpPr>
        <xdr:cNvPr id="599" name="正方形/長方形 598">
          <a:extLst>
            <a:ext uri="{FF2B5EF4-FFF2-40B4-BE49-F238E27FC236}">
              <a16:creationId xmlns:a16="http://schemas.microsoft.com/office/drawing/2014/main" id="{00000000-0008-0000-0700-000057020000}"/>
            </a:ext>
          </a:extLst>
        </xdr:cNvPr>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macro="" textlink="">
      <xdr:nvSpPr>
        <xdr:cNvPr id="600" name="正方形/長方形 599">
          <a:extLst>
            <a:ext uri="{FF2B5EF4-FFF2-40B4-BE49-F238E27FC236}">
              <a16:creationId xmlns:a16="http://schemas.microsoft.com/office/drawing/2014/main" id="{00000000-0008-0000-0700-000058020000}"/>
            </a:ext>
          </a:extLst>
        </xdr:cNvPr>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2,184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macro="" textlink="">
      <xdr:nvSpPr>
        <xdr:cNvPr id="601" name="正方形/長方形 600">
          <a:extLst>
            <a:ext uri="{FF2B5EF4-FFF2-40B4-BE49-F238E27FC236}">
              <a16:creationId xmlns:a16="http://schemas.microsoft.com/office/drawing/2014/main" id="{00000000-0008-0000-0700-000059020000}"/>
            </a:ext>
          </a:extLst>
        </xdr:cNvPr>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77</xdr:col>
      <xdr:colOff>63500</xdr:colOff>
      <xdr:row>66</xdr:row>
      <xdr:rowOff>88900</xdr:rowOff>
    </xdr:from>
    <xdr:to>
      <xdr:col>85</xdr:col>
      <xdr:colOff>63500</xdr:colOff>
      <xdr:row>68</xdr:row>
      <xdr:rowOff>0</xdr:rowOff>
    </xdr:to>
    <xdr:sp macro="" textlink="">
      <xdr:nvSpPr>
        <xdr:cNvPr id="602" name="正方形/長方形 601">
          <a:extLst>
            <a:ext uri="{FF2B5EF4-FFF2-40B4-BE49-F238E27FC236}">
              <a16:creationId xmlns:a16="http://schemas.microsoft.com/office/drawing/2014/main" id="{00000000-0008-0000-0700-00005A020000}"/>
            </a:ext>
          </a:extLst>
        </xdr:cNvPr>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1,064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macro="" textlink="">
      <xdr:nvSpPr>
        <xdr:cNvPr id="603" name="正方形/長方形 602">
          <a:extLst>
            <a:ext uri="{FF2B5EF4-FFF2-40B4-BE49-F238E27FC236}">
              <a16:creationId xmlns:a16="http://schemas.microsoft.com/office/drawing/2014/main" id="{00000000-0008-0000-0700-00005B020000}"/>
            </a:ext>
          </a:extLst>
        </xdr:cNvPr>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macro="" textlink="">
      <xdr:nvSpPr>
        <xdr:cNvPr id="604" name="テキスト ボックス 603">
          <a:extLst>
            <a:ext uri="{FF2B5EF4-FFF2-40B4-BE49-F238E27FC236}">
              <a16:creationId xmlns:a16="http://schemas.microsoft.com/office/drawing/2014/main" id="{00000000-0008-0000-0700-00005C020000}"/>
            </a:ext>
          </a:extLst>
        </xdr:cNvPr>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605" name="直線コネクタ 604">
          <a:extLst>
            <a:ext uri="{FF2B5EF4-FFF2-40B4-BE49-F238E27FC236}">
              <a16:creationId xmlns:a16="http://schemas.microsoft.com/office/drawing/2014/main" id="{00000000-0008-0000-0700-00005D020000}"/>
            </a:ext>
          </a:extLst>
        </xdr:cNvPr>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79</xdr:row>
      <xdr:rowOff>44450</xdr:rowOff>
    </xdr:from>
    <xdr:to>
      <xdr:col>89</xdr:col>
      <xdr:colOff>177800</xdr:colOff>
      <xdr:row>79</xdr:row>
      <xdr:rowOff>44450</xdr:rowOff>
    </xdr:to>
    <xdr:cxnSp macro="">
      <xdr:nvCxnSpPr>
        <xdr:cNvPr id="606" name="直線コネクタ 605">
          <a:extLst>
            <a:ext uri="{FF2B5EF4-FFF2-40B4-BE49-F238E27FC236}">
              <a16:creationId xmlns:a16="http://schemas.microsoft.com/office/drawing/2014/main" id="{00000000-0008-0000-0700-00005E020000}"/>
            </a:ext>
          </a:extLst>
        </xdr:cNvPr>
        <xdr:cNvCxnSpPr/>
      </xdr:nvCxnSpPr>
      <xdr:spPr>
        <a:xfrm>
          <a:off x="12446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78</xdr:row>
      <xdr:rowOff>73677</xdr:rowOff>
    </xdr:from>
    <xdr:ext cx="248786" cy="259045"/>
    <xdr:sp macro="" textlink="">
      <xdr:nvSpPr>
        <xdr:cNvPr id="607" name="テキスト ボックス 606">
          <a:extLst>
            <a:ext uri="{FF2B5EF4-FFF2-40B4-BE49-F238E27FC236}">
              <a16:creationId xmlns:a16="http://schemas.microsoft.com/office/drawing/2014/main" id="{00000000-0008-0000-0700-00005F020000}"/>
            </a:ext>
          </a:extLst>
        </xdr:cNvPr>
        <xdr:cNvSpPr txBox="1"/>
      </xdr:nvSpPr>
      <xdr:spPr>
        <a:xfrm>
          <a:off x="12197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6350</xdr:rowOff>
    </xdr:from>
    <xdr:to>
      <xdr:col>89</xdr:col>
      <xdr:colOff>177800</xdr:colOff>
      <xdr:row>77</xdr:row>
      <xdr:rowOff>6350</xdr:rowOff>
    </xdr:to>
    <xdr:cxnSp macro="">
      <xdr:nvCxnSpPr>
        <xdr:cNvPr id="608" name="直線コネクタ 607">
          <a:extLst>
            <a:ext uri="{FF2B5EF4-FFF2-40B4-BE49-F238E27FC236}">
              <a16:creationId xmlns:a16="http://schemas.microsoft.com/office/drawing/2014/main" id="{00000000-0008-0000-0700-000060020000}"/>
            </a:ext>
          </a:extLst>
        </xdr:cNvPr>
        <xdr:cNvCxnSpPr/>
      </xdr:nvCxnSpPr>
      <xdr:spPr>
        <a:xfrm>
          <a:off x="12446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76</xdr:row>
      <xdr:rowOff>35577</xdr:rowOff>
    </xdr:from>
    <xdr:ext cx="595419" cy="259045"/>
    <xdr:sp macro="" textlink="">
      <xdr:nvSpPr>
        <xdr:cNvPr id="609" name="テキスト ボックス 608">
          <a:extLst>
            <a:ext uri="{FF2B5EF4-FFF2-40B4-BE49-F238E27FC236}">
              <a16:creationId xmlns:a16="http://schemas.microsoft.com/office/drawing/2014/main" id="{00000000-0008-0000-0700-000061020000}"/>
            </a:ext>
          </a:extLst>
        </xdr:cNvPr>
        <xdr:cNvSpPr txBox="1"/>
      </xdr:nvSpPr>
      <xdr:spPr>
        <a:xfrm>
          <a:off x="11850581" y="1306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74</xdr:row>
      <xdr:rowOff>139700</xdr:rowOff>
    </xdr:from>
    <xdr:to>
      <xdr:col>89</xdr:col>
      <xdr:colOff>177800</xdr:colOff>
      <xdr:row>74</xdr:row>
      <xdr:rowOff>139700</xdr:rowOff>
    </xdr:to>
    <xdr:cxnSp macro="">
      <xdr:nvCxnSpPr>
        <xdr:cNvPr id="610" name="直線コネクタ 609">
          <a:extLst>
            <a:ext uri="{FF2B5EF4-FFF2-40B4-BE49-F238E27FC236}">
              <a16:creationId xmlns:a16="http://schemas.microsoft.com/office/drawing/2014/main" id="{00000000-0008-0000-0700-000062020000}"/>
            </a:ext>
          </a:extLst>
        </xdr:cNvPr>
        <xdr:cNvCxnSpPr/>
      </xdr:nvCxnSpPr>
      <xdr:spPr>
        <a:xfrm>
          <a:off x="12446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73</xdr:row>
      <xdr:rowOff>168927</xdr:rowOff>
    </xdr:from>
    <xdr:ext cx="595419" cy="259045"/>
    <xdr:sp macro="" textlink="">
      <xdr:nvSpPr>
        <xdr:cNvPr id="611" name="テキスト ボックス 610">
          <a:extLst>
            <a:ext uri="{FF2B5EF4-FFF2-40B4-BE49-F238E27FC236}">
              <a16:creationId xmlns:a16="http://schemas.microsoft.com/office/drawing/2014/main" id="{00000000-0008-0000-0700-000063020000}"/>
            </a:ext>
          </a:extLst>
        </xdr:cNvPr>
        <xdr:cNvSpPr txBox="1"/>
      </xdr:nvSpPr>
      <xdr:spPr>
        <a:xfrm>
          <a:off x="11850581" y="1268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72</xdr:row>
      <xdr:rowOff>101600</xdr:rowOff>
    </xdr:from>
    <xdr:to>
      <xdr:col>89</xdr:col>
      <xdr:colOff>177800</xdr:colOff>
      <xdr:row>72</xdr:row>
      <xdr:rowOff>101600</xdr:rowOff>
    </xdr:to>
    <xdr:cxnSp macro="">
      <xdr:nvCxnSpPr>
        <xdr:cNvPr id="612" name="直線コネクタ 611">
          <a:extLst>
            <a:ext uri="{FF2B5EF4-FFF2-40B4-BE49-F238E27FC236}">
              <a16:creationId xmlns:a16="http://schemas.microsoft.com/office/drawing/2014/main" id="{00000000-0008-0000-0700-000064020000}"/>
            </a:ext>
          </a:extLst>
        </xdr:cNvPr>
        <xdr:cNvCxnSpPr/>
      </xdr:nvCxnSpPr>
      <xdr:spPr>
        <a:xfrm>
          <a:off x="12446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71</xdr:row>
      <xdr:rowOff>130827</xdr:rowOff>
    </xdr:from>
    <xdr:ext cx="595419" cy="259045"/>
    <xdr:sp macro="" textlink="">
      <xdr:nvSpPr>
        <xdr:cNvPr id="613" name="テキスト ボックス 612">
          <a:extLst>
            <a:ext uri="{FF2B5EF4-FFF2-40B4-BE49-F238E27FC236}">
              <a16:creationId xmlns:a16="http://schemas.microsoft.com/office/drawing/2014/main" id="{00000000-0008-0000-0700-000065020000}"/>
            </a:ext>
          </a:extLst>
        </xdr:cNvPr>
        <xdr:cNvSpPr txBox="1"/>
      </xdr:nvSpPr>
      <xdr:spPr>
        <a:xfrm>
          <a:off x="11850581" y="1230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70</xdr:row>
      <xdr:rowOff>63500</xdr:rowOff>
    </xdr:from>
    <xdr:to>
      <xdr:col>89</xdr:col>
      <xdr:colOff>177800</xdr:colOff>
      <xdr:row>70</xdr:row>
      <xdr:rowOff>63500</xdr:rowOff>
    </xdr:to>
    <xdr:cxnSp macro="">
      <xdr:nvCxnSpPr>
        <xdr:cNvPr id="614" name="直線コネクタ 613">
          <a:extLst>
            <a:ext uri="{FF2B5EF4-FFF2-40B4-BE49-F238E27FC236}">
              <a16:creationId xmlns:a16="http://schemas.microsoft.com/office/drawing/2014/main" id="{00000000-0008-0000-0700-000066020000}"/>
            </a:ext>
          </a:extLst>
        </xdr:cNvPr>
        <xdr:cNvCxnSpPr/>
      </xdr:nvCxnSpPr>
      <xdr:spPr>
        <a:xfrm>
          <a:off x="12446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61</xdr:col>
      <xdr:colOff>139928</xdr:colOff>
      <xdr:row>69</xdr:row>
      <xdr:rowOff>92727</xdr:rowOff>
    </xdr:from>
    <xdr:ext cx="685572" cy="259045"/>
    <xdr:sp macro="" textlink="">
      <xdr:nvSpPr>
        <xdr:cNvPr id="615" name="テキスト ボックス 614">
          <a:extLst>
            <a:ext uri="{FF2B5EF4-FFF2-40B4-BE49-F238E27FC236}">
              <a16:creationId xmlns:a16="http://schemas.microsoft.com/office/drawing/2014/main" id="{00000000-0008-0000-0700-000067020000}"/>
            </a:ext>
          </a:extLst>
        </xdr:cNvPr>
        <xdr:cNvSpPr txBox="1"/>
      </xdr:nvSpPr>
      <xdr:spPr>
        <a:xfrm>
          <a:off x="11760428" y="11922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16" name="直線コネクタ 615">
          <a:extLst>
            <a:ext uri="{FF2B5EF4-FFF2-40B4-BE49-F238E27FC236}">
              <a16:creationId xmlns:a16="http://schemas.microsoft.com/office/drawing/2014/main" id="{00000000-0008-0000-0700-000068020000}"/>
            </a:ext>
          </a:extLst>
        </xdr:cNvPr>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61</xdr:col>
      <xdr:colOff>139928</xdr:colOff>
      <xdr:row>67</xdr:row>
      <xdr:rowOff>54627</xdr:rowOff>
    </xdr:from>
    <xdr:ext cx="685572" cy="259045"/>
    <xdr:sp macro="" textlink="">
      <xdr:nvSpPr>
        <xdr:cNvPr id="617" name="テキスト ボックス 616">
          <a:extLst>
            <a:ext uri="{FF2B5EF4-FFF2-40B4-BE49-F238E27FC236}">
              <a16:creationId xmlns:a16="http://schemas.microsoft.com/office/drawing/2014/main" id="{00000000-0008-0000-0700-000069020000}"/>
            </a:ext>
          </a:extLst>
        </xdr:cNvPr>
        <xdr:cNvSpPr txBox="1"/>
      </xdr:nvSpPr>
      <xdr:spPr>
        <a:xfrm>
          <a:off x="11760428" y="11541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macro="" textlink="">
      <xdr:nvSpPr>
        <xdr:cNvPr id="618" name="災害復旧費グラフ枠">
          <a:extLst>
            <a:ext uri="{FF2B5EF4-FFF2-40B4-BE49-F238E27FC236}">
              <a16:creationId xmlns:a16="http://schemas.microsoft.com/office/drawing/2014/main" id="{00000000-0008-0000-0700-00006A020000}"/>
            </a:ext>
          </a:extLst>
        </xdr:cNvPr>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70</xdr:row>
      <xdr:rowOff>154161</xdr:rowOff>
    </xdr:from>
    <xdr:to>
      <xdr:col>85</xdr:col>
      <xdr:colOff>126364</xdr:colOff>
      <xdr:row>79</xdr:row>
      <xdr:rowOff>44450</xdr:rowOff>
    </xdr:to>
    <xdr:cxnSp macro="">
      <xdr:nvCxnSpPr>
        <xdr:cNvPr id="619" name="直線コネクタ 618">
          <a:extLst>
            <a:ext uri="{FF2B5EF4-FFF2-40B4-BE49-F238E27FC236}">
              <a16:creationId xmlns:a16="http://schemas.microsoft.com/office/drawing/2014/main" id="{00000000-0008-0000-0700-00006B020000}"/>
            </a:ext>
          </a:extLst>
        </xdr:cNvPr>
        <xdr:cNvCxnSpPr/>
      </xdr:nvCxnSpPr>
      <xdr:spPr>
        <a:xfrm flipV="1">
          <a:off x="16317595" y="12155661"/>
          <a:ext cx="1269" cy="143333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79</xdr:row>
      <xdr:rowOff>66524</xdr:rowOff>
    </xdr:from>
    <xdr:ext cx="249299" cy="259045"/>
    <xdr:sp macro="" textlink="">
      <xdr:nvSpPr>
        <xdr:cNvPr id="620" name="災害復旧費最小値テキスト">
          <a:extLst>
            <a:ext uri="{FF2B5EF4-FFF2-40B4-BE49-F238E27FC236}">
              <a16:creationId xmlns:a16="http://schemas.microsoft.com/office/drawing/2014/main" id="{00000000-0008-0000-0700-00006C020000}"/>
            </a:ext>
          </a:extLst>
        </xdr:cNvPr>
        <xdr:cNvSpPr txBox="1"/>
      </xdr:nvSpPr>
      <xdr:spPr>
        <a:xfrm>
          <a:off x="16370300" y="13611074"/>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79</xdr:row>
      <xdr:rowOff>44450</xdr:rowOff>
    </xdr:from>
    <xdr:to>
      <xdr:col>86</xdr:col>
      <xdr:colOff>25400</xdr:colOff>
      <xdr:row>79</xdr:row>
      <xdr:rowOff>44450</xdr:rowOff>
    </xdr:to>
    <xdr:cxnSp macro="">
      <xdr:nvCxnSpPr>
        <xdr:cNvPr id="621" name="直線コネクタ 620">
          <a:extLst>
            <a:ext uri="{FF2B5EF4-FFF2-40B4-BE49-F238E27FC236}">
              <a16:creationId xmlns:a16="http://schemas.microsoft.com/office/drawing/2014/main" id="{00000000-0008-0000-0700-00006D020000}"/>
            </a:ext>
          </a:extLst>
        </xdr:cNvPr>
        <xdr:cNvCxnSpPr/>
      </xdr:nvCxnSpPr>
      <xdr:spPr>
        <a:xfrm>
          <a:off x="16230600" y="13589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69</xdr:row>
      <xdr:rowOff>100838</xdr:rowOff>
    </xdr:from>
    <xdr:ext cx="690189" cy="259045"/>
    <xdr:sp macro="" textlink="">
      <xdr:nvSpPr>
        <xdr:cNvPr id="622" name="災害復旧費最大値テキスト">
          <a:extLst>
            <a:ext uri="{FF2B5EF4-FFF2-40B4-BE49-F238E27FC236}">
              <a16:creationId xmlns:a16="http://schemas.microsoft.com/office/drawing/2014/main" id="{00000000-0008-0000-0700-00006E020000}"/>
            </a:ext>
          </a:extLst>
        </xdr:cNvPr>
        <xdr:cNvSpPr txBox="1"/>
      </xdr:nvSpPr>
      <xdr:spPr>
        <a:xfrm>
          <a:off x="16370300" y="11930888"/>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1,128,613</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70</xdr:row>
      <xdr:rowOff>154161</xdr:rowOff>
    </xdr:from>
    <xdr:to>
      <xdr:col>86</xdr:col>
      <xdr:colOff>25400</xdr:colOff>
      <xdr:row>70</xdr:row>
      <xdr:rowOff>154161</xdr:rowOff>
    </xdr:to>
    <xdr:cxnSp macro="">
      <xdr:nvCxnSpPr>
        <xdr:cNvPr id="623" name="直線コネクタ 622">
          <a:extLst>
            <a:ext uri="{FF2B5EF4-FFF2-40B4-BE49-F238E27FC236}">
              <a16:creationId xmlns:a16="http://schemas.microsoft.com/office/drawing/2014/main" id="{00000000-0008-0000-0700-00006F020000}"/>
            </a:ext>
          </a:extLst>
        </xdr:cNvPr>
        <xdr:cNvCxnSpPr/>
      </xdr:nvCxnSpPr>
      <xdr:spPr>
        <a:xfrm>
          <a:off x="16230600" y="1215566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79</xdr:row>
      <xdr:rowOff>16695</xdr:rowOff>
    </xdr:from>
    <xdr:to>
      <xdr:col>85</xdr:col>
      <xdr:colOff>127000</xdr:colOff>
      <xdr:row>79</xdr:row>
      <xdr:rowOff>42411</xdr:rowOff>
    </xdr:to>
    <xdr:cxnSp macro="">
      <xdr:nvCxnSpPr>
        <xdr:cNvPr id="624" name="直線コネクタ 623">
          <a:extLst>
            <a:ext uri="{FF2B5EF4-FFF2-40B4-BE49-F238E27FC236}">
              <a16:creationId xmlns:a16="http://schemas.microsoft.com/office/drawing/2014/main" id="{00000000-0008-0000-0700-000070020000}"/>
            </a:ext>
          </a:extLst>
        </xdr:cNvPr>
        <xdr:cNvCxnSpPr/>
      </xdr:nvCxnSpPr>
      <xdr:spPr>
        <a:xfrm>
          <a:off x="15481300" y="13561245"/>
          <a:ext cx="838200" cy="257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77</xdr:row>
      <xdr:rowOff>155424</xdr:rowOff>
    </xdr:from>
    <xdr:ext cx="534377" cy="259045"/>
    <xdr:sp macro="" textlink="">
      <xdr:nvSpPr>
        <xdr:cNvPr id="625" name="災害復旧費平均値テキスト">
          <a:extLst>
            <a:ext uri="{FF2B5EF4-FFF2-40B4-BE49-F238E27FC236}">
              <a16:creationId xmlns:a16="http://schemas.microsoft.com/office/drawing/2014/main" id="{00000000-0008-0000-0700-000071020000}"/>
            </a:ext>
          </a:extLst>
        </xdr:cNvPr>
        <xdr:cNvSpPr txBox="1"/>
      </xdr:nvSpPr>
      <xdr:spPr>
        <a:xfrm>
          <a:off x="16370300" y="13357074"/>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25,632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78</xdr:row>
      <xdr:rowOff>132547</xdr:rowOff>
    </xdr:from>
    <xdr:to>
      <xdr:col>85</xdr:col>
      <xdr:colOff>177800</xdr:colOff>
      <xdr:row>79</xdr:row>
      <xdr:rowOff>62697</xdr:rowOff>
    </xdr:to>
    <xdr:sp macro="" textlink="">
      <xdr:nvSpPr>
        <xdr:cNvPr id="626" name="フローチャート: 判断 625">
          <a:extLst>
            <a:ext uri="{FF2B5EF4-FFF2-40B4-BE49-F238E27FC236}">
              <a16:creationId xmlns:a16="http://schemas.microsoft.com/office/drawing/2014/main" id="{00000000-0008-0000-0700-000072020000}"/>
            </a:ext>
          </a:extLst>
        </xdr:cNvPr>
        <xdr:cNvSpPr/>
      </xdr:nvSpPr>
      <xdr:spPr>
        <a:xfrm>
          <a:off x="16268700" y="1350564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79</xdr:row>
      <xdr:rowOff>16695</xdr:rowOff>
    </xdr:from>
    <xdr:to>
      <xdr:col>81</xdr:col>
      <xdr:colOff>50800</xdr:colOff>
      <xdr:row>79</xdr:row>
      <xdr:rowOff>32513</xdr:rowOff>
    </xdr:to>
    <xdr:cxnSp macro="">
      <xdr:nvCxnSpPr>
        <xdr:cNvPr id="627" name="直線コネクタ 626">
          <a:extLst>
            <a:ext uri="{FF2B5EF4-FFF2-40B4-BE49-F238E27FC236}">
              <a16:creationId xmlns:a16="http://schemas.microsoft.com/office/drawing/2014/main" id="{00000000-0008-0000-0700-000073020000}"/>
            </a:ext>
          </a:extLst>
        </xdr:cNvPr>
        <xdr:cNvCxnSpPr/>
      </xdr:nvCxnSpPr>
      <xdr:spPr>
        <a:xfrm flipV="1">
          <a:off x="14592300" y="13561245"/>
          <a:ext cx="889000" cy="1581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78</xdr:row>
      <xdr:rowOff>131718</xdr:rowOff>
    </xdr:from>
    <xdr:to>
      <xdr:col>81</xdr:col>
      <xdr:colOff>101600</xdr:colOff>
      <xdr:row>79</xdr:row>
      <xdr:rowOff>61868</xdr:rowOff>
    </xdr:to>
    <xdr:sp macro="" textlink="">
      <xdr:nvSpPr>
        <xdr:cNvPr id="628" name="フローチャート: 判断 627">
          <a:extLst>
            <a:ext uri="{FF2B5EF4-FFF2-40B4-BE49-F238E27FC236}">
              <a16:creationId xmlns:a16="http://schemas.microsoft.com/office/drawing/2014/main" id="{00000000-0008-0000-0700-000074020000}"/>
            </a:ext>
          </a:extLst>
        </xdr:cNvPr>
        <xdr:cNvSpPr/>
      </xdr:nvSpPr>
      <xdr:spPr>
        <a:xfrm>
          <a:off x="15430500" y="135048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77</xdr:row>
      <xdr:rowOff>78395</xdr:rowOff>
    </xdr:from>
    <xdr:ext cx="534377" cy="259045"/>
    <xdr:sp macro="" textlink="">
      <xdr:nvSpPr>
        <xdr:cNvPr id="629" name="テキスト ボックス 628">
          <a:extLst>
            <a:ext uri="{FF2B5EF4-FFF2-40B4-BE49-F238E27FC236}">
              <a16:creationId xmlns:a16="http://schemas.microsoft.com/office/drawing/2014/main" id="{00000000-0008-0000-0700-000075020000}"/>
            </a:ext>
          </a:extLst>
        </xdr:cNvPr>
        <xdr:cNvSpPr txBox="1"/>
      </xdr:nvSpPr>
      <xdr:spPr>
        <a:xfrm>
          <a:off x="15214111" y="1328004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26,285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78</xdr:row>
      <xdr:rowOff>164570</xdr:rowOff>
    </xdr:from>
    <xdr:to>
      <xdr:col>76</xdr:col>
      <xdr:colOff>114300</xdr:colOff>
      <xdr:row>79</xdr:row>
      <xdr:rowOff>32513</xdr:rowOff>
    </xdr:to>
    <xdr:cxnSp macro="">
      <xdr:nvCxnSpPr>
        <xdr:cNvPr id="630" name="直線コネクタ 629">
          <a:extLst>
            <a:ext uri="{FF2B5EF4-FFF2-40B4-BE49-F238E27FC236}">
              <a16:creationId xmlns:a16="http://schemas.microsoft.com/office/drawing/2014/main" id="{00000000-0008-0000-0700-000076020000}"/>
            </a:ext>
          </a:extLst>
        </xdr:cNvPr>
        <xdr:cNvCxnSpPr/>
      </xdr:nvCxnSpPr>
      <xdr:spPr>
        <a:xfrm>
          <a:off x="13703300" y="13537670"/>
          <a:ext cx="889000" cy="3939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78</xdr:row>
      <xdr:rowOff>133102</xdr:rowOff>
    </xdr:from>
    <xdr:to>
      <xdr:col>76</xdr:col>
      <xdr:colOff>165100</xdr:colOff>
      <xdr:row>79</xdr:row>
      <xdr:rowOff>63252</xdr:rowOff>
    </xdr:to>
    <xdr:sp macro="" textlink="">
      <xdr:nvSpPr>
        <xdr:cNvPr id="631" name="フローチャート: 判断 630">
          <a:extLst>
            <a:ext uri="{FF2B5EF4-FFF2-40B4-BE49-F238E27FC236}">
              <a16:creationId xmlns:a16="http://schemas.microsoft.com/office/drawing/2014/main" id="{00000000-0008-0000-0700-000077020000}"/>
            </a:ext>
          </a:extLst>
        </xdr:cNvPr>
        <xdr:cNvSpPr/>
      </xdr:nvSpPr>
      <xdr:spPr>
        <a:xfrm>
          <a:off x="14541500" y="135062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77</xdr:row>
      <xdr:rowOff>79779</xdr:rowOff>
    </xdr:from>
    <xdr:ext cx="534377" cy="259045"/>
    <xdr:sp macro="" textlink="">
      <xdr:nvSpPr>
        <xdr:cNvPr id="632" name="テキスト ボックス 631">
          <a:extLst>
            <a:ext uri="{FF2B5EF4-FFF2-40B4-BE49-F238E27FC236}">
              <a16:creationId xmlns:a16="http://schemas.microsoft.com/office/drawing/2014/main" id="{00000000-0008-0000-0700-000078020000}"/>
            </a:ext>
          </a:extLst>
        </xdr:cNvPr>
        <xdr:cNvSpPr txBox="1"/>
      </xdr:nvSpPr>
      <xdr:spPr>
        <a:xfrm>
          <a:off x="14325111" y="1328142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25,195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78</xdr:row>
      <xdr:rowOff>148685</xdr:rowOff>
    </xdr:from>
    <xdr:to>
      <xdr:col>71</xdr:col>
      <xdr:colOff>177800</xdr:colOff>
      <xdr:row>78</xdr:row>
      <xdr:rowOff>164570</xdr:rowOff>
    </xdr:to>
    <xdr:cxnSp macro="">
      <xdr:nvCxnSpPr>
        <xdr:cNvPr id="633" name="直線コネクタ 632">
          <a:extLst>
            <a:ext uri="{FF2B5EF4-FFF2-40B4-BE49-F238E27FC236}">
              <a16:creationId xmlns:a16="http://schemas.microsoft.com/office/drawing/2014/main" id="{00000000-0008-0000-0700-000079020000}"/>
            </a:ext>
          </a:extLst>
        </xdr:cNvPr>
        <xdr:cNvCxnSpPr/>
      </xdr:nvCxnSpPr>
      <xdr:spPr>
        <a:xfrm>
          <a:off x="12814300" y="13521785"/>
          <a:ext cx="889000" cy="158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78</xdr:row>
      <xdr:rowOff>135145</xdr:rowOff>
    </xdr:from>
    <xdr:to>
      <xdr:col>72</xdr:col>
      <xdr:colOff>38100</xdr:colOff>
      <xdr:row>79</xdr:row>
      <xdr:rowOff>65295</xdr:rowOff>
    </xdr:to>
    <xdr:sp macro="" textlink="">
      <xdr:nvSpPr>
        <xdr:cNvPr id="634" name="フローチャート: 判断 633">
          <a:extLst>
            <a:ext uri="{FF2B5EF4-FFF2-40B4-BE49-F238E27FC236}">
              <a16:creationId xmlns:a16="http://schemas.microsoft.com/office/drawing/2014/main" id="{00000000-0008-0000-0700-00007A020000}"/>
            </a:ext>
          </a:extLst>
        </xdr:cNvPr>
        <xdr:cNvSpPr/>
      </xdr:nvSpPr>
      <xdr:spPr>
        <a:xfrm>
          <a:off x="13652500" y="135082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79</xdr:row>
      <xdr:rowOff>56422</xdr:rowOff>
    </xdr:from>
    <xdr:ext cx="534377" cy="259045"/>
    <xdr:sp macro="" textlink="">
      <xdr:nvSpPr>
        <xdr:cNvPr id="635" name="テキスト ボックス 634">
          <a:extLst>
            <a:ext uri="{FF2B5EF4-FFF2-40B4-BE49-F238E27FC236}">
              <a16:creationId xmlns:a16="http://schemas.microsoft.com/office/drawing/2014/main" id="{00000000-0008-0000-0700-00007B020000}"/>
            </a:ext>
          </a:extLst>
        </xdr:cNvPr>
        <xdr:cNvSpPr txBox="1"/>
      </xdr:nvSpPr>
      <xdr:spPr>
        <a:xfrm>
          <a:off x="13436111" y="1360097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23,586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78</xdr:row>
      <xdr:rowOff>135826</xdr:rowOff>
    </xdr:from>
    <xdr:to>
      <xdr:col>67</xdr:col>
      <xdr:colOff>101600</xdr:colOff>
      <xdr:row>79</xdr:row>
      <xdr:rowOff>65976</xdr:rowOff>
    </xdr:to>
    <xdr:sp macro="" textlink="">
      <xdr:nvSpPr>
        <xdr:cNvPr id="636" name="フローチャート: 判断 635">
          <a:extLst>
            <a:ext uri="{FF2B5EF4-FFF2-40B4-BE49-F238E27FC236}">
              <a16:creationId xmlns:a16="http://schemas.microsoft.com/office/drawing/2014/main" id="{00000000-0008-0000-0700-00007C020000}"/>
            </a:ext>
          </a:extLst>
        </xdr:cNvPr>
        <xdr:cNvSpPr/>
      </xdr:nvSpPr>
      <xdr:spPr>
        <a:xfrm>
          <a:off x="12763500" y="135089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79</xdr:row>
      <xdr:rowOff>57103</xdr:rowOff>
    </xdr:from>
    <xdr:ext cx="534377" cy="259045"/>
    <xdr:sp macro="" textlink="">
      <xdr:nvSpPr>
        <xdr:cNvPr id="637" name="テキスト ボックス 636">
          <a:extLst>
            <a:ext uri="{FF2B5EF4-FFF2-40B4-BE49-F238E27FC236}">
              <a16:creationId xmlns:a16="http://schemas.microsoft.com/office/drawing/2014/main" id="{00000000-0008-0000-0700-00007D020000}"/>
            </a:ext>
          </a:extLst>
        </xdr:cNvPr>
        <xdr:cNvSpPr txBox="1"/>
      </xdr:nvSpPr>
      <xdr:spPr>
        <a:xfrm>
          <a:off x="12547111" y="1360165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23,050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macro="" textlink="">
      <xdr:nvSpPr>
        <xdr:cNvPr id="638" name="テキスト ボックス 637">
          <a:extLst>
            <a:ext uri="{FF2B5EF4-FFF2-40B4-BE49-F238E27FC236}">
              <a16:creationId xmlns:a16="http://schemas.microsoft.com/office/drawing/2014/main" id="{00000000-0008-0000-0700-00007E020000}"/>
            </a:ext>
          </a:extLst>
        </xdr:cNvPr>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macro="" textlink="">
      <xdr:nvSpPr>
        <xdr:cNvPr id="639" name="テキスト ボックス 638">
          <a:extLst>
            <a:ext uri="{FF2B5EF4-FFF2-40B4-BE49-F238E27FC236}">
              <a16:creationId xmlns:a16="http://schemas.microsoft.com/office/drawing/2014/main" id="{00000000-0008-0000-0700-00007F020000}"/>
            </a:ext>
          </a:extLst>
        </xdr:cNvPr>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macro="" textlink="">
      <xdr:nvSpPr>
        <xdr:cNvPr id="640" name="テキスト ボックス 639">
          <a:extLst>
            <a:ext uri="{FF2B5EF4-FFF2-40B4-BE49-F238E27FC236}">
              <a16:creationId xmlns:a16="http://schemas.microsoft.com/office/drawing/2014/main" id="{00000000-0008-0000-0700-000080020000}"/>
            </a:ext>
          </a:extLst>
        </xdr:cNvPr>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macro="" textlink="">
      <xdr:nvSpPr>
        <xdr:cNvPr id="641" name="テキスト ボックス 640">
          <a:extLst>
            <a:ext uri="{FF2B5EF4-FFF2-40B4-BE49-F238E27FC236}">
              <a16:creationId xmlns:a16="http://schemas.microsoft.com/office/drawing/2014/main" id="{00000000-0008-0000-0700-000081020000}"/>
            </a:ext>
          </a:extLst>
        </xdr:cNvPr>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macro="" textlink="">
      <xdr:nvSpPr>
        <xdr:cNvPr id="642" name="テキスト ボックス 641">
          <a:extLst>
            <a:ext uri="{FF2B5EF4-FFF2-40B4-BE49-F238E27FC236}">
              <a16:creationId xmlns:a16="http://schemas.microsoft.com/office/drawing/2014/main" id="{00000000-0008-0000-0700-000082020000}"/>
            </a:ext>
          </a:extLst>
        </xdr:cNvPr>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78</xdr:row>
      <xdr:rowOff>163061</xdr:rowOff>
    </xdr:from>
    <xdr:to>
      <xdr:col>85</xdr:col>
      <xdr:colOff>177800</xdr:colOff>
      <xdr:row>79</xdr:row>
      <xdr:rowOff>93211</xdr:rowOff>
    </xdr:to>
    <xdr:sp macro="" textlink="">
      <xdr:nvSpPr>
        <xdr:cNvPr id="643" name="楕円 642">
          <a:extLst>
            <a:ext uri="{FF2B5EF4-FFF2-40B4-BE49-F238E27FC236}">
              <a16:creationId xmlns:a16="http://schemas.microsoft.com/office/drawing/2014/main" id="{00000000-0008-0000-0700-000083020000}"/>
            </a:ext>
          </a:extLst>
        </xdr:cNvPr>
        <xdr:cNvSpPr/>
      </xdr:nvSpPr>
      <xdr:spPr>
        <a:xfrm>
          <a:off x="16268700" y="135361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78</xdr:row>
      <xdr:rowOff>110974</xdr:rowOff>
    </xdr:from>
    <xdr:ext cx="469744" cy="259045"/>
    <xdr:sp macro="" textlink="">
      <xdr:nvSpPr>
        <xdr:cNvPr id="644" name="災害復旧費該当値テキスト">
          <a:extLst>
            <a:ext uri="{FF2B5EF4-FFF2-40B4-BE49-F238E27FC236}">
              <a16:creationId xmlns:a16="http://schemas.microsoft.com/office/drawing/2014/main" id="{00000000-0008-0000-0700-000084020000}"/>
            </a:ext>
          </a:extLst>
        </xdr:cNvPr>
        <xdr:cNvSpPr txBox="1"/>
      </xdr:nvSpPr>
      <xdr:spPr>
        <a:xfrm>
          <a:off x="16370300" y="1348407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1,605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78</xdr:row>
      <xdr:rowOff>137345</xdr:rowOff>
    </xdr:from>
    <xdr:to>
      <xdr:col>81</xdr:col>
      <xdr:colOff>101600</xdr:colOff>
      <xdr:row>79</xdr:row>
      <xdr:rowOff>67495</xdr:rowOff>
    </xdr:to>
    <xdr:sp macro="" textlink="">
      <xdr:nvSpPr>
        <xdr:cNvPr id="645" name="楕円 644">
          <a:extLst>
            <a:ext uri="{FF2B5EF4-FFF2-40B4-BE49-F238E27FC236}">
              <a16:creationId xmlns:a16="http://schemas.microsoft.com/office/drawing/2014/main" id="{00000000-0008-0000-0700-000085020000}"/>
            </a:ext>
          </a:extLst>
        </xdr:cNvPr>
        <xdr:cNvSpPr/>
      </xdr:nvSpPr>
      <xdr:spPr>
        <a:xfrm>
          <a:off x="15430500" y="135104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79</xdr:row>
      <xdr:rowOff>58622</xdr:rowOff>
    </xdr:from>
    <xdr:ext cx="534377" cy="259045"/>
    <xdr:sp macro="" textlink="">
      <xdr:nvSpPr>
        <xdr:cNvPr id="646" name="テキスト ボックス 645">
          <a:extLst>
            <a:ext uri="{FF2B5EF4-FFF2-40B4-BE49-F238E27FC236}">
              <a16:creationId xmlns:a16="http://schemas.microsoft.com/office/drawing/2014/main" id="{00000000-0008-0000-0700-000086020000}"/>
            </a:ext>
          </a:extLst>
        </xdr:cNvPr>
        <xdr:cNvSpPr txBox="1"/>
      </xdr:nvSpPr>
      <xdr:spPr>
        <a:xfrm>
          <a:off x="15214111" y="1360317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21,854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78</xdr:row>
      <xdr:rowOff>153163</xdr:rowOff>
    </xdr:from>
    <xdr:to>
      <xdr:col>76</xdr:col>
      <xdr:colOff>165100</xdr:colOff>
      <xdr:row>79</xdr:row>
      <xdr:rowOff>83313</xdr:rowOff>
    </xdr:to>
    <xdr:sp macro="" textlink="">
      <xdr:nvSpPr>
        <xdr:cNvPr id="647" name="楕円 646">
          <a:extLst>
            <a:ext uri="{FF2B5EF4-FFF2-40B4-BE49-F238E27FC236}">
              <a16:creationId xmlns:a16="http://schemas.microsoft.com/office/drawing/2014/main" id="{00000000-0008-0000-0700-000087020000}"/>
            </a:ext>
          </a:extLst>
        </xdr:cNvPr>
        <xdr:cNvSpPr/>
      </xdr:nvSpPr>
      <xdr:spPr>
        <a:xfrm>
          <a:off x="14541500" y="135262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79</xdr:row>
      <xdr:rowOff>74440</xdr:rowOff>
    </xdr:from>
    <xdr:ext cx="469744" cy="259045"/>
    <xdr:sp macro="" textlink="">
      <xdr:nvSpPr>
        <xdr:cNvPr id="648" name="テキスト ボックス 647">
          <a:extLst>
            <a:ext uri="{FF2B5EF4-FFF2-40B4-BE49-F238E27FC236}">
              <a16:creationId xmlns:a16="http://schemas.microsoft.com/office/drawing/2014/main" id="{00000000-0008-0000-0700-000088020000}"/>
            </a:ext>
          </a:extLst>
        </xdr:cNvPr>
        <xdr:cNvSpPr txBox="1"/>
      </xdr:nvSpPr>
      <xdr:spPr>
        <a:xfrm>
          <a:off x="14357428" y="1361899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9,400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78</xdr:row>
      <xdr:rowOff>113770</xdr:rowOff>
    </xdr:from>
    <xdr:to>
      <xdr:col>72</xdr:col>
      <xdr:colOff>38100</xdr:colOff>
      <xdr:row>79</xdr:row>
      <xdr:rowOff>43920</xdr:rowOff>
    </xdr:to>
    <xdr:sp macro="" textlink="">
      <xdr:nvSpPr>
        <xdr:cNvPr id="649" name="楕円 648">
          <a:extLst>
            <a:ext uri="{FF2B5EF4-FFF2-40B4-BE49-F238E27FC236}">
              <a16:creationId xmlns:a16="http://schemas.microsoft.com/office/drawing/2014/main" id="{00000000-0008-0000-0700-000089020000}"/>
            </a:ext>
          </a:extLst>
        </xdr:cNvPr>
        <xdr:cNvSpPr/>
      </xdr:nvSpPr>
      <xdr:spPr>
        <a:xfrm>
          <a:off x="13652500" y="134868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77</xdr:row>
      <xdr:rowOff>60447</xdr:rowOff>
    </xdr:from>
    <xdr:ext cx="534377" cy="259045"/>
    <xdr:sp macro="" textlink="">
      <xdr:nvSpPr>
        <xdr:cNvPr id="650" name="テキスト ボックス 649">
          <a:extLst>
            <a:ext uri="{FF2B5EF4-FFF2-40B4-BE49-F238E27FC236}">
              <a16:creationId xmlns:a16="http://schemas.microsoft.com/office/drawing/2014/main" id="{00000000-0008-0000-0700-00008A020000}"/>
            </a:ext>
          </a:extLst>
        </xdr:cNvPr>
        <xdr:cNvSpPr txBox="1"/>
      </xdr:nvSpPr>
      <xdr:spPr>
        <a:xfrm>
          <a:off x="13436111" y="1326209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40,418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78</xdr:row>
      <xdr:rowOff>97885</xdr:rowOff>
    </xdr:from>
    <xdr:to>
      <xdr:col>67</xdr:col>
      <xdr:colOff>101600</xdr:colOff>
      <xdr:row>79</xdr:row>
      <xdr:rowOff>28035</xdr:rowOff>
    </xdr:to>
    <xdr:sp macro="" textlink="">
      <xdr:nvSpPr>
        <xdr:cNvPr id="651" name="楕円 650">
          <a:extLst>
            <a:ext uri="{FF2B5EF4-FFF2-40B4-BE49-F238E27FC236}">
              <a16:creationId xmlns:a16="http://schemas.microsoft.com/office/drawing/2014/main" id="{00000000-0008-0000-0700-00008B020000}"/>
            </a:ext>
          </a:extLst>
        </xdr:cNvPr>
        <xdr:cNvSpPr/>
      </xdr:nvSpPr>
      <xdr:spPr>
        <a:xfrm>
          <a:off x="12763500" y="134709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77</xdr:row>
      <xdr:rowOff>44562</xdr:rowOff>
    </xdr:from>
    <xdr:ext cx="534377" cy="259045"/>
    <xdr:sp macro="" textlink="">
      <xdr:nvSpPr>
        <xdr:cNvPr id="652" name="テキスト ボックス 651">
          <a:extLst>
            <a:ext uri="{FF2B5EF4-FFF2-40B4-BE49-F238E27FC236}">
              <a16:creationId xmlns:a16="http://schemas.microsoft.com/office/drawing/2014/main" id="{00000000-0008-0000-0700-00008C020000}"/>
            </a:ext>
          </a:extLst>
        </xdr:cNvPr>
        <xdr:cNvSpPr txBox="1"/>
      </xdr:nvSpPr>
      <xdr:spPr>
        <a:xfrm>
          <a:off x="12547111" y="1324621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52,925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macro="" textlink="">
      <xdr:nvSpPr>
        <xdr:cNvPr id="653" name="正方形/長方形 652">
          <a:extLst>
            <a:ext uri="{FF2B5EF4-FFF2-40B4-BE49-F238E27FC236}">
              <a16:creationId xmlns:a16="http://schemas.microsoft.com/office/drawing/2014/main" id="{00000000-0008-0000-0700-00008D020000}"/>
            </a:ext>
          </a:extLst>
        </xdr:cNvPr>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85</xdr:row>
      <xdr:rowOff>57150</xdr:rowOff>
    </xdr:from>
    <xdr:to>
      <xdr:col>74</xdr:col>
      <xdr:colOff>0</xdr:colOff>
      <xdr:row>86</xdr:row>
      <xdr:rowOff>139700</xdr:rowOff>
    </xdr:to>
    <xdr:sp macro="" textlink="">
      <xdr:nvSpPr>
        <xdr:cNvPr id="654" name="正方形/長方形 653">
          <a:extLst>
            <a:ext uri="{FF2B5EF4-FFF2-40B4-BE49-F238E27FC236}">
              <a16:creationId xmlns:a16="http://schemas.microsoft.com/office/drawing/2014/main" id="{00000000-0008-0000-0700-00008E020000}"/>
            </a:ext>
          </a:extLst>
        </xdr:cNvPr>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macro="" textlink="">
      <xdr:nvSpPr>
        <xdr:cNvPr id="655" name="正方形/長方形 654">
          <a:extLst>
            <a:ext uri="{FF2B5EF4-FFF2-40B4-BE49-F238E27FC236}">
              <a16:creationId xmlns:a16="http://schemas.microsoft.com/office/drawing/2014/main" id="{00000000-0008-0000-0700-00008F020000}"/>
            </a:ext>
          </a:extLst>
        </xdr:cNvPr>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75/151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macro="" textlink="">
      <xdr:nvSpPr>
        <xdr:cNvPr id="656" name="正方形/長方形 655">
          <a:extLst>
            <a:ext uri="{FF2B5EF4-FFF2-40B4-BE49-F238E27FC236}">
              <a16:creationId xmlns:a16="http://schemas.microsoft.com/office/drawing/2014/main" id="{00000000-0008-0000-0700-000090020000}"/>
            </a:ext>
          </a:extLst>
        </xdr:cNvPr>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macro="" textlink="">
      <xdr:nvSpPr>
        <xdr:cNvPr id="657" name="正方形/長方形 656">
          <a:extLst>
            <a:ext uri="{FF2B5EF4-FFF2-40B4-BE49-F238E27FC236}">
              <a16:creationId xmlns:a16="http://schemas.microsoft.com/office/drawing/2014/main" id="{00000000-0008-0000-0700-000091020000}"/>
            </a:ext>
          </a:extLst>
        </xdr:cNvPr>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44,200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macro="" textlink="">
      <xdr:nvSpPr>
        <xdr:cNvPr id="658" name="正方形/長方形 657">
          <a:extLst>
            <a:ext uri="{FF2B5EF4-FFF2-40B4-BE49-F238E27FC236}">
              <a16:creationId xmlns:a16="http://schemas.microsoft.com/office/drawing/2014/main" id="{00000000-0008-0000-0700-000092020000}"/>
            </a:ext>
          </a:extLst>
        </xdr:cNvPr>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77</xdr:col>
      <xdr:colOff>63500</xdr:colOff>
      <xdr:row>86</xdr:row>
      <xdr:rowOff>88900</xdr:rowOff>
    </xdr:from>
    <xdr:to>
      <xdr:col>85</xdr:col>
      <xdr:colOff>63500</xdr:colOff>
      <xdr:row>88</xdr:row>
      <xdr:rowOff>0</xdr:rowOff>
    </xdr:to>
    <xdr:sp macro="" textlink="">
      <xdr:nvSpPr>
        <xdr:cNvPr id="659" name="正方形/長方形 658">
          <a:extLst>
            <a:ext uri="{FF2B5EF4-FFF2-40B4-BE49-F238E27FC236}">
              <a16:creationId xmlns:a16="http://schemas.microsoft.com/office/drawing/2014/main" id="{00000000-0008-0000-0700-000093020000}"/>
            </a:ext>
          </a:extLst>
        </xdr:cNvPr>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59,622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macro="" textlink="">
      <xdr:nvSpPr>
        <xdr:cNvPr id="660" name="正方形/長方形 659">
          <a:extLst>
            <a:ext uri="{FF2B5EF4-FFF2-40B4-BE49-F238E27FC236}">
              <a16:creationId xmlns:a16="http://schemas.microsoft.com/office/drawing/2014/main" id="{00000000-0008-0000-0700-000094020000}"/>
            </a:ext>
          </a:extLst>
        </xdr:cNvPr>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macro="" textlink="">
      <xdr:nvSpPr>
        <xdr:cNvPr id="661" name="テキスト ボックス 660">
          <a:extLst>
            <a:ext uri="{FF2B5EF4-FFF2-40B4-BE49-F238E27FC236}">
              <a16:creationId xmlns:a16="http://schemas.microsoft.com/office/drawing/2014/main" id="{00000000-0008-0000-0700-000095020000}"/>
            </a:ext>
          </a:extLst>
        </xdr:cNvPr>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62" name="直線コネクタ 661">
          <a:extLst>
            <a:ext uri="{FF2B5EF4-FFF2-40B4-BE49-F238E27FC236}">
              <a16:creationId xmlns:a16="http://schemas.microsoft.com/office/drawing/2014/main" id="{00000000-0008-0000-0700-000096020000}"/>
            </a:ext>
          </a:extLst>
        </xdr:cNvPr>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99</xdr:row>
      <xdr:rowOff>44450</xdr:rowOff>
    </xdr:from>
    <xdr:to>
      <xdr:col>89</xdr:col>
      <xdr:colOff>177800</xdr:colOff>
      <xdr:row>99</xdr:row>
      <xdr:rowOff>44450</xdr:rowOff>
    </xdr:to>
    <xdr:cxnSp macro="">
      <xdr:nvCxnSpPr>
        <xdr:cNvPr id="663" name="直線コネクタ 662">
          <a:extLst>
            <a:ext uri="{FF2B5EF4-FFF2-40B4-BE49-F238E27FC236}">
              <a16:creationId xmlns:a16="http://schemas.microsoft.com/office/drawing/2014/main" id="{00000000-0008-0000-0700-000097020000}"/>
            </a:ext>
          </a:extLst>
        </xdr:cNvPr>
        <xdr:cNvCxnSpPr/>
      </xdr:nvCxnSpPr>
      <xdr:spPr>
        <a:xfrm>
          <a:off x="12446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98</xdr:row>
      <xdr:rowOff>73677</xdr:rowOff>
    </xdr:from>
    <xdr:ext cx="248786" cy="259045"/>
    <xdr:sp macro="" textlink="">
      <xdr:nvSpPr>
        <xdr:cNvPr id="664" name="テキスト ボックス 663">
          <a:extLst>
            <a:ext uri="{FF2B5EF4-FFF2-40B4-BE49-F238E27FC236}">
              <a16:creationId xmlns:a16="http://schemas.microsoft.com/office/drawing/2014/main" id="{00000000-0008-0000-0700-000098020000}"/>
            </a:ext>
          </a:extLst>
        </xdr:cNvPr>
        <xdr:cNvSpPr txBox="1"/>
      </xdr:nvSpPr>
      <xdr:spPr>
        <a:xfrm>
          <a:off x="12197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6350</xdr:rowOff>
    </xdr:from>
    <xdr:to>
      <xdr:col>89</xdr:col>
      <xdr:colOff>177800</xdr:colOff>
      <xdr:row>97</xdr:row>
      <xdr:rowOff>6350</xdr:rowOff>
    </xdr:to>
    <xdr:cxnSp macro="">
      <xdr:nvCxnSpPr>
        <xdr:cNvPr id="665" name="直線コネクタ 664">
          <a:extLst>
            <a:ext uri="{FF2B5EF4-FFF2-40B4-BE49-F238E27FC236}">
              <a16:creationId xmlns:a16="http://schemas.microsoft.com/office/drawing/2014/main" id="{00000000-0008-0000-0700-000099020000}"/>
            </a:ext>
          </a:extLst>
        </xdr:cNvPr>
        <xdr:cNvCxnSpPr/>
      </xdr:nvCxnSpPr>
      <xdr:spPr>
        <a:xfrm>
          <a:off x="12446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96</xdr:row>
      <xdr:rowOff>35577</xdr:rowOff>
    </xdr:from>
    <xdr:ext cx="595419" cy="259045"/>
    <xdr:sp macro="" textlink="">
      <xdr:nvSpPr>
        <xdr:cNvPr id="666" name="テキスト ボックス 665">
          <a:extLst>
            <a:ext uri="{FF2B5EF4-FFF2-40B4-BE49-F238E27FC236}">
              <a16:creationId xmlns:a16="http://schemas.microsoft.com/office/drawing/2014/main" id="{00000000-0008-0000-0700-00009A020000}"/>
            </a:ext>
          </a:extLst>
        </xdr:cNvPr>
        <xdr:cNvSpPr txBox="1"/>
      </xdr:nvSpPr>
      <xdr:spPr>
        <a:xfrm>
          <a:off x="11850581" y="1649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94</xdr:row>
      <xdr:rowOff>139700</xdr:rowOff>
    </xdr:from>
    <xdr:to>
      <xdr:col>89</xdr:col>
      <xdr:colOff>177800</xdr:colOff>
      <xdr:row>94</xdr:row>
      <xdr:rowOff>139700</xdr:rowOff>
    </xdr:to>
    <xdr:cxnSp macro="">
      <xdr:nvCxnSpPr>
        <xdr:cNvPr id="667" name="直線コネクタ 666">
          <a:extLst>
            <a:ext uri="{FF2B5EF4-FFF2-40B4-BE49-F238E27FC236}">
              <a16:creationId xmlns:a16="http://schemas.microsoft.com/office/drawing/2014/main" id="{00000000-0008-0000-0700-00009B020000}"/>
            </a:ext>
          </a:extLst>
        </xdr:cNvPr>
        <xdr:cNvCxnSpPr/>
      </xdr:nvCxnSpPr>
      <xdr:spPr>
        <a:xfrm>
          <a:off x="12446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93</xdr:row>
      <xdr:rowOff>168927</xdr:rowOff>
    </xdr:from>
    <xdr:ext cx="595419" cy="259045"/>
    <xdr:sp macro="" textlink="">
      <xdr:nvSpPr>
        <xdr:cNvPr id="668" name="テキスト ボックス 667">
          <a:extLst>
            <a:ext uri="{FF2B5EF4-FFF2-40B4-BE49-F238E27FC236}">
              <a16:creationId xmlns:a16="http://schemas.microsoft.com/office/drawing/2014/main" id="{00000000-0008-0000-0700-00009C020000}"/>
            </a:ext>
          </a:extLst>
        </xdr:cNvPr>
        <xdr:cNvSpPr txBox="1"/>
      </xdr:nvSpPr>
      <xdr:spPr>
        <a:xfrm>
          <a:off x="11850581" y="1611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92</xdr:row>
      <xdr:rowOff>101600</xdr:rowOff>
    </xdr:from>
    <xdr:to>
      <xdr:col>89</xdr:col>
      <xdr:colOff>177800</xdr:colOff>
      <xdr:row>92</xdr:row>
      <xdr:rowOff>101600</xdr:rowOff>
    </xdr:to>
    <xdr:cxnSp macro="">
      <xdr:nvCxnSpPr>
        <xdr:cNvPr id="669" name="直線コネクタ 668">
          <a:extLst>
            <a:ext uri="{FF2B5EF4-FFF2-40B4-BE49-F238E27FC236}">
              <a16:creationId xmlns:a16="http://schemas.microsoft.com/office/drawing/2014/main" id="{00000000-0008-0000-0700-00009D020000}"/>
            </a:ext>
          </a:extLst>
        </xdr:cNvPr>
        <xdr:cNvCxnSpPr/>
      </xdr:nvCxnSpPr>
      <xdr:spPr>
        <a:xfrm>
          <a:off x="12446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91</xdr:row>
      <xdr:rowOff>130827</xdr:rowOff>
    </xdr:from>
    <xdr:ext cx="595419" cy="259045"/>
    <xdr:sp macro="" textlink="">
      <xdr:nvSpPr>
        <xdr:cNvPr id="670" name="テキスト ボックス 669">
          <a:extLst>
            <a:ext uri="{FF2B5EF4-FFF2-40B4-BE49-F238E27FC236}">
              <a16:creationId xmlns:a16="http://schemas.microsoft.com/office/drawing/2014/main" id="{00000000-0008-0000-0700-00009E020000}"/>
            </a:ext>
          </a:extLst>
        </xdr:cNvPr>
        <xdr:cNvSpPr txBox="1"/>
      </xdr:nvSpPr>
      <xdr:spPr>
        <a:xfrm>
          <a:off x="11850581" y="1573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90</xdr:row>
      <xdr:rowOff>63500</xdr:rowOff>
    </xdr:from>
    <xdr:to>
      <xdr:col>89</xdr:col>
      <xdr:colOff>177800</xdr:colOff>
      <xdr:row>90</xdr:row>
      <xdr:rowOff>63500</xdr:rowOff>
    </xdr:to>
    <xdr:cxnSp macro="">
      <xdr:nvCxnSpPr>
        <xdr:cNvPr id="671" name="直線コネクタ 670">
          <a:extLst>
            <a:ext uri="{FF2B5EF4-FFF2-40B4-BE49-F238E27FC236}">
              <a16:creationId xmlns:a16="http://schemas.microsoft.com/office/drawing/2014/main" id="{00000000-0008-0000-0700-00009F020000}"/>
            </a:ext>
          </a:extLst>
        </xdr:cNvPr>
        <xdr:cNvCxnSpPr/>
      </xdr:nvCxnSpPr>
      <xdr:spPr>
        <a:xfrm>
          <a:off x="12446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89</xdr:row>
      <xdr:rowOff>92727</xdr:rowOff>
    </xdr:from>
    <xdr:ext cx="595419" cy="259045"/>
    <xdr:sp macro="" textlink="">
      <xdr:nvSpPr>
        <xdr:cNvPr id="672" name="テキスト ボックス 671">
          <a:extLst>
            <a:ext uri="{FF2B5EF4-FFF2-40B4-BE49-F238E27FC236}">
              <a16:creationId xmlns:a16="http://schemas.microsoft.com/office/drawing/2014/main" id="{00000000-0008-0000-0700-0000A0020000}"/>
            </a:ext>
          </a:extLst>
        </xdr:cNvPr>
        <xdr:cNvSpPr txBox="1"/>
      </xdr:nvSpPr>
      <xdr:spPr>
        <a:xfrm>
          <a:off x="11850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73" name="直線コネクタ 672">
          <a:extLst>
            <a:ext uri="{FF2B5EF4-FFF2-40B4-BE49-F238E27FC236}">
              <a16:creationId xmlns:a16="http://schemas.microsoft.com/office/drawing/2014/main" id="{00000000-0008-0000-0700-0000A1020000}"/>
            </a:ext>
          </a:extLst>
        </xdr:cNvPr>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61</xdr:col>
      <xdr:colOff>139928</xdr:colOff>
      <xdr:row>87</xdr:row>
      <xdr:rowOff>54627</xdr:rowOff>
    </xdr:from>
    <xdr:ext cx="685572" cy="259045"/>
    <xdr:sp macro="" textlink="">
      <xdr:nvSpPr>
        <xdr:cNvPr id="674" name="テキスト ボックス 673">
          <a:extLst>
            <a:ext uri="{FF2B5EF4-FFF2-40B4-BE49-F238E27FC236}">
              <a16:creationId xmlns:a16="http://schemas.microsoft.com/office/drawing/2014/main" id="{00000000-0008-0000-0700-0000A2020000}"/>
            </a:ext>
          </a:extLst>
        </xdr:cNvPr>
        <xdr:cNvSpPr txBox="1"/>
      </xdr:nvSpPr>
      <xdr:spPr>
        <a:xfrm>
          <a:off x="11760428" y="14970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macro="" textlink="">
      <xdr:nvSpPr>
        <xdr:cNvPr id="675" name="公債費グラフ枠">
          <a:extLst>
            <a:ext uri="{FF2B5EF4-FFF2-40B4-BE49-F238E27FC236}">
              <a16:creationId xmlns:a16="http://schemas.microsoft.com/office/drawing/2014/main" id="{00000000-0008-0000-0700-0000A3020000}"/>
            </a:ext>
          </a:extLst>
        </xdr:cNvPr>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91</xdr:row>
      <xdr:rowOff>23823</xdr:rowOff>
    </xdr:from>
    <xdr:to>
      <xdr:col>85</xdr:col>
      <xdr:colOff>126364</xdr:colOff>
      <xdr:row>98</xdr:row>
      <xdr:rowOff>151482</xdr:rowOff>
    </xdr:to>
    <xdr:cxnSp macro="">
      <xdr:nvCxnSpPr>
        <xdr:cNvPr id="676" name="直線コネクタ 675">
          <a:extLst>
            <a:ext uri="{FF2B5EF4-FFF2-40B4-BE49-F238E27FC236}">
              <a16:creationId xmlns:a16="http://schemas.microsoft.com/office/drawing/2014/main" id="{00000000-0008-0000-0700-0000A4020000}"/>
            </a:ext>
          </a:extLst>
        </xdr:cNvPr>
        <xdr:cNvCxnSpPr/>
      </xdr:nvCxnSpPr>
      <xdr:spPr>
        <a:xfrm flipV="1">
          <a:off x="16317595" y="15625773"/>
          <a:ext cx="1269" cy="132780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98</xdr:row>
      <xdr:rowOff>155309</xdr:rowOff>
    </xdr:from>
    <xdr:ext cx="534377" cy="259045"/>
    <xdr:sp macro="" textlink="">
      <xdr:nvSpPr>
        <xdr:cNvPr id="677" name="公債費最小値テキスト">
          <a:extLst>
            <a:ext uri="{FF2B5EF4-FFF2-40B4-BE49-F238E27FC236}">
              <a16:creationId xmlns:a16="http://schemas.microsoft.com/office/drawing/2014/main" id="{00000000-0008-0000-0700-0000A5020000}"/>
            </a:ext>
          </a:extLst>
        </xdr:cNvPr>
        <xdr:cNvSpPr txBox="1"/>
      </xdr:nvSpPr>
      <xdr:spPr>
        <a:xfrm>
          <a:off x="16370300" y="1695740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33,815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98</xdr:row>
      <xdr:rowOff>151482</xdr:rowOff>
    </xdr:from>
    <xdr:to>
      <xdr:col>86</xdr:col>
      <xdr:colOff>25400</xdr:colOff>
      <xdr:row>98</xdr:row>
      <xdr:rowOff>151482</xdr:rowOff>
    </xdr:to>
    <xdr:cxnSp macro="">
      <xdr:nvCxnSpPr>
        <xdr:cNvPr id="678" name="直線コネクタ 677">
          <a:extLst>
            <a:ext uri="{FF2B5EF4-FFF2-40B4-BE49-F238E27FC236}">
              <a16:creationId xmlns:a16="http://schemas.microsoft.com/office/drawing/2014/main" id="{00000000-0008-0000-0700-0000A6020000}"/>
            </a:ext>
          </a:extLst>
        </xdr:cNvPr>
        <xdr:cNvCxnSpPr/>
      </xdr:nvCxnSpPr>
      <xdr:spPr>
        <a:xfrm>
          <a:off x="16230600" y="1695358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89</xdr:row>
      <xdr:rowOff>141950</xdr:rowOff>
    </xdr:from>
    <xdr:ext cx="599010" cy="259045"/>
    <xdr:sp macro="" textlink="">
      <xdr:nvSpPr>
        <xdr:cNvPr id="679" name="公債費最大値テキスト">
          <a:extLst>
            <a:ext uri="{FF2B5EF4-FFF2-40B4-BE49-F238E27FC236}">
              <a16:creationId xmlns:a16="http://schemas.microsoft.com/office/drawing/2014/main" id="{00000000-0008-0000-0700-0000A7020000}"/>
            </a:ext>
          </a:extLst>
        </xdr:cNvPr>
        <xdr:cNvSpPr txBox="1"/>
      </xdr:nvSpPr>
      <xdr:spPr>
        <a:xfrm>
          <a:off x="16370300" y="1540100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730,828</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91</xdr:row>
      <xdr:rowOff>23823</xdr:rowOff>
    </xdr:from>
    <xdr:to>
      <xdr:col>86</xdr:col>
      <xdr:colOff>25400</xdr:colOff>
      <xdr:row>91</xdr:row>
      <xdr:rowOff>23823</xdr:rowOff>
    </xdr:to>
    <xdr:cxnSp macro="">
      <xdr:nvCxnSpPr>
        <xdr:cNvPr id="680" name="直線コネクタ 679">
          <a:extLst>
            <a:ext uri="{FF2B5EF4-FFF2-40B4-BE49-F238E27FC236}">
              <a16:creationId xmlns:a16="http://schemas.microsoft.com/office/drawing/2014/main" id="{00000000-0008-0000-0700-0000A8020000}"/>
            </a:ext>
          </a:extLst>
        </xdr:cNvPr>
        <xdr:cNvCxnSpPr/>
      </xdr:nvCxnSpPr>
      <xdr:spPr>
        <a:xfrm>
          <a:off x="16230600" y="1562577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97</xdr:row>
      <xdr:rowOff>31868</xdr:rowOff>
    </xdr:from>
    <xdr:to>
      <xdr:col>85</xdr:col>
      <xdr:colOff>127000</xdr:colOff>
      <xdr:row>97</xdr:row>
      <xdr:rowOff>39723</xdr:rowOff>
    </xdr:to>
    <xdr:cxnSp macro="">
      <xdr:nvCxnSpPr>
        <xdr:cNvPr id="681" name="直線コネクタ 680">
          <a:extLst>
            <a:ext uri="{FF2B5EF4-FFF2-40B4-BE49-F238E27FC236}">
              <a16:creationId xmlns:a16="http://schemas.microsoft.com/office/drawing/2014/main" id="{00000000-0008-0000-0700-0000A9020000}"/>
            </a:ext>
          </a:extLst>
        </xdr:cNvPr>
        <xdr:cNvCxnSpPr/>
      </xdr:nvCxnSpPr>
      <xdr:spPr>
        <a:xfrm flipV="1">
          <a:off x="15481300" y="16662518"/>
          <a:ext cx="838200" cy="78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96</xdr:row>
      <xdr:rowOff>157456</xdr:rowOff>
    </xdr:from>
    <xdr:ext cx="599010" cy="259045"/>
    <xdr:sp macro="" textlink="">
      <xdr:nvSpPr>
        <xdr:cNvPr id="682" name="公債費平均値テキスト">
          <a:extLst>
            <a:ext uri="{FF2B5EF4-FFF2-40B4-BE49-F238E27FC236}">
              <a16:creationId xmlns:a16="http://schemas.microsoft.com/office/drawing/2014/main" id="{00000000-0008-0000-0700-0000AA020000}"/>
            </a:ext>
          </a:extLst>
        </xdr:cNvPr>
        <xdr:cNvSpPr txBox="1"/>
      </xdr:nvSpPr>
      <xdr:spPr>
        <a:xfrm>
          <a:off x="16370300" y="16616656"/>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172,688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97</xdr:row>
      <xdr:rowOff>7579</xdr:rowOff>
    </xdr:from>
    <xdr:to>
      <xdr:col>85</xdr:col>
      <xdr:colOff>177800</xdr:colOff>
      <xdr:row>97</xdr:row>
      <xdr:rowOff>109179</xdr:rowOff>
    </xdr:to>
    <xdr:sp macro="" textlink="">
      <xdr:nvSpPr>
        <xdr:cNvPr id="683" name="フローチャート: 判断 682">
          <a:extLst>
            <a:ext uri="{FF2B5EF4-FFF2-40B4-BE49-F238E27FC236}">
              <a16:creationId xmlns:a16="http://schemas.microsoft.com/office/drawing/2014/main" id="{00000000-0008-0000-0700-0000AB020000}"/>
            </a:ext>
          </a:extLst>
        </xdr:cNvPr>
        <xdr:cNvSpPr/>
      </xdr:nvSpPr>
      <xdr:spPr>
        <a:xfrm>
          <a:off x="16268700" y="166382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97</xdr:row>
      <xdr:rowOff>39723</xdr:rowOff>
    </xdr:from>
    <xdr:to>
      <xdr:col>81</xdr:col>
      <xdr:colOff>50800</xdr:colOff>
      <xdr:row>97</xdr:row>
      <xdr:rowOff>59837</xdr:rowOff>
    </xdr:to>
    <xdr:cxnSp macro="">
      <xdr:nvCxnSpPr>
        <xdr:cNvPr id="684" name="直線コネクタ 683">
          <a:extLst>
            <a:ext uri="{FF2B5EF4-FFF2-40B4-BE49-F238E27FC236}">
              <a16:creationId xmlns:a16="http://schemas.microsoft.com/office/drawing/2014/main" id="{00000000-0008-0000-0700-0000AC020000}"/>
            </a:ext>
          </a:extLst>
        </xdr:cNvPr>
        <xdr:cNvCxnSpPr/>
      </xdr:nvCxnSpPr>
      <xdr:spPr>
        <a:xfrm flipV="1">
          <a:off x="14592300" y="16670373"/>
          <a:ext cx="889000" cy="201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97</xdr:row>
      <xdr:rowOff>10579</xdr:rowOff>
    </xdr:from>
    <xdr:to>
      <xdr:col>81</xdr:col>
      <xdr:colOff>101600</xdr:colOff>
      <xdr:row>97</xdr:row>
      <xdr:rowOff>112179</xdr:rowOff>
    </xdr:to>
    <xdr:sp macro="" textlink="">
      <xdr:nvSpPr>
        <xdr:cNvPr id="685" name="フローチャート: 判断 684">
          <a:extLst>
            <a:ext uri="{FF2B5EF4-FFF2-40B4-BE49-F238E27FC236}">
              <a16:creationId xmlns:a16="http://schemas.microsoft.com/office/drawing/2014/main" id="{00000000-0008-0000-0700-0000AD020000}"/>
            </a:ext>
          </a:extLst>
        </xdr:cNvPr>
        <xdr:cNvSpPr/>
      </xdr:nvSpPr>
      <xdr:spPr>
        <a:xfrm>
          <a:off x="15430500" y="166412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132295</xdr:colOff>
      <xdr:row>97</xdr:row>
      <xdr:rowOff>103306</xdr:rowOff>
    </xdr:from>
    <xdr:ext cx="599010" cy="259045"/>
    <xdr:sp macro="" textlink="">
      <xdr:nvSpPr>
        <xdr:cNvPr id="686" name="テキスト ボックス 685">
          <a:extLst>
            <a:ext uri="{FF2B5EF4-FFF2-40B4-BE49-F238E27FC236}">
              <a16:creationId xmlns:a16="http://schemas.microsoft.com/office/drawing/2014/main" id="{00000000-0008-0000-0700-0000AE020000}"/>
            </a:ext>
          </a:extLst>
        </xdr:cNvPr>
        <xdr:cNvSpPr txBox="1"/>
      </xdr:nvSpPr>
      <xdr:spPr>
        <a:xfrm>
          <a:off x="15181795" y="1673395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171,113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97</xdr:row>
      <xdr:rowOff>59837</xdr:rowOff>
    </xdr:from>
    <xdr:to>
      <xdr:col>76</xdr:col>
      <xdr:colOff>114300</xdr:colOff>
      <xdr:row>97</xdr:row>
      <xdr:rowOff>87295</xdr:rowOff>
    </xdr:to>
    <xdr:cxnSp macro="">
      <xdr:nvCxnSpPr>
        <xdr:cNvPr id="687" name="直線コネクタ 686">
          <a:extLst>
            <a:ext uri="{FF2B5EF4-FFF2-40B4-BE49-F238E27FC236}">
              <a16:creationId xmlns:a16="http://schemas.microsoft.com/office/drawing/2014/main" id="{00000000-0008-0000-0700-0000AF020000}"/>
            </a:ext>
          </a:extLst>
        </xdr:cNvPr>
        <xdr:cNvCxnSpPr/>
      </xdr:nvCxnSpPr>
      <xdr:spPr>
        <a:xfrm flipV="1">
          <a:off x="13703300" y="16690487"/>
          <a:ext cx="889000" cy="274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97</xdr:row>
      <xdr:rowOff>36629</xdr:rowOff>
    </xdr:from>
    <xdr:to>
      <xdr:col>76</xdr:col>
      <xdr:colOff>165100</xdr:colOff>
      <xdr:row>97</xdr:row>
      <xdr:rowOff>138229</xdr:rowOff>
    </xdr:to>
    <xdr:sp macro="" textlink="">
      <xdr:nvSpPr>
        <xdr:cNvPr id="688" name="フローチャート: 判断 687">
          <a:extLst>
            <a:ext uri="{FF2B5EF4-FFF2-40B4-BE49-F238E27FC236}">
              <a16:creationId xmlns:a16="http://schemas.microsoft.com/office/drawing/2014/main" id="{00000000-0008-0000-0700-0000B0020000}"/>
            </a:ext>
          </a:extLst>
        </xdr:cNvPr>
        <xdr:cNvSpPr/>
      </xdr:nvSpPr>
      <xdr:spPr>
        <a:xfrm>
          <a:off x="14541500" y="1666727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5295</xdr:colOff>
      <xdr:row>97</xdr:row>
      <xdr:rowOff>129356</xdr:rowOff>
    </xdr:from>
    <xdr:ext cx="599010" cy="259045"/>
    <xdr:sp macro="" textlink="">
      <xdr:nvSpPr>
        <xdr:cNvPr id="689" name="テキスト ボックス 688">
          <a:extLst>
            <a:ext uri="{FF2B5EF4-FFF2-40B4-BE49-F238E27FC236}">
              <a16:creationId xmlns:a16="http://schemas.microsoft.com/office/drawing/2014/main" id="{00000000-0008-0000-0700-0000B1020000}"/>
            </a:ext>
          </a:extLst>
        </xdr:cNvPr>
        <xdr:cNvSpPr txBox="1"/>
      </xdr:nvSpPr>
      <xdr:spPr>
        <a:xfrm>
          <a:off x="14292795" y="1676000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157,439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97</xdr:row>
      <xdr:rowOff>79871</xdr:rowOff>
    </xdr:from>
    <xdr:to>
      <xdr:col>71</xdr:col>
      <xdr:colOff>177800</xdr:colOff>
      <xdr:row>97</xdr:row>
      <xdr:rowOff>87295</xdr:rowOff>
    </xdr:to>
    <xdr:cxnSp macro="">
      <xdr:nvCxnSpPr>
        <xdr:cNvPr id="690" name="直線コネクタ 689">
          <a:extLst>
            <a:ext uri="{FF2B5EF4-FFF2-40B4-BE49-F238E27FC236}">
              <a16:creationId xmlns:a16="http://schemas.microsoft.com/office/drawing/2014/main" id="{00000000-0008-0000-0700-0000B2020000}"/>
            </a:ext>
          </a:extLst>
        </xdr:cNvPr>
        <xdr:cNvCxnSpPr/>
      </xdr:nvCxnSpPr>
      <xdr:spPr>
        <a:xfrm>
          <a:off x="12814300" y="16710521"/>
          <a:ext cx="889000" cy="742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97</xdr:row>
      <xdr:rowOff>50507</xdr:rowOff>
    </xdr:from>
    <xdr:to>
      <xdr:col>72</xdr:col>
      <xdr:colOff>38100</xdr:colOff>
      <xdr:row>97</xdr:row>
      <xdr:rowOff>152107</xdr:rowOff>
    </xdr:to>
    <xdr:sp macro="" textlink="">
      <xdr:nvSpPr>
        <xdr:cNvPr id="691" name="フローチャート: 判断 690">
          <a:extLst>
            <a:ext uri="{FF2B5EF4-FFF2-40B4-BE49-F238E27FC236}">
              <a16:creationId xmlns:a16="http://schemas.microsoft.com/office/drawing/2014/main" id="{00000000-0008-0000-0700-0000B3020000}"/>
            </a:ext>
          </a:extLst>
        </xdr:cNvPr>
        <xdr:cNvSpPr/>
      </xdr:nvSpPr>
      <xdr:spPr>
        <a:xfrm>
          <a:off x="13652500" y="166811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68795</xdr:colOff>
      <xdr:row>97</xdr:row>
      <xdr:rowOff>143234</xdr:rowOff>
    </xdr:from>
    <xdr:ext cx="599010" cy="259045"/>
    <xdr:sp macro="" textlink="">
      <xdr:nvSpPr>
        <xdr:cNvPr id="692" name="テキスト ボックス 691">
          <a:extLst>
            <a:ext uri="{FF2B5EF4-FFF2-40B4-BE49-F238E27FC236}">
              <a16:creationId xmlns:a16="http://schemas.microsoft.com/office/drawing/2014/main" id="{00000000-0008-0000-0700-0000B4020000}"/>
            </a:ext>
          </a:extLst>
        </xdr:cNvPr>
        <xdr:cNvSpPr txBox="1"/>
      </xdr:nvSpPr>
      <xdr:spPr>
        <a:xfrm>
          <a:off x="13403795" y="1677388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150,154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97</xdr:row>
      <xdr:rowOff>58934</xdr:rowOff>
    </xdr:from>
    <xdr:to>
      <xdr:col>67</xdr:col>
      <xdr:colOff>101600</xdr:colOff>
      <xdr:row>97</xdr:row>
      <xdr:rowOff>160534</xdr:rowOff>
    </xdr:to>
    <xdr:sp macro="" textlink="">
      <xdr:nvSpPr>
        <xdr:cNvPr id="693" name="フローチャート: 判断 692">
          <a:extLst>
            <a:ext uri="{FF2B5EF4-FFF2-40B4-BE49-F238E27FC236}">
              <a16:creationId xmlns:a16="http://schemas.microsoft.com/office/drawing/2014/main" id="{00000000-0008-0000-0700-0000B5020000}"/>
            </a:ext>
          </a:extLst>
        </xdr:cNvPr>
        <xdr:cNvSpPr/>
      </xdr:nvSpPr>
      <xdr:spPr>
        <a:xfrm>
          <a:off x="12763500" y="166895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132295</xdr:colOff>
      <xdr:row>97</xdr:row>
      <xdr:rowOff>151661</xdr:rowOff>
    </xdr:from>
    <xdr:ext cx="599010" cy="259045"/>
    <xdr:sp macro="" textlink="">
      <xdr:nvSpPr>
        <xdr:cNvPr id="694" name="テキスト ボックス 693">
          <a:extLst>
            <a:ext uri="{FF2B5EF4-FFF2-40B4-BE49-F238E27FC236}">
              <a16:creationId xmlns:a16="http://schemas.microsoft.com/office/drawing/2014/main" id="{00000000-0008-0000-0700-0000B6020000}"/>
            </a:ext>
          </a:extLst>
        </xdr:cNvPr>
        <xdr:cNvSpPr txBox="1"/>
      </xdr:nvSpPr>
      <xdr:spPr>
        <a:xfrm>
          <a:off x="12514795" y="1678231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145,730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macro="" textlink="">
      <xdr:nvSpPr>
        <xdr:cNvPr id="695" name="テキスト ボックス 694">
          <a:extLst>
            <a:ext uri="{FF2B5EF4-FFF2-40B4-BE49-F238E27FC236}">
              <a16:creationId xmlns:a16="http://schemas.microsoft.com/office/drawing/2014/main" id="{00000000-0008-0000-0700-0000B7020000}"/>
            </a:ext>
          </a:extLst>
        </xdr:cNvPr>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macro="" textlink="">
      <xdr:nvSpPr>
        <xdr:cNvPr id="696" name="テキスト ボックス 695">
          <a:extLst>
            <a:ext uri="{FF2B5EF4-FFF2-40B4-BE49-F238E27FC236}">
              <a16:creationId xmlns:a16="http://schemas.microsoft.com/office/drawing/2014/main" id="{00000000-0008-0000-0700-0000B8020000}"/>
            </a:ext>
          </a:extLst>
        </xdr:cNvPr>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macro="" textlink="">
      <xdr:nvSpPr>
        <xdr:cNvPr id="697" name="テキスト ボックス 696">
          <a:extLst>
            <a:ext uri="{FF2B5EF4-FFF2-40B4-BE49-F238E27FC236}">
              <a16:creationId xmlns:a16="http://schemas.microsoft.com/office/drawing/2014/main" id="{00000000-0008-0000-0700-0000B9020000}"/>
            </a:ext>
          </a:extLst>
        </xdr:cNvPr>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macro="" textlink="">
      <xdr:nvSpPr>
        <xdr:cNvPr id="698" name="テキスト ボックス 697">
          <a:extLst>
            <a:ext uri="{FF2B5EF4-FFF2-40B4-BE49-F238E27FC236}">
              <a16:creationId xmlns:a16="http://schemas.microsoft.com/office/drawing/2014/main" id="{00000000-0008-0000-0700-0000BA020000}"/>
            </a:ext>
          </a:extLst>
        </xdr:cNvPr>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macro="" textlink="">
      <xdr:nvSpPr>
        <xdr:cNvPr id="699" name="テキスト ボックス 698">
          <a:extLst>
            <a:ext uri="{FF2B5EF4-FFF2-40B4-BE49-F238E27FC236}">
              <a16:creationId xmlns:a16="http://schemas.microsoft.com/office/drawing/2014/main" id="{00000000-0008-0000-0700-0000BB020000}"/>
            </a:ext>
          </a:extLst>
        </xdr:cNvPr>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96</xdr:row>
      <xdr:rowOff>152518</xdr:rowOff>
    </xdr:from>
    <xdr:to>
      <xdr:col>85</xdr:col>
      <xdr:colOff>177800</xdr:colOff>
      <xdr:row>97</xdr:row>
      <xdr:rowOff>82668</xdr:rowOff>
    </xdr:to>
    <xdr:sp macro="" textlink="">
      <xdr:nvSpPr>
        <xdr:cNvPr id="700" name="楕円 699">
          <a:extLst>
            <a:ext uri="{FF2B5EF4-FFF2-40B4-BE49-F238E27FC236}">
              <a16:creationId xmlns:a16="http://schemas.microsoft.com/office/drawing/2014/main" id="{00000000-0008-0000-0700-0000BC020000}"/>
            </a:ext>
          </a:extLst>
        </xdr:cNvPr>
        <xdr:cNvSpPr/>
      </xdr:nvSpPr>
      <xdr:spPr>
        <a:xfrm>
          <a:off x="16268700" y="1661171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96</xdr:row>
      <xdr:rowOff>3945</xdr:rowOff>
    </xdr:from>
    <xdr:ext cx="599010" cy="259045"/>
    <xdr:sp macro="" textlink="">
      <xdr:nvSpPr>
        <xdr:cNvPr id="701" name="公債費該当値テキスト">
          <a:extLst>
            <a:ext uri="{FF2B5EF4-FFF2-40B4-BE49-F238E27FC236}">
              <a16:creationId xmlns:a16="http://schemas.microsoft.com/office/drawing/2014/main" id="{00000000-0008-0000-0700-0000BD020000}"/>
            </a:ext>
          </a:extLst>
        </xdr:cNvPr>
        <xdr:cNvSpPr txBox="1"/>
      </xdr:nvSpPr>
      <xdr:spPr>
        <a:xfrm>
          <a:off x="16370300" y="1646314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186,605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96</xdr:row>
      <xdr:rowOff>160373</xdr:rowOff>
    </xdr:from>
    <xdr:to>
      <xdr:col>81</xdr:col>
      <xdr:colOff>101600</xdr:colOff>
      <xdr:row>97</xdr:row>
      <xdr:rowOff>90523</xdr:rowOff>
    </xdr:to>
    <xdr:sp macro="" textlink="">
      <xdr:nvSpPr>
        <xdr:cNvPr id="702" name="楕円 701">
          <a:extLst>
            <a:ext uri="{FF2B5EF4-FFF2-40B4-BE49-F238E27FC236}">
              <a16:creationId xmlns:a16="http://schemas.microsoft.com/office/drawing/2014/main" id="{00000000-0008-0000-0700-0000BE020000}"/>
            </a:ext>
          </a:extLst>
        </xdr:cNvPr>
        <xdr:cNvSpPr/>
      </xdr:nvSpPr>
      <xdr:spPr>
        <a:xfrm>
          <a:off x="15430500" y="1661957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132295</xdr:colOff>
      <xdr:row>95</xdr:row>
      <xdr:rowOff>107050</xdr:rowOff>
    </xdr:from>
    <xdr:ext cx="599010" cy="259045"/>
    <xdr:sp macro="" textlink="">
      <xdr:nvSpPr>
        <xdr:cNvPr id="703" name="テキスト ボックス 702">
          <a:extLst>
            <a:ext uri="{FF2B5EF4-FFF2-40B4-BE49-F238E27FC236}">
              <a16:creationId xmlns:a16="http://schemas.microsoft.com/office/drawing/2014/main" id="{00000000-0008-0000-0700-0000BF020000}"/>
            </a:ext>
          </a:extLst>
        </xdr:cNvPr>
        <xdr:cNvSpPr txBox="1"/>
      </xdr:nvSpPr>
      <xdr:spPr>
        <a:xfrm>
          <a:off x="15181795" y="1639480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182,481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97</xdr:row>
      <xdr:rowOff>9037</xdr:rowOff>
    </xdr:from>
    <xdr:to>
      <xdr:col>76</xdr:col>
      <xdr:colOff>165100</xdr:colOff>
      <xdr:row>97</xdr:row>
      <xdr:rowOff>110637</xdr:rowOff>
    </xdr:to>
    <xdr:sp macro="" textlink="">
      <xdr:nvSpPr>
        <xdr:cNvPr id="704" name="楕円 703">
          <a:extLst>
            <a:ext uri="{FF2B5EF4-FFF2-40B4-BE49-F238E27FC236}">
              <a16:creationId xmlns:a16="http://schemas.microsoft.com/office/drawing/2014/main" id="{00000000-0008-0000-0700-0000C0020000}"/>
            </a:ext>
          </a:extLst>
        </xdr:cNvPr>
        <xdr:cNvSpPr/>
      </xdr:nvSpPr>
      <xdr:spPr>
        <a:xfrm>
          <a:off x="14541500" y="166396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5295</xdr:colOff>
      <xdr:row>95</xdr:row>
      <xdr:rowOff>127164</xdr:rowOff>
    </xdr:from>
    <xdr:ext cx="599010" cy="259045"/>
    <xdr:sp macro="" textlink="">
      <xdr:nvSpPr>
        <xdr:cNvPr id="705" name="テキスト ボックス 704">
          <a:extLst>
            <a:ext uri="{FF2B5EF4-FFF2-40B4-BE49-F238E27FC236}">
              <a16:creationId xmlns:a16="http://schemas.microsoft.com/office/drawing/2014/main" id="{00000000-0008-0000-0700-0000C1020000}"/>
            </a:ext>
          </a:extLst>
        </xdr:cNvPr>
        <xdr:cNvSpPr txBox="1"/>
      </xdr:nvSpPr>
      <xdr:spPr>
        <a:xfrm>
          <a:off x="14292795" y="1641491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171,923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97</xdr:row>
      <xdr:rowOff>36495</xdr:rowOff>
    </xdr:from>
    <xdr:to>
      <xdr:col>72</xdr:col>
      <xdr:colOff>38100</xdr:colOff>
      <xdr:row>97</xdr:row>
      <xdr:rowOff>138095</xdr:rowOff>
    </xdr:to>
    <xdr:sp macro="" textlink="">
      <xdr:nvSpPr>
        <xdr:cNvPr id="706" name="楕円 705">
          <a:extLst>
            <a:ext uri="{FF2B5EF4-FFF2-40B4-BE49-F238E27FC236}">
              <a16:creationId xmlns:a16="http://schemas.microsoft.com/office/drawing/2014/main" id="{00000000-0008-0000-0700-0000C2020000}"/>
            </a:ext>
          </a:extLst>
        </xdr:cNvPr>
        <xdr:cNvSpPr/>
      </xdr:nvSpPr>
      <xdr:spPr>
        <a:xfrm>
          <a:off x="13652500" y="166671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68795</xdr:colOff>
      <xdr:row>95</xdr:row>
      <xdr:rowOff>154622</xdr:rowOff>
    </xdr:from>
    <xdr:ext cx="599010" cy="259045"/>
    <xdr:sp macro="" textlink="">
      <xdr:nvSpPr>
        <xdr:cNvPr id="707" name="テキスト ボックス 706">
          <a:extLst>
            <a:ext uri="{FF2B5EF4-FFF2-40B4-BE49-F238E27FC236}">
              <a16:creationId xmlns:a16="http://schemas.microsoft.com/office/drawing/2014/main" id="{00000000-0008-0000-0700-0000C3020000}"/>
            </a:ext>
          </a:extLst>
        </xdr:cNvPr>
        <xdr:cNvSpPr txBox="1"/>
      </xdr:nvSpPr>
      <xdr:spPr>
        <a:xfrm>
          <a:off x="13403795" y="1644237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157,509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97</xdr:row>
      <xdr:rowOff>29071</xdr:rowOff>
    </xdr:from>
    <xdr:to>
      <xdr:col>67</xdr:col>
      <xdr:colOff>101600</xdr:colOff>
      <xdr:row>97</xdr:row>
      <xdr:rowOff>130671</xdr:rowOff>
    </xdr:to>
    <xdr:sp macro="" textlink="">
      <xdr:nvSpPr>
        <xdr:cNvPr id="708" name="楕円 707">
          <a:extLst>
            <a:ext uri="{FF2B5EF4-FFF2-40B4-BE49-F238E27FC236}">
              <a16:creationId xmlns:a16="http://schemas.microsoft.com/office/drawing/2014/main" id="{00000000-0008-0000-0700-0000C4020000}"/>
            </a:ext>
          </a:extLst>
        </xdr:cNvPr>
        <xdr:cNvSpPr/>
      </xdr:nvSpPr>
      <xdr:spPr>
        <a:xfrm>
          <a:off x="12763500" y="1665972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132295</xdr:colOff>
      <xdr:row>95</xdr:row>
      <xdr:rowOff>147198</xdr:rowOff>
    </xdr:from>
    <xdr:ext cx="599010" cy="259045"/>
    <xdr:sp macro="" textlink="">
      <xdr:nvSpPr>
        <xdr:cNvPr id="709" name="テキスト ボックス 708">
          <a:extLst>
            <a:ext uri="{FF2B5EF4-FFF2-40B4-BE49-F238E27FC236}">
              <a16:creationId xmlns:a16="http://schemas.microsoft.com/office/drawing/2014/main" id="{00000000-0008-0000-0700-0000C5020000}"/>
            </a:ext>
          </a:extLst>
        </xdr:cNvPr>
        <xdr:cNvSpPr txBox="1"/>
      </xdr:nvSpPr>
      <xdr:spPr>
        <a:xfrm>
          <a:off x="12514795" y="1643494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161,406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macro="" textlink="">
      <xdr:nvSpPr>
        <xdr:cNvPr id="710" name="正方形/長方形 709">
          <a:extLst>
            <a:ext uri="{FF2B5EF4-FFF2-40B4-BE49-F238E27FC236}">
              <a16:creationId xmlns:a16="http://schemas.microsoft.com/office/drawing/2014/main" id="{00000000-0008-0000-0700-0000C6020000}"/>
            </a:ext>
          </a:extLst>
        </xdr:cNvPr>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諸支出金</a:t>
          </a:r>
        </a:p>
      </xdr:txBody>
    </xdr:sp>
    <xdr:clientData/>
  </xdr:twoCellAnchor>
  <xdr:twoCellAnchor>
    <xdr:from>
      <xdr:col>96</xdr:col>
      <xdr:colOff>127000</xdr:colOff>
      <xdr:row>25</xdr:row>
      <xdr:rowOff>57150</xdr:rowOff>
    </xdr:from>
    <xdr:to>
      <xdr:col>104</xdr:col>
      <xdr:colOff>127000</xdr:colOff>
      <xdr:row>26</xdr:row>
      <xdr:rowOff>139700</xdr:rowOff>
    </xdr:to>
    <xdr:sp macro="" textlink="">
      <xdr:nvSpPr>
        <xdr:cNvPr id="711" name="正方形/長方形 710">
          <a:extLst>
            <a:ext uri="{FF2B5EF4-FFF2-40B4-BE49-F238E27FC236}">
              <a16:creationId xmlns:a16="http://schemas.microsoft.com/office/drawing/2014/main" id="{00000000-0008-0000-0700-0000C7020000}"/>
            </a:ext>
          </a:extLst>
        </xdr:cNvPr>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macro="" textlink="">
      <xdr:nvSpPr>
        <xdr:cNvPr id="712" name="正方形/長方形 711">
          <a:extLst>
            <a:ext uri="{FF2B5EF4-FFF2-40B4-BE49-F238E27FC236}">
              <a16:creationId xmlns:a16="http://schemas.microsoft.com/office/drawing/2014/main" id="{00000000-0008-0000-0700-0000C8020000}"/>
            </a:ext>
          </a:extLst>
        </xdr:cNvPr>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macro="" textlink="">
      <xdr:nvSpPr>
        <xdr:cNvPr id="713" name="正方形/長方形 712">
          <a:extLst>
            <a:ext uri="{FF2B5EF4-FFF2-40B4-BE49-F238E27FC236}">
              <a16:creationId xmlns:a16="http://schemas.microsoft.com/office/drawing/2014/main" id="{00000000-0008-0000-0700-0000C9020000}"/>
            </a:ext>
          </a:extLst>
        </xdr:cNvPr>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macro="" textlink="">
      <xdr:nvSpPr>
        <xdr:cNvPr id="714" name="正方形/長方形 713">
          <a:extLst>
            <a:ext uri="{FF2B5EF4-FFF2-40B4-BE49-F238E27FC236}">
              <a16:creationId xmlns:a16="http://schemas.microsoft.com/office/drawing/2014/main" id="{00000000-0008-0000-0700-0000CA020000}"/>
            </a:ext>
          </a:extLst>
        </xdr:cNvPr>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819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macro="" textlink="">
      <xdr:nvSpPr>
        <xdr:cNvPr id="715" name="正方形/長方形 714">
          <a:extLst>
            <a:ext uri="{FF2B5EF4-FFF2-40B4-BE49-F238E27FC236}">
              <a16:creationId xmlns:a16="http://schemas.microsoft.com/office/drawing/2014/main" id="{00000000-0008-0000-0700-0000CB020000}"/>
            </a:ext>
          </a:extLst>
        </xdr:cNvPr>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108</xdr:col>
      <xdr:colOff>0</xdr:colOff>
      <xdr:row>26</xdr:row>
      <xdr:rowOff>88900</xdr:rowOff>
    </xdr:from>
    <xdr:to>
      <xdr:col>116</xdr:col>
      <xdr:colOff>0</xdr:colOff>
      <xdr:row>28</xdr:row>
      <xdr:rowOff>0</xdr:rowOff>
    </xdr:to>
    <xdr:sp macro="" textlink="">
      <xdr:nvSpPr>
        <xdr:cNvPr id="716" name="正方形/長方形 715">
          <a:extLst>
            <a:ext uri="{FF2B5EF4-FFF2-40B4-BE49-F238E27FC236}">
              <a16:creationId xmlns:a16="http://schemas.microsoft.com/office/drawing/2014/main" id="{00000000-0008-0000-0700-0000CC020000}"/>
            </a:ext>
          </a:extLst>
        </xdr:cNvPr>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macro="" textlink="">
      <xdr:nvSpPr>
        <xdr:cNvPr id="717" name="正方形/長方形 716">
          <a:extLst>
            <a:ext uri="{FF2B5EF4-FFF2-40B4-BE49-F238E27FC236}">
              <a16:creationId xmlns:a16="http://schemas.microsoft.com/office/drawing/2014/main" id="{00000000-0008-0000-0700-0000CD020000}"/>
            </a:ext>
          </a:extLst>
        </xdr:cNvPr>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macro="" textlink="">
      <xdr:nvSpPr>
        <xdr:cNvPr id="718" name="テキスト ボックス 717">
          <a:extLst>
            <a:ext uri="{FF2B5EF4-FFF2-40B4-BE49-F238E27FC236}">
              <a16:creationId xmlns:a16="http://schemas.microsoft.com/office/drawing/2014/main" id="{00000000-0008-0000-0700-0000CE020000}"/>
            </a:ext>
          </a:extLst>
        </xdr:cNvPr>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19" name="直線コネクタ 718">
          <a:extLst>
            <a:ext uri="{FF2B5EF4-FFF2-40B4-BE49-F238E27FC236}">
              <a16:creationId xmlns:a16="http://schemas.microsoft.com/office/drawing/2014/main" id="{00000000-0008-0000-0700-0000CF020000}"/>
            </a:ext>
          </a:extLst>
        </xdr:cNvPr>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39</xdr:row>
      <xdr:rowOff>44450</xdr:rowOff>
    </xdr:from>
    <xdr:to>
      <xdr:col>120</xdr:col>
      <xdr:colOff>114300</xdr:colOff>
      <xdr:row>39</xdr:row>
      <xdr:rowOff>44450</xdr:rowOff>
    </xdr:to>
    <xdr:cxnSp macro="">
      <xdr:nvCxnSpPr>
        <xdr:cNvPr id="720" name="直線コネクタ 719">
          <a:extLst>
            <a:ext uri="{FF2B5EF4-FFF2-40B4-BE49-F238E27FC236}">
              <a16:creationId xmlns:a16="http://schemas.microsoft.com/office/drawing/2014/main" id="{00000000-0008-0000-0700-0000D0020000}"/>
            </a:ext>
          </a:extLst>
        </xdr:cNvPr>
        <xdr:cNvCxnSpPr/>
      </xdr:nvCxnSpPr>
      <xdr:spPr>
        <a:xfrm>
          <a:off x="18288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38</xdr:row>
      <xdr:rowOff>73677</xdr:rowOff>
    </xdr:from>
    <xdr:ext cx="248786" cy="259045"/>
    <xdr:sp macro="" textlink="">
      <xdr:nvSpPr>
        <xdr:cNvPr id="721" name="テキスト ボックス 720">
          <a:extLst>
            <a:ext uri="{FF2B5EF4-FFF2-40B4-BE49-F238E27FC236}">
              <a16:creationId xmlns:a16="http://schemas.microsoft.com/office/drawing/2014/main" id="{00000000-0008-0000-0700-0000D1020000}"/>
            </a:ext>
          </a:extLst>
        </xdr:cNvPr>
        <xdr:cNvSpPr txBox="1"/>
      </xdr:nvSpPr>
      <xdr:spPr>
        <a:xfrm>
          <a:off x="18039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37</xdr:row>
      <xdr:rowOff>6350</xdr:rowOff>
    </xdr:from>
    <xdr:to>
      <xdr:col>120</xdr:col>
      <xdr:colOff>114300</xdr:colOff>
      <xdr:row>37</xdr:row>
      <xdr:rowOff>6350</xdr:rowOff>
    </xdr:to>
    <xdr:cxnSp macro="">
      <xdr:nvCxnSpPr>
        <xdr:cNvPr id="722" name="直線コネクタ 721">
          <a:extLst>
            <a:ext uri="{FF2B5EF4-FFF2-40B4-BE49-F238E27FC236}">
              <a16:creationId xmlns:a16="http://schemas.microsoft.com/office/drawing/2014/main" id="{00000000-0008-0000-0700-0000D2020000}"/>
            </a:ext>
          </a:extLst>
        </xdr:cNvPr>
        <xdr:cNvCxnSpPr/>
      </xdr:nvCxnSpPr>
      <xdr:spPr>
        <a:xfrm>
          <a:off x="18288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36</xdr:row>
      <xdr:rowOff>35577</xdr:rowOff>
    </xdr:from>
    <xdr:ext cx="531299" cy="259045"/>
    <xdr:sp macro="" textlink="">
      <xdr:nvSpPr>
        <xdr:cNvPr id="723" name="テキスト ボックス 722">
          <a:extLst>
            <a:ext uri="{FF2B5EF4-FFF2-40B4-BE49-F238E27FC236}">
              <a16:creationId xmlns:a16="http://schemas.microsoft.com/office/drawing/2014/main" id="{00000000-0008-0000-0700-0000D3020000}"/>
            </a:ext>
          </a:extLst>
        </xdr:cNvPr>
        <xdr:cNvSpPr txBox="1"/>
      </xdr:nvSpPr>
      <xdr:spPr>
        <a:xfrm>
          <a:off x="17756701" y="620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34</xdr:row>
      <xdr:rowOff>139700</xdr:rowOff>
    </xdr:from>
    <xdr:to>
      <xdr:col>120</xdr:col>
      <xdr:colOff>114300</xdr:colOff>
      <xdr:row>34</xdr:row>
      <xdr:rowOff>139700</xdr:rowOff>
    </xdr:to>
    <xdr:cxnSp macro="">
      <xdr:nvCxnSpPr>
        <xdr:cNvPr id="724" name="直線コネクタ 723">
          <a:extLst>
            <a:ext uri="{FF2B5EF4-FFF2-40B4-BE49-F238E27FC236}">
              <a16:creationId xmlns:a16="http://schemas.microsoft.com/office/drawing/2014/main" id="{00000000-0008-0000-0700-0000D4020000}"/>
            </a:ext>
          </a:extLst>
        </xdr:cNvPr>
        <xdr:cNvCxnSpPr/>
      </xdr:nvCxnSpPr>
      <xdr:spPr>
        <a:xfrm>
          <a:off x="18288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33</xdr:row>
      <xdr:rowOff>168927</xdr:rowOff>
    </xdr:from>
    <xdr:ext cx="531299" cy="259045"/>
    <xdr:sp macro="" textlink="">
      <xdr:nvSpPr>
        <xdr:cNvPr id="725" name="テキスト ボックス 724">
          <a:extLst>
            <a:ext uri="{FF2B5EF4-FFF2-40B4-BE49-F238E27FC236}">
              <a16:creationId xmlns:a16="http://schemas.microsoft.com/office/drawing/2014/main" id="{00000000-0008-0000-0700-0000D5020000}"/>
            </a:ext>
          </a:extLst>
        </xdr:cNvPr>
        <xdr:cNvSpPr txBox="1"/>
      </xdr:nvSpPr>
      <xdr:spPr>
        <a:xfrm>
          <a:off x="17756701" y="582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32</xdr:row>
      <xdr:rowOff>101600</xdr:rowOff>
    </xdr:from>
    <xdr:to>
      <xdr:col>120</xdr:col>
      <xdr:colOff>114300</xdr:colOff>
      <xdr:row>32</xdr:row>
      <xdr:rowOff>101600</xdr:rowOff>
    </xdr:to>
    <xdr:cxnSp macro="">
      <xdr:nvCxnSpPr>
        <xdr:cNvPr id="726" name="直線コネクタ 725">
          <a:extLst>
            <a:ext uri="{FF2B5EF4-FFF2-40B4-BE49-F238E27FC236}">
              <a16:creationId xmlns:a16="http://schemas.microsoft.com/office/drawing/2014/main" id="{00000000-0008-0000-0700-0000D6020000}"/>
            </a:ext>
          </a:extLst>
        </xdr:cNvPr>
        <xdr:cNvCxnSpPr/>
      </xdr:nvCxnSpPr>
      <xdr:spPr>
        <a:xfrm>
          <a:off x="18288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31</xdr:row>
      <xdr:rowOff>130827</xdr:rowOff>
    </xdr:from>
    <xdr:ext cx="531299" cy="259045"/>
    <xdr:sp macro="" textlink="">
      <xdr:nvSpPr>
        <xdr:cNvPr id="727" name="テキスト ボックス 726">
          <a:extLst>
            <a:ext uri="{FF2B5EF4-FFF2-40B4-BE49-F238E27FC236}">
              <a16:creationId xmlns:a16="http://schemas.microsoft.com/office/drawing/2014/main" id="{00000000-0008-0000-0700-0000D7020000}"/>
            </a:ext>
          </a:extLst>
        </xdr:cNvPr>
        <xdr:cNvSpPr txBox="1"/>
      </xdr:nvSpPr>
      <xdr:spPr>
        <a:xfrm>
          <a:off x="17756701" y="544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30</xdr:row>
      <xdr:rowOff>63500</xdr:rowOff>
    </xdr:from>
    <xdr:to>
      <xdr:col>120</xdr:col>
      <xdr:colOff>114300</xdr:colOff>
      <xdr:row>30</xdr:row>
      <xdr:rowOff>63500</xdr:rowOff>
    </xdr:to>
    <xdr:cxnSp macro="">
      <xdr:nvCxnSpPr>
        <xdr:cNvPr id="728" name="直線コネクタ 727">
          <a:extLst>
            <a:ext uri="{FF2B5EF4-FFF2-40B4-BE49-F238E27FC236}">
              <a16:creationId xmlns:a16="http://schemas.microsoft.com/office/drawing/2014/main" id="{00000000-0008-0000-0700-0000D8020000}"/>
            </a:ext>
          </a:extLst>
        </xdr:cNvPr>
        <xdr:cNvCxnSpPr/>
      </xdr:nvCxnSpPr>
      <xdr:spPr>
        <a:xfrm>
          <a:off x="18288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29</xdr:row>
      <xdr:rowOff>92727</xdr:rowOff>
    </xdr:from>
    <xdr:ext cx="595419" cy="259045"/>
    <xdr:sp macro="" textlink="">
      <xdr:nvSpPr>
        <xdr:cNvPr id="729" name="テキスト ボックス 728">
          <a:extLst>
            <a:ext uri="{FF2B5EF4-FFF2-40B4-BE49-F238E27FC236}">
              <a16:creationId xmlns:a16="http://schemas.microsoft.com/office/drawing/2014/main" id="{00000000-0008-0000-0700-0000D9020000}"/>
            </a:ext>
          </a:extLst>
        </xdr:cNvPr>
        <xdr:cNvSpPr txBox="1"/>
      </xdr:nvSpPr>
      <xdr:spPr>
        <a:xfrm>
          <a:off x="17692581" y="506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30" name="直線コネクタ 729">
          <a:extLst>
            <a:ext uri="{FF2B5EF4-FFF2-40B4-BE49-F238E27FC236}">
              <a16:creationId xmlns:a16="http://schemas.microsoft.com/office/drawing/2014/main" id="{00000000-0008-0000-0700-0000DA020000}"/>
            </a:ext>
          </a:extLst>
        </xdr:cNvPr>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27</xdr:row>
      <xdr:rowOff>54627</xdr:rowOff>
    </xdr:from>
    <xdr:ext cx="595419" cy="259045"/>
    <xdr:sp macro="" textlink="">
      <xdr:nvSpPr>
        <xdr:cNvPr id="731" name="テキスト ボックス 730">
          <a:extLst>
            <a:ext uri="{FF2B5EF4-FFF2-40B4-BE49-F238E27FC236}">
              <a16:creationId xmlns:a16="http://schemas.microsoft.com/office/drawing/2014/main" id="{00000000-0008-0000-0700-0000DB020000}"/>
            </a:ext>
          </a:extLst>
        </xdr:cNvPr>
        <xdr:cNvSpPr txBox="1"/>
      </xdr:nvSpPr>
      <xdr:spPr>
        <a:xfrm>
          <a:off x="17692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macro="" textlink="">
      <xdr:nvSpPr>
        <xdr:cNvPr id="732" name="諸支出金グラフ枠">
          <a:extLst>
            <a:ext uri="{FF2B5EF4-FFF2-40B4-BE49-F238E27FC236}">
              <a16:creationId xmlns:a16="http://schemas.microsoft.com/office/drawing/2014/main" id="{00000000-0008-0000-0700-0000DC020000}"/>
            </a:ext>
          </a:extLst>
        </xdr:cNvPr>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31</xdr:row>
      <xdr:rowOff>7569</xdr:rowOff>
    </xdr:from>
    <xdr:to>
      <xdr:col>116</xdr:col>
      <xdr:colOff>62864</xdr:colOff>
      <xdr:row>39</xdr:row>
      <xdr:rowOff>44450</xdr:rowOff>
    </xdr:to>
    <xdr:cxnSp macro="">
      <xdr:nvCxnSpPr>
        <xdr:cNvPr id="733" name="直線コネクタ 732">
          <a:extLst>
            <a:ext uri="{FF2B5EF4-FFF2-40B4-BE49-F238E27FC236}">
              <a16:creationId xmlns:a16="http://schemas.microsoft.com/office/drawing/2014/main" id="{00000000-0008-0000-0700-0000DD020000}"/>
            </a:ext>
          </a:extLst>
        </xdr:cNvPr>
        <xdr:cNvCxnSpPr/>
      </xdr:nvCxnSpPr>
      <xdr:spPr>
        <a:xfrm flipV="1">
          <a:off x="22159595" y="5322519"/>
          <a:ext cx="1269" cy="140848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39</xdr:row>
      <xdr:rowOff>84802</xdr:rowOff>
    </xdr:from>
    <xdr:ext cx="249299" cy="259045"/>
    <xdr:sp macro="" textlink="">
      <xdr:nvSpPr>
        <xdr:cNvPr id="734" name="諸支出金最小値テキスト">
          <a:extLst>
            <a:ext uri="{FF2B5EF4-FFF2-40B4-BE49-F238E27FC236}">
              <a16:creationId xmlns:a16="http://schemas.microsoft.com/office/drawing/2014/main" id="{00000000-0008-0000-0700-0000DE020000}"/>
            </a:ext>
          </a:extLst>
        </xdr:cNvPr>
        <xdr:cNvSpPr txBox="1"/>
      </xdr:nvSpPr>
      <xdr:spPr>
        <a:xfrm>
          <a:off x="22212300" y="6771352"/>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39</xdr:row>
      <xdr:rowOff>44450</xdr:rowOff>
    </xdr:from>
    <xdr:to>
      <xdr:col>116</xdr:col>
      <xdr:colOff>152400</xdr:colOff>
      <xdr:row>39</xdr:row>
      <xdr:rowOff>44450</xdr:rowOff>
    </xdr:to>
    <xdr:cxnSp macro="">
      <xdr:nvCxnSpPr>
        <xdr:cNvPr id="735" name="直線コネクタ 734">
          <a:extLst>
            <a:ext uri="{FF2B5EF4-FFF2-40B4-BE49-F238E27FC236}">
              <a16:creationId xmlns:a16="http://schemas.microsoft.com/office/drawing/2014/main" id="{00000000-0008-0000-0700-0000DF020000}"/>
            </a:ext>
          </a:extLst>
        </xdr:cNvPr>
        <xdr:cNvCxnSpPr/>
      </xdr:nvCxnSpPr>
      <xdr:spPr>
        <a:xfrm>
          <a:off x="22072600" y="6731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29</xdr:row>
      <xdr:rowOff>125696</xdr:rowOff>
    </xdr:from>
    <xdr:ext cx="599010" cy="259045"/>
    <xdr:sp macro="" textlink="">
      <xdr:nvSpPr>
        <xdr:cNvPr id="736" name="諸支出金最大値テキスト">
          <a:extLst>
            <a:ext uri="{FF2B5EF4-FFF2-40B4-BE49-F238E27FC236}">
              <a16:creationId xmlns:a16="http://schemas.microsoft.com/office/drawing/2014/main" id="{00000000-0008-0000-0700-0000E0020000}"/>
            </a:ext>
          </a:extLst>
        </xdr:cNvPr>
        <xdr:cNvSpPr txBox="1"/>
      </xdr:nvSpPr>
      <xdr:spPr>
        <a:xfrm>
          <a:off x="22212300" y="509774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110,904</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31</xdr:row>
      <xdr:rowOff>7569</xdr:rowOff>
    </xdr:from>
    <xdr:to>
      <xdr:col>116</xdr:col>
      <xdr:colOff>152400</xdr:colOff>
      <xdr:row>31</xdr:row>
      <xdr:rowOff>7569</xdr:rowOff>
    </xdr:to>
    <xdr:cxnSp macro="">
      <xdr:nvCxnSpPr>
        <xdr:cNvPr id="737" name="直線コネクタ 736">
          <a:extLst>
            <a:ext uri="{FF2B5EF4-FFF2-40B4-BE49-F238E27FC236}">
              <a16:creationId xmlns:a16="http://schemas.microsoft.com/office/drawing/2014/main" id="{00000000-0008-0000-0700-0000E1020000}"/>
            </a:ext>
          </a:extLst>
        </xdr:cNvPr>
        <xdr:cNvCxnSpPr/>
      </xdr:nvCxnSpPr>
      <xdr:spPr>
        <a:xfrm>
          <a:off x="22072600" y="532251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39</xdr:row>
      <xdr:rowOff>44450</xdr:rowOff>
    </xdr:from>
    <xdr:to>
      <xdr:col>116</xdr:col>
      <xdr:colOff>63500</xdr:colOff>
      <xdr:row>39</xdr:row>
      <xdr:rowOff>44450</xdr:rowOff>
    </xdr:to>
    <xdr:cxnSp macro="">
      <xdr:nvCxnSpPr>
        <xdr:cNvPr id="738" name="直線コネクタ 737">
          <a:extLst>
            <a:ext uri="{FF2B5EF4-FFF2-40B4-BE49-F238E27FC236}">
              <a16:creationId xmlns:a16="http://schemas.microsoft.com/office/drawing/2014/main" id="{00000000-0008-0000-0700-0000E2020000}"/>
            </a:ext>
          </a:extLst>
        </xdr:cNvPr>
        <xdr:cNvCxnSpPr/>
      </xdr:nvCxnSpPr>
      <xdr:spPr>
        <a:xfrm>
          <a:off x="21323300" y="6731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38</xdr:row>
      <xdr:rowOff>2252</xdr:rowOff>
    </xdr:from>
    <xdr:ext cx="469744" cy="259045"/>
    <xdr:sp macro="" textlink="">
      <xdr:nvSpPr>
        <xdr:cNvPr id="739" name="諸支出金平均値テキスト">
          <a:extLst>
            <a:ext uri="{FF2B5EF4-FFF2-40B4-BE49-F238E27FC236}">
              <a16:creationId xmlns:a16="http://schemas.microsoft.com/office/drawing/2014/main" id="{00000000-0008-0000-0700-0000E3020000}"/>
            </a:ext>
          </a:extLst>
        </xdr:cNvPr>
        <xdr:cNvSpPr txBox="1"/>
      </xdr:nvSpPr>
      <xdr:spPr>
        <a:xfrm>
          <a:off x="22212300" y="6517352"/>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1,124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150825</xdr:rowOff>
    </xdr:from>
    <xdr:to>
      <xdr:col>116</xdr:col>
      <xdr:colOff>114300</xdr:colOff>
      <xdr:row>39</xdr:row>
      <xdr:rowOff>80975</xdr:rowOff>
    </xdr:to>
    <xdr:sp macro="" textlink="">
      <xdr:nvSpPr>
        <xdr:cNvPr id="740" name="フローチャート: 判断 739">
          <a:extLst>
            <a:ext uri="{FF2B5EF4-FFF2-40B4-BE49-F238E27FC236}">
              <a16:creationId xmlns:a16="http://schemas.microsoft.com/office/drawing/2014/main" id="{00000000-0008-0000-0700-0000E4020000}"/>
            </a:ext>
          </a:extLst>
        </xdr:cNvPr>
        <xdr:cNvSpPr/>
      </xdr:nvSpPr>
      <xdr:spPr>
        <a:xfrm>
          <a:off x="22110700" y="66659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39</xdr:row>
      <xdr:rowOff>44450</xdr:rowOff>
    </xdr:from>
    <xdr:to>
      <xdr:col>111</xdr:col>
      <xdr:colOff>177800</xdr:colOff>
      <xdr:row>39</xdr:row>
      <xdr:rowOff>44450</xdr:rowOff>
    </xdr:to>
    <xdr:cxnSp macro="">
      <xdr:nvCxnSpPr>
        <xdr:cNvPr id="741" name="直線コネクタ 740">
          <a:extLst>
            <a:ext uri="{FF2B5EF4-FFF2-40B4-BE49-F238E27FC236}">
              <a16:creationId xmlns:a16="http://schemas.microsoft.com/office/drawing/2014/main" id="{00000000-0008-0000-0700-0000E5020000}"/>
            </a:ext>
          </a:extLst>
        </xdr:cNvPr>
        <xdr:cNvCxnSpPr/>
      </xdr:nvCxnSpPr>
      <xdr:spPr>
        <a:xfrm>
          <a:off x="20434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38</xdr:row>
      <xdr:rowOff>153695</xdr:rowOff>
    </xdr:from>
    <xdr:to>
      <xdr:col>112</xdr:col>
      <xdr:colOff>38100</xdr:colOff>
      <xdr:row>39</xdr:row>
      <xdr:rowOff>83845</xdr:rowOff>
    </xdr:to>
    <xdr:sp macro="" textlink="">
      <xdr:nvSpPr>
        <xdr:cNvPr id="742" name="フローチャート: 判断 741">
          <a:extLst>
            <a:ext uri="{FF2B5EF4-FFF2-40B4-BE49-F238E27FC236}">
              <a16:creationId xmlns:a16="http://schemas.microsoft.com/office/drawing/2014/main" id="{00000000-0008-0000-0700-0000E6020000}"/>
            </a:ext>
          </a:extLst>
        </xdr:cNvPr>
        <xdr:cNvSpPr/>
      </xdr:nvSpPr>
      <xdr:spPr>
        <a:xfrm>
          <a:off x="21272500" y="66687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179017</xdr:colOff>
      <xdr:row>37</xdr:row>
      <xdr:rowOff>100372</xdr:rowOff>
    </xdr:from>
    <xdr:ext cx="378565" cy="259045"/>
    <xdr:sp macro="" textlink="">
      <xdr:nvSpPr>
        <xdr:cNvPr id="743" name="テキスト ボックス 742">
          <a:extLst>
            <a:ext uri="{FF2B5EF4-FFF2-40B4-BE49-F238E27FC236}">
              <a16:creationId xmlns:a16="http://schemas.microsoft.com/office/drawing/2014/main" id="{00000000-0008-0000-0700-0000E7020000}"/>
            </a:ext>
          </a:extLst>
        </xdr:cNvPr>
        <xdr:cNvSpPr txBox="1"/>
      </xdr:nvSpPr>
      <xdr:spPr>
        <a:xfrm>
          <a:off x="21134017" y="6444022"/>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39</xdr:row>
      <xdr:rowOff>44450</xdr:rowOff>
    </xdr:from>
    <xdr:to>
      <xdr:col>107</xdr:col>
      <xdr:colOff>50800</xdr:colOff>
      <xdr:row>39</xdr:row>
      <xdr:rowOff>44450</xdr:rowOff>
    </xdr:to>
    <xdr:cxnSp macro="">
      <xdr:nvCxnSpPr>
        <xdr:cNvPr id="744" name="直線コネクタ 743">
          <a:extLst>
            <a:ext uri="{FF2B5EF4-FFF2-40B4-BE49-F238E27FC236}">
              <a16:creationId xmlns:a16="http://schemas.microsoft.com/office/drawing/2014/main" id="{00000000-0008-0000-0700-0000E8020000}"/>
            </a:ext>
          </a:extLst>
        </xdr:cNvPr>
        <xdr:cNvCxnSpPr/>
      </xdr:nvCxnSpPr>
      <xdr:spPr>
        <a:xfrm>
          <a:off x="19545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38</xdr:row>
      <xdr:rowOff>156261</xdr:rowOff>
    </xdr:from>
    <xdr:to>
      <xdr:col>107</xdr:col>
      <xdr:colOff>101600</xdr:colOff>
      <xdr:row>39</xdr:row>
      <xdr:rowOff>86411</xdr:rowOff>
    </xdr:to>
    <xdr:sp macro="" textlink="">
      <xdr:nvSpPr>
        <xdr:cNvPr id="745" name="フローチャート: 判断 744">
          <a:extLst>
            <a:ext uri="{FF2B5EF4-FFF2-40B4-BE49-F238E27FC236}">
              <a16:creationId xmlns:a16="http://schemas.microsoft.com/office/drawing/2014/main" id="{00000000-0008-0000-0700-0000E9020000}"/>
            </a:ext>
          </a:extLst>
        </xdr:cNvPr>
        <xdr:cNvSpPr/>
      </xdr:nvSpPr>
      <xdr:spPr>
        <a:xfrm>
          <a:off x="20383500" y="66713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52017</xdr:colOff>
      <xdr:row>37</xdr:row>
      <xdr:rowOff>102938</xdr:rowOff>
    </xdr:from>
    <xdr:ext cx="378565" cy="259045"/>
    <xdr:sp macro="" textlink="">
      <xdr:nvSpPr>
        <xdr:cNvPr id="746" name="テキスト ボックス 745">
          <a:extLst>
            <a:ext uri="{FF2B5EF4-FFF2-40B4-BE49-F238E27FC236}">
              <a16:creationId xmlns:a16="http://schemas.microsoft.com/office/drawing/2014/main" id="{00000000-0008-0000-0700-0000EA020000}"/>
            </a:ext>
          </a:extLst>
        </xdr:cNvPr>
        <xdr:cNvSpPr txBox="1"/>
      </xdr:nvSpPr>
      <xdr:spPr>
        <a:xfrm>
          <a:off x="20245017" y="6446588"/>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39</xdr:row>
      <xdr:rowOff>44450</xdr:rowOff>
    </xdr:from>
    <xdr:to>
      <xdr:col>102</xdr:col>
      <xdr:colOff>114300</xdr:colOff>
      <xdr:row>39</xdr:row>
      <xdr:rowOff>44450</xdr:rowOff>
    </xdr:to>
    <xdr:cxnSp macro="">
      <xdr:nvCxnSpPr>
        <xdr:cNvPr id="747" name="直線コネクタ 746">
          <a:extLst>
            <a:ext uri="{FF2B5EF4-FFF2-40B4-BE49-F238E27FC236}">
              <a16:creationId xmlns:a16="http://schemas.microsoft.com/office/drawing/2014/main" id="{00000000-0008-0000-0700-0000EB020000}"/>
            </a:ext>
          </a:extLst>
        </xdr:cNvPr>
        <xdr:cNvCxnSpPr/>
      </xdr:nvCxnSpPr>
      <xdr:spPr>
        <a:xfrm>
          <a:off x="18656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38</xdr:row>
      <xdr:rowOff>158610</xdr:rowOff>
    </xdr:from>
    <xdr:to>
      <xdr:col>102</xdr:col>
      <xdr:colOff>165100</xdr:colOff>
      <xdr:row>39</xdr:row>
      <xdr:rowOff>88760</xdr:rowOff>
    </xdr:to>
    <xdr:sp macro="" textlink="">
      <xdr:nvSpPr>
        <xdr:cNvPr id="748" name="フローチャート: 判断 747">
          <a:extLst>
            <a:ext uri="{FF2B5EF4-FFF2-40B4-BE49-F238E27FC236}">
              <a16:creationId xmlns:a16="http://schemas.microsoft.com/office/drawing/2014/main" id="{00000000-0008-0000-0700-0000EC020000}"/>
            </a:ext>
          </a:extLst>
        </xdr:cNvPr>
        <xdr:cNvSpPr/>
      </xdr:nvSpPr>
      <xdr:spPr>
        <a:xfrm>
          <a:off x="19494500" y="66737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115517</xdr:colOff>
      <xdr:row>37</xdr:row>
      <xdr:rowOff>105287</xdr:rowOff>
    </xdr:from>
    <xdr:ext cx="378565" cy="259045"/>
    <xdr:sp macro="" textlink="">
      <xdr:nvSpPr>
        <xdr:cNvPr id="749" name="テキスト ボックス 748">
          <a:extLst>
            <a:ext uri="{FF2B5EF4-FFF2-40B4-BE49-F238E27FC236}">
              <a16:creationId xmlns:a16="http://schemas.microsoft.com/office/drawing/2014/main" id="{00000000-0008-0000-0700-0000ED020000}"/>
            </a:ext>
          </a:extLst>
        </xdr:cNvPr>
        <xdr:cNvSpPr txBox="1"/>
      </xdr:nvSpPr>
      <xdr:spPr>
        <a:xfrm>
          <a:off x="19356017" y="6448937"/>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159893</xdr:rowOff>
    </xdr:from>
    <xdr:to>
      <xdr:col>98</xdr:col>
      <xdr:colOff>38100</xdr:colOff>
      <xdr:row>39</xdr:row>
      <xdr:rowOff>90043</xdr:rowOff>
    </xdr:to>
    <xdr:sp macro="" textlink="">
      <xdr:nvSpPr>
        <xdr:cNvPr id="750" name="フローチャート: 判断 749">
          <a:extLst>
            <a:ext uri="{FF2B5EF4-FFF2-40B4-BE49-F238E27FC236}">
              <a16:creationId xmlns:a16="http://schemas.microsoft.com/office/drawing/2014/main" id="{00000000-0008-0000-0700-0000EE020000}"/>
            </a:ext>
          </a:extLst>
        </xdr:cNvPr>
        <xdr:cNvSpPr/>
      </xdr:nvSpPr>
      <xdr:spPr>
        <a:xfrm>
          <a:off x="18605500" y="667499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179017</xdr:colOff>
      <xdr:row>37</xdr:row>
      <xdr:rowOff>106570</xdr:rowOff>
    </xdr:from>
    <xdr:ext cx="378565" cy="259045"/>
    <xdr:sp macro="" textlink="">
      <xdr:nvSpPr>
        <xdr:cNvPr id="751" name="テキスト ボックス 750">
          <a:extLst>
            <a:ext uri="{FF2B5EF4-FFF2-40B4-BE49-F238E27FC236}">
              <a16:creationId xmlns:a16="http://schemas.microsoft.com/office/drawing/2014/main" id="{00000000-0008-0000-0700-0000EF020000}"/>
            </a:ext>
          </a:extLst>
        </xdr:cNvPr>
        <xdr:cNvSpPr txBox="1"/>
      </xdr:nvSpPr>
      <xdr:spPr>
        <a:xfrm>
          <a:off x="18467017" y="6450220"/>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macro="" textlink="">
      <xdr:nvSpPr>
        <xdr:cNvPr id="752" name="テキスト ボックス 751">
          <a:extLst>
            <a:ext uri="{FF2B5EF4-FFF2-40B4-BE49-F238E27FC236}">
              <a16:creationId xmlns:a16="http://schemas.microsoft.com/office/drawing/2014/main" id="{00000000-0008-0000-0700-0000F0020000}"/>
            </a:ext>
          </a:extLst>
        </xdr:cNvPr>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macro="" textlink="">
      <xdr:nvSpPr>
        <xdr:cNvPr id="753" name="テキスト ボックス 752">
          <a:extLst>
            <a:ext uri="{FF2B5EF4-FFF2-40B4-BE49-F238E27FC236}">
              <a16:creationId xmlns:a16="http://schemas.microsoft.com/office/drawing/2014/main" id="{00000000-0008-0000-0700-0000F1020000}"/>
            </a:ext>
          </a:extLst>
        </xdr:cNvPr>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macro="" textlink="">
      <xdr:nvSpPr>
        <xdr:cNvPr id="754" name="テキスト ボックス 753">
          <a:extLst>
            <a:ext uri="{FF2B5EF4-FFF2-40B4-BE49-F238E27FC236}">
              <a16:creationId xmlns:a16="http://schemas.microsoft.com/office/drawing/2014/main" id="{00000000-0008-0000-0700-0000F2020000}"/>
            </a:ext>
          </a:extLst>
        </xdr:cNvPr>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macro="" textlink="">
      <xdr:nvSpPr>
        <xdr:cNvPr id="755" name="テキスト ボックス 754">
          <a:extLst>
            <a:ext uri="{FF2B5EF4-FFF2-40B4-BE49-F238E27FC236}">
              <a16:creationId xmlns:a16="http://schemas.microsoft.com/office/drawing/2014/main" id="{00000000-0008-0000-0700-0000F3020000}"/>
            </a:ext>
          </a:extLst>
        </xdr:cNvPr>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macro="" textlink="">
      <xdr:nvSpPr>
        <xdr:cNvPr id="756" name="テキスト ボックス 755">
          <a:extLst>
            <a:ext uri="{FF2B5EF4-FFF2-40B4-BE49-F238E27FC236}">
              <a16:creationId xmlns:a16="http://schemas.microsoft.com/office/drawing/2014/main" id="{00000000-0008-0000-0700-0000F4020000}"/>
            </a:ext>
          </a:extLst>
        </xdr:cNvPr>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165100</xdr:rowOff>
    </xdr:from>
    <xdr:to>
      <xdr:col>116</xdr:col>
      <xdr:colOff>114300</xdr:colOff>
      <xdr:row>39</xdr:row>
      <xdr:rowOff>95250</xdr:rowOff>
    </xdr:to>
    <xdr:sp macro="" textlink="">
      <xdr:nvSpPr>
        <xdr:cNvPr id="757" name="楕円 756">
          <a:extLst>
            <a:ext uri="{FF2B5EF4-FFF2-40B4-BE49-F238E27FC236}">
              <a16:creationId xmlns:a16="http://schemas.microsoft.com/office/drawing/2014/main" id="{00000000-0008-0000-0700-0000F5020000}"/>
            </a:ext>
          </a:extLst>
        </xdr:cNvPr>
        <xdr:cNvSpPr/>
      </xdr:nvSpPr>
      <xdr:spPr>
        <a:xfrm>
          <a:off x="221107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38</xdr:row>
      <xdr:rowOff>129252</xdr:rowOff>
    </xdr:from>
    <xdr:ext cx="249299" cy="259045"/>
    <xdr:sp macro="" textlink="">
      <xdr:nvSpPr>
        <xdr:cNvPr id="758" name="諸支出金該当値テキスト">
          <a:extLst>
            <a:ext uri="{FF2B5EF4-FFF2-40B4-BE49-F238E27FC236}">
              <a16:creationId xmlns:a16="http://schemas.microsoft.com/office/drawing/2014/main" id="{00000000-0008-0000-0700-0000F6020000}"/>
            </a:ext>
          </a:extLst>
        </xdr:cNvPr>
        <xdr:cNvSpPr txBox="1"/>
      </xdr:nvSpPr>
      <xdr:spPr>
        <a:xfrm>
          <a:off x="22212300" y="6644352"/>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38</xdr:row>
      <xdr:rowOff>165100</xdr:rowOff>
    </xdr:from>
    <xdr:to>
      <xdr:col>112</xdr:col>
      <xdr:colOff>38100</xdr:colOff>
      <xdr:row>39</xdr:row>
      <xdr:rowOff>95250</xdr:rowOff>
    </xdr:to>
    <xdr:sp macro="" textlink="">
      <xdr:nvSpPr>
        <xdr:cNvPr id="759" name="楕円 758">
          <a:extLst>
            <a:ext uri="{FF2B5EF4-FFF2-40B4-BE49-F238E27FC236}">
              <a16:creationId xmlns:a16="http://schemas.microsoft.com/office/drawing/2014/main" id="{00000000-0008-0000-0700-0000F7020000}"/>
            </a:ext>
          </a:extLst>
        </xdr:cNvPr>
        <xdr:cNvSpPr/>
      </xdr:nvSpPr>
      <xdr:spPr>
        <a:xfrm>
          <a:off x="21272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39</xdr:row>
      <xdr:rowOff>86377</xdr:rowOff>
    </xdr:from>
    <xdr:ext cx="249299" cy="259045"/>
    <xdr:sp macro="" textlink="">
      <xdr:nvSpPr>
        <xdr:cNvPr id="760" name="テキスト ボックス 759">
          <a:extLst>
            <a:ext uri="{FF2B5EF4-FFF2-40B4-BE49-F238E27FC236}">
              <a16:creationId xmlns:a16="http://schemas.microsoft.com/office/drawing/2014/main" id="{00000000-0008-0000-0700-0000F8020000}"/>
            </a:ext>
          </a:extLst>
        </xdr:cNvPr>
        <xdr:cNvSpPr txBox="1"/>
      </xdr:nvSpPr>
      <xdr:spPr>
        <a:xfrm>
          <a:off x="21198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38</xdr:row>
      <xdr:rowOff>165100</xdr:rowOff>
    </xdr:from>
    <xdr:to>
      <xdr:col>107</xdr:col>
      <xdr:colOff>101600</xdr:colOff>
      <xdr:row>39</xdr:row>
      <xdr:rowOff>95250</xdr:rowOff>
    </xdr:to>
    <xdr:sp macro="" textlink="">
      <xdr:nvSpPr>
        <xdr:cNvPr id="761" name="楕円 760">
          <a:extLst>
            <a:ext uri="{FF2B5EF4-FFF2-40B4-BE49-F238E27FC236}">
              <a16:creationId xmlns:a16="http://schemas.microsoft.com/office/drawing/2014/main" id="{00000000-0008-0000-0700-0000F9020000}"/>
            </a:ext>
          </a:extLst>
        </xdr:cNvPr>
        <xdr:cNvSpPr/>
      </xdr:nvSpPr>
      <xdr:spPr>
        <a:xfrm>
          <a:off x="20383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39</xdr:row>
      <xdr:rowOff>86377</xdr:rowOff>
    </xdr:from>
    <xdr:ext cx="249299" cy="259045"/>
    <xdr:sp macro="" textlink="">
      <xdr:nvSpPr>
        <xdr:cNvPr id="762" name="テキスト ボックス 761">
          <a:extLst>
            <a:ext uri="{FF2B5EF4-FFF2-40B4-BE49-F238E27FC236}">
              <a16:creationId xmlns:a16="http://schemas.microsoft.com/office/drawing/2014/main" id="{00000000-0008-0000-0700-0000FA020000}"/>
            </a:ext>
          </a:extLst>
        </xdr:cNvPr>
        <xdr:cNvSpPr txBox="1"/>
      </xdr:nvSpPr>
      <xdr:spPr>
        <a:xfrm>
          <a:off x="20309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38</xdr:row>
      <xdr:rowOff>165100</xdr:rowOff>
    </xdr:from>
    <xdr:to>
      <xdr:col>102</xdr:col>
      <xdr:colOff>165100</xdr:colOff>
      <xdr:row>39</xdr:row>
      <xdr:rowOff>95250</xdr:rowOff>
    </xdr:to>
    <xdr:sp macro="" textlink="">
      <xdr:nvSpPr>
        <xdr:cNvPr id="763" name="楕円 762">
          <a:extLst>
            <a:ext uri="{FF2B5EF4-FFF2-40B4-BE49-F238E27FC236}">
              <a16:creationId xmlns:a16="http://schemas.microsoft.com/office/drawing/2014/main" id="{00000000-0008-0000-0700-0000FB020000}"/>
            </a:ext>
          </a:extLst>
        </xdr:cNvPr>
        <xdr:cNvSpPr/>
      </xdr:nvSpPr>
      <xdr:spPr>
        <a:xfrm>
          <a:off x="19494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39</xdr:row>
      <xdr:rowOff>86377</xdr:rowOff>
    </xdr:from>
    <xdr:ext cx="249299" cy="259045"/>
    <xdr:sp macro="" textlink="">
      <xdr:nvSpPr>
        <xdr:cNvPr id="764" name="テキスト ボックス 763">
          <a:extLst>
            <a:ext uri="{FF2B5EF4-FFF2-40B4-BE49-F238E27FC236}">
              <a16:creationId xmlns:a16="http://schemas.microsoft.com/office/drawing/2014/main" id="{00000000-0008-0000-0700-0000FC020000}"/>
            </a:ext>
          </a:extLst>
        </xdr:cNvPr>
        <xdr:cNvSpPr txBox="1"/>
      </xdr:nvSpPr>
      <xdr:spPr>
        <a:xfrm>
          <a:off x="19420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165100</xdr:rowOff>
    </xdr:from>
    <xdr:to>
      <xdr:col>98</xdr:col>
      <xdr:colOff>38100</xdr:colOff>
      <xdr:row>39</xdr:row>
      <xdr:rowOff>95250</xdr:rowOff>
    </xdr:to>
    <xdr:sp macro="" textlink="">
      <xdr:nvSpPr>
        <xdr:cNvPr id="765" name="楕円 764">
          <a:extLst>
            <a:ext uri="{FF2B5EF4-FFF2-40B4-BE49-F238E27FC236}">
              <a16:creationId xmlns:a16="http://schemas.microsoft.com/office/drawing/2014/main" id="{00000000-0008-0000-0700-0000FD020000}"/>
            </a:ext>
          </a:extLst>
        </xdr:cNvPr>
        <xdr:cNvSpPr/>
      </xdr:nvSpPr>
      <xdr:spPr>
        <a:xfrm>
          <a:off x="18605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39</xdr:row>
      <xdr:rowOff>86377</xdr:rowOff>
    </xdr:from>
    <xdr:ext cx="249299" cy="259045"/>
    <xdr:sp macro="" textlink="">
      <xdr:nvSpPr>
        <xdr:cNvPr id="766" name="テキスト ボックス 765">
          <a:extLst>
            <a:ext uri="{FF2B5EF4-FFF2-40B4-BE49-F238E27FC236}">
              <a16:creationId xmlns:a16="http://schemas.microsoft.com/office/drawing/2014/main" id="{00000000-0008-0000-0700-0000FE020000}"/>
            </a:ext>
          </a:extLst>
        </xdr:cNvPr>
        <xdr:cNvSpPr txBox="1"/>
      </xdr:nvSpPr>
      <xdr:spPr>
        <a:xfrm>
          <a:off x="18531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macro="" textlink="">
      <xdr:nvSpPr>
        <xdr:cNvPr id="767" name="正方形/長方形 766">
          <a:extLst>
            <a:ext uri="{FF2B5EF4-FFF2-40B4-BE49-F238E27FC236}">
              <a16:creationId xmlns:a16="http://schemas.microsoft.com/office/drawing/2014/main" id="{00000000-0008-0000-0700-0000FF020000}"/>
            </a:ext>
          </a:extLst>
        </xdr:cNvPr>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45</xdr:row>
      <xdr:rowOff>57150</xdr:rowOff>
    </xdr:from>
    <xdr:to>
      <xdr:col>104</xdr:col>
      <xdr:colOff>127000</xdr:colOff>
      <xdr:row>46</xdr:row>
      <xdr:rowOff>139700</xdr:rowOff>
    </xdr:to>
    <xdr:sp macro="" textlink="">
      <xdr:nvSpPr>
        <xdr:cNvPr id="768" name="正方形/長方形 767">
          <a:extLst>
            <a:ext uri="{FF2B5EF4-FFF2-40B4-BE49-F238E27FC236}">
              <a16:creationId xmlns:a16="http://schemas.microsoft.com/office/drawing/2014/main" id="{00000000-0008-0000-0700-000000030000}"/>
            </a:ext>
          </a:extLst>
        </xdr:cNvPr>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macro="" textlink="">
      <xdr:nvSpPr>
        <xdr:cNvPr id="769" name="正方形/長方形 768">
          <a:extLst>
            <a:ext uri="{FF2B5EF4-FFF2-40B4-BE49-F238E27FC236}">
              <a16:creationId xmlns:a16="http://schemas.microsoft.com/office/drawing/2014/main" id="{00000000-0008-0000-0700-000001030000}"/>
            </a:ext>
          </a:extLst>
        </xdr:cNvPr>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macro="" textlink="">
      <xdr:nvSpPr>
        <xdr:cNvPr id="770" name="正方形/長方形 769">
          <a:extLst>
            <a:ext uri="{FF2B5EF4-FFF2-40B4-BE49-F238E27FC236}">
              <a16:creationId xmlns:a16="http://schemas.microsoft.com/office/drawing/2014/main" id="{00000000-0008-0000-0700-000002030000}"/>
            </a:ext>
          </a:extLst>
        </xdr:cNvPr>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macro="" textlink="">
      <xdr:nvSpPr>
        <xdr:cNvPr id="771" name="正方形/長方形 770">
          <a:extLst>
            <a:ext uri="{FF2B5EF4-FFF2-40B4-BE49-F238E27FC236}">
              <a16:creationId xmlns:a16="http://schemas.microsoft.com/office/drawing/2014/main" id="{00000000-0008-0000-0700-000003030000}"/>
            </a:ext>
          </a:extLst>
        </xdr:cNvPr>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macro="" textlink="">
      <xdr:nvSpPr>
        <xdr:cNvPr id="772" name="正方形/長方形 771">
          <a:extLst>
            <a:ext uri="{FF2B5EF4-FFF2-40B4-BE49-F238E27FC236}">
              <a16:creationId xmlns:a16="http://schemas.microsoft.com/office/drawing/2014/main" id="{00000000-0008-0000-0700-000004030000}"/>
            </a:ext>
          </a:extLst>
        </xdr:cNvPr>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108</xdr:col>
      <xdr:colOff>0</xdr:colOff>
      <xdr:row>46</xdr:row>
      <xdr:rowOff>88900</xdr:rowOff>
    </xdr:from>
    <xdr:to>
      <xdr:col>116</xdr:col>
      <xdr:colOff>0</xdr:colOff>
      <xdr:row>48</xdr:row>
      <xdr:rowOff>0</xdr:rowOff>
    </xdr:to>
    <xdr:sp macro="" textlink="">
      <xdr:nvSpPr>
        <xdr:cNvPr id="773" name="正方形/長方形 772">
          <a:extLst>
            <a:ext uri="{FF2B5EF4-FFF2-40B4-BE49-F238E27FC236}">
              <a16:creationId xmlns:a16="http://schemas.microsoft.com/office/drawing/2014/main" id="{00000000-0008-0000-0700-000005030000}"/>
            </a:ext>
          </a:extLst>
        </xdr:cNvPr>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macro="" textlink="">
      <xdr:nvSpPr>
        <xdr:cNvPr id="774" name="正方形/長方形 773">
          <a:extLst>
            <a:ext uri="{FF2B5EF4-FFF2-40B4-BE49-F238E27FC236}">
              <a16:creationId xmlns:a16="http://schemas.microsoft.com/office/drawing/2014/main" id="{00000000-0008-0000-0700-000006030000}"/>
            </a:ext>
          </a:extLst>
        </xdr:cNvPr>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macro="" textlink="">
      <xdr:nvSpPr>
        <xdr:cNvPr id="775" name="テキスト ボックス 774">
          <a:extLst>
            <a:ext uri="{FF2B5EF4-FFF2-40B4-BE49-F238E27FC236}">
              <a16:creationId xmlns:a16="http://schemas.microsoft.com/office/drawing/2014/main" id="{00000000-0008-0000-0700-000007030000}"/>
            </a:ext>
          </a:extLst>
        </xdr:cNvPr>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76" name="直線コネクタ 775">
          <a:extLst>
            <a:ext uri="{FF2B5EF4-FFF2-40B4-BE49-F238E27FC236}">
              <a16:creationId xmlns:a16="http://schemas.microsoft.com/office/drawing/2014/main" id="{00000000-0008-0000-0700-000008030000}"/>
            </a:ext>
          </a:extLst>
        </xdr:cNvPr>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54</xdr:row>
      <xdr:rowOff>139700</xdr:rowOff>
    </xdr:from>
    <xdr:to>
      <xdr:col>120</xdr:col>
      <xdr:colOff>114300</xdr:colOff>
      <xdr:row>54</xdr:row>
      <xdr:rowOff>139700</xdr:rowOff>
    </xdr:to>
    <xdr:cxnSp macro="">
      <xdr:nvCxnSpPr>
        <xdr:cNvPr id="777" name="直線コネクタ 776">
          <a:extLst>
            <a:ext uri="{FF2B5EF4-FFF2-40B4-BE49-F238E27FC236}">
              <a16:creationId xmlns:a16="http://schemas.microsoft.com/office/drawing/2014/main" id="{00000000-0008-0000-0700-000009030000}"/>
            </a:ext>
          </a:extLst>
        </xdr:cNvPr>
        <xdr:cNvCxnSpPr/>
      </xdr:nvCxnSpPr>
      <xdr:spPr>
        <a:xfrm>
          <a:off x="18288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53</xdr:row>
      <xdr:rowOff>168927</xdr:rowOff>
    </xdr:from>
    <xdr:ext cx="248786" cy="259045"/>
    <xdr:sp macro="" textlink="">
      <xdr:nvSpPr>
        <xdr:cNvPr id="778" name="テキスト ボックス 777">
          <a:extLst>
            <a:ext uri="{FF2B5EF4-FFF2-40B4-BE49-F238E27FC236}">
              <a16:creationId xmlns:a16="http://schemas.microsoft.com/office/drawing/2014/main" id="{00000000-0008-0000-0700-00000A030000}"/>
            </a:ext>
          </a:extLst>
        </xdr:cNvPr>
        <xdr:cNvSpPr txBox="1"/>
      </xdr:nvSpPr>
      <xdr:spPr>
        <a:xfrm>
          <a:off x="18039214" y="925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779" name="直線コネクタ 778">
          <a:extLst>
            <a:ext uri="{FF2B5EF4-FFF2-40B4-BE49-F238E27FC236}">
              <a16:creationId xmlns:a16="http://schemas.microsoft.com/office/drawing/2014/main" id="{00000000-0008-0000-0700-00000B030000}"/>
            </a:ext>
          </a:extLst>
        </xdr:cNvPr>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47</xdr:row>
      <xdr:rowOff>54627</xdr:rowOff>
    </xdr:from>
    <xdr:ext cx="248786" cy="259045"/>
    <xdr:sp macro="" textlink="">
      <xdr:nvSpPr>
        <xdr:cNvPr id="780" name="テキスト ボックス 779">
          <a:extLst>
            <a:ext uri="{FF2B5EF4-FFF2-40B4-BE49-F238E27FC236}">
              <a16:creationId xmlns:a16="http://schemas.microsoft.com/office/drawing/2014/main" id="{00000000-0008-0000-0700-00000C030000}"/>
            </a:ext>
          </a:extLst>
        </xdr:cNvPr>
        <xdr:cNvSpPr txBox="1"/>
      </xdr:nvSpPr>
      <xdr:spPr>
        <a:xfrm>
          <a:off x="18039214" y="8112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macro="" textlink="">
      <xdr:nvSpPr>
        <xdr:cNvPr id="781" name="前年度繰上充用金グラフ枠">
          <a:extLst>
            <a:ext uri="{FF2B5EF4-FFF2-40B4-BE49-F238E27FC236}">
              <a16:creationId xmlns:a16="http://schemas.microsoft.com/office/drawing/2014/main" id="{00000000-0008-0000-0700-00000D030000}"/>
            </a:ext>
          </a:extLst>
        </xdr:cNvPr>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54</xdr:row>
      <xdr:rowOff>139700</xdr:rowOff>
    </xdr:from>
    <xdr:to>
      <xdr:col>116</xdr:col>
      <xdr:colOff>62864</xdr:colOff>
      <xdr:row>54</xdr:row>
      <xdr:rowOff>139700</xdr:rowOff>
    </xdr:to>
    <xdr:cxnSp macro="">
      <xdr:nvCxnSpPr>
        <xdr:cNvPr id="782" name="直線コネクタ 781">
          <a:extLst>
            <a:ext uri="{FF2B5EF4-FFF2-40B4-BE49-F238E27FC236}">
              <a16:creationId xmlns:a16="http://schemas.microsoft.com/office/drawing/2014/main" id="{00000000-0008-0000-0700-00000E030000}"/>
            </a:ext>
          </a:extLst>
        </xdr:cNvPr>
        <xdr:cNvCxnSpPr/>
      </xdr:nvCxnSpPr>
      <xdr:spPr>
        <a:xfrm>
          <a:off x="22159595" y="9398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55</xdr:row>
      <xdr:rowOff>10177</xdr:rowOff>
    </xdr:from>
    <xdr:ext cx="249299" cy="259045"/>
    <xdr:sp macro="" textlink="">
      <xdr:nvSpPr>
        <xdr:cNvPr id="783" name="前年度繰上充用金最小値テキスト">
          <a:extLst>
            <a:ext uri="{FF2B5EF4-FFF2-40B4-BE49-F238E27FC236}">
              <a16:creationId xmlns:a16="http://schemas.microsoft.com/office/drawing/2014/main" id="{00000000-0008-0000-0700-00000F030000}"/>
            </a:ext>
          </a:extLst>
        </xdr:cNvPr>
        <xdr:cNvSpPr txBox="1"/>
      </xdr:nvSpPr>
      <xdr:spPr>
        <a:xfrm>
          <a:off x="2221230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54</xdr:row>
      <xdr:rowOff>139700</xdr:rowOff>
    </xdr:from>
    <xdr:to>
      <xdr:col>116</xdr:col>
      <xdr:colOff>152400</xdr:colOff>
      <xdr:row>54</xdr:row>
      <xdr:rowOff>139700</xdr:rowOff>
    </xdr:to>
    <xdr:cxnSp macro="">
      <xdr:nvCxnSpPr>
        <xdr:cNvPr id="784" name="直線コネクタ 783">
          <a:extLst>
            <a:ext uri="{FF2B5EF4-FFF2-40B4-BE49-F238E27FC236}">
              <a16:creationId xmlns:a16="http://schemas.microsoft.com/office/drawing/2014/main" id="{00000000-0008-0000-0700-000010030000}"/>
            </a:ext>
          </a:extLst>
        </xdr:cNvPr>
        <xdr:cNvCxnSpPr/>
      </xdr:nvCxnSpPr>
      <xdr:spPr>
        <a:xfrm>
          <a:off x="22072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53</xdr:row>
      <xdr:rowOff>10177</xdr:rowOff>
    </xdr:from>
    <xdr:ext cx="249299" cy="259045"/>
    <xdr:sp macro="" textlink="">
      <xdr:nvSpPr>
        <xdr:cNvPr id="785" name="前年度繰上充用金最大値テキスト">
          <a:extLst>
            <a:ext uri="{FF2B5EF4-FFF2-40B4-BE49-F238E27FC236}">
              <a16:creationId xmlns:a16="http://schemas.microsoft.com/office/drawing/2014/main" id="{00000000-0008-0000-0700-000011030000}"/>
            </a:ext>
          </a:extLst>
        </xdr:cNvPr>
        <xdr:cNvSpPr txBox="1"/>
      </xdr:nvSpPr>
      <xdr:spPr>
        <a:xfrm>
          <a:off x="22212300" y="9097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0</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54</xdr:row>
      <xdr:rowOff>139700</xdr:rowOff>
    </xdr:from>
    <xdr:to>
      <xdr:col>116</xdr:col>
      <xdr:colOff>152400</xdr:colOff>
      <xdr:row>54</xdr:row>
      <xdr:rowOff>139700</xdr:rowOff>
    </xdr:to>
    <xdr:cxnSp macro="">
      <xdr:nvCxnSpPr>
        <xdr:cNvPr id="786" name="直線コネクタ 785">
          <a:extLst>
            <a:ext uri="{FF2B5EF4-FFF2-40B4-BE49-F238E27FC236}">
              <a16:creationId xmlns:a16="http://schemas.microsoft.com/office/drawing/2014/main" id="{00000000-0008-0000-0700-000012030000}"/>
            </a:ext>
          </a:extLst>
        </xdr:cNvPr>
        <xdr:cNvCxnSpPr/>
      </xdr:nvCxnSpPr>
      <xdr:spPr>
        <a:xfrm>
          <a:off x="22072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54</xdr:row>
      <xdr:rowOff>139700</xdr:rowOff>
    </xdr:from>
    <xdr:to>
      <xdr:col>116</xdr:col>
      <xdr:colOff>63500</xdr:colOff>
      <xdr:row>54</xdr:row>
      <xdr:rowOff>139700</xdr:rowOff>
    </xdr:to>
    <xdr:cxnSp macro="">
      <xdr:nvCxnSpPr>
        <xdr:cNvPr id="787" name="直線コネクタ 786">
          <a:extLst>
            <a:ext uri="{FF2B5EF4-FFF2-40B4-BE49-F238E27FC236}">
              <a16:creationId xmlns:a16="http://schemas.microsoft.com/office/drawing/2014/main" id="{00000000-0008-0000-0700-000013030000}"/>
            </a:ext>
          </a:extLst>
        </xdr:cNvPr>
        <xdr:cNvCxnSpPr/>
      </xdr:nvCxnSpPr>
      <xdr:spPr>
        <a:xfrm>
          <a:off x="21323300" y="9398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54</xdr:row>
      <xdr:rowOff>67327</xdr:rowOff>
    </xdr:from>
    <xdr:ext cx="249299" cy="259045"/>
    <xdr:sp macro="" textlink="">
      <xdr:nvSpPr>
        <xdr:cNvPr id="788" name="前年度繰上充用金平均値テキスト">
          <a:extLst>
            <a:ext uri="{FF2B5EF4-FFF2-40B4-BE49-F238E27FC236}">
              <a16:creationId xmlns:a16="http://schemas.microsoft.com/office/drawing/2014/main" id="{00000000-0008-0000-0700-000014030000}"/>
            </a:ext>
          </a:extLst>
        </xdr:cNvPr>
        <xdr:cNvSpPr txBox="1"/>
      </xdr:nvSpPr>
      <xdr:spPr>
        <a:xfrm>
          <a:off x="22212300" y="9325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54</xdr:row>
      <xdr:rowOff>88900</xdr:rowOff>
    </xdr:from>
    <xdr:to>
      <xdr:col>116</xdr:col>
      <xdr:colOff>114300</xdr:colOff>
      <xdr:row>55</xdr:row>
      <xdr:rowOff>19050</xdr:rowOff>
    </xdr:to>
    <xdr:sp macro="" textlink="">
      <xdr:nvSpPr>
        <xdr:cNvPr id="789" name="フローチャート: 判断 788">
          <a:extLst>
            <a:ext uri="{FF2B5EF4-FFF2-40B4-BE49-F238E27FC236}">
              <a16:creationId xmlns:a16="http://schemas.microsoft.com/office/drawing/2014/main" id="{00000000-0008-0000-0700-000015030000}"/>
            </a:ext>
          </a:extLst>
        </xdr:cNvPr>
        <xdr:cNvSpPr/>
      </xdr:nvSpPr>
      <xdr:spPr>
        <a:xfrm>
          <a:off x="221107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54</xdr:row>
      <xdr:rowOff>139700</xdr:rowOff>
    </xdr:from>
    <xdr:to>
      <xdr:col>111</xdr:col>
      <xdr:colOff>177800</xdr:colOff>
      <xdr:row>54</xdr:row>
      <xdr:rowOff>139700</xdr:rowOff>
    </xdr:to>
    <xdr:cxnSp macro="">
      <xdr:nvCxnSpPr>
        <xdr:cNvPr id="790" name="直線コネクタ 789">
          <a:extLst>
            <a:ext uri="{FF2B5EF4-FFF2-40B4-BE49-F238E27FC236}">
              <a16:creationId xmlns:a16="http://schemas.microsoft.com/office/drawing/2014/main" id="{00000000-0008-0000-0700-000016030000}"/>
            </a:ext>
          </a:extLst>
        </xdr:cNvPr>
        <xdr:cNvCxnSpPr/>
      </xdr:nvCxnSpPr>
      <xdr:spPr>
        <a:xfrm>
          <a:off x="20434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54</xdr:row>
      <xdr:rowOff>88900</xdr:rowOff>
    </xdr:from>
    <xdr:to>
      <xdr:col>112</xdr:col>
      <xdr:colOff>38100</xdr:colOff>
      <xdr:row>55</xdr:row>
      <xdr:rowOff>19050</xdr:rowOff>
    </xdr:to>
    <xdr:sp macro="" textlink="">
      <xdr:nvSpPr>
        <xdr:cNvPr id="791" name="フローチャート: 判断 790">
          <a:extLst>
            <a:ext uri="{FF2B5EF4-FFF2-40B4-BE49-F238E27FC236}">
              <a16:creationId xmlns:a16="http://schemas.microsoft.com/office/drawing/2014/main" id="{00000000-0008-0000-0700-000017030000}"/>
            </a:ext>
          </a:extLst>
        </xdr:cNvPr>
        <xdr:cNvSpPr/>
      </xdr:nvSpPr>
      <xdr:spPr>
        <a:xfrm>
          <a:off x="21272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55</xdr:row>
      <xdr:rowOff>10177</xdr:rowOff>
    </xdr:from>
    <xdr:ext cx="249299" cy="259045"/>
    <xdr:sp macro="" textlink="">
      <xdr:nvSpPr>
        <xdr:cNvPr id="792" name="テキスト ボックス 791">
          <a:extLst>
            <a:ext uri="{FF2B5EF4-FFF2-40B4-BE49-F238E27FC236}">
              <a16:creationId xmlns:a16="http://schemas.microsoft.com/office/drawing/2014/main" id="{00000000-0008-0000-0700-000018030000}"/>
            </a:ext>
          </a:extLst>
        </xdr:cNvPr>
        <xdr:cNvSpPr txBox="1"/>
      </xdr:nvSpPr>
      <xdr:spPr>
        <a:xfrm>
          <a:off x="21198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54</xdr:row>
      <xdr:rowOff>139700</xdr:rowOff>
    </xdr:from>
    <xdr:to>
      <xdr:col>107</xdr:col>
      <xdr:colOff>50800</xdr:colOff>
      <xdr:row>54</xdr:row>
      <xdr:rowOff>139700</xdr:rowOff>
    </xdr:to>
    <xdr:cxnSp macro="">
      <xdr:nvCxnSpPr>
        <xdr:cNvPr id="793" name="直線コネクタ 792">
          <a:extLst>
            <a:ext uri="{FF2B5EF4-FFF2-40B4-BE49-F238E27FC236}">
              <a16:creationId xmlns:a16="http://schemas.microsoft.com/office/drawing/2014/main" id="{00000000-0008-0000-0700-000019030000}"/>
            </a:ext>
          </a:extLst>
        </xdr:cNvPr>
        <xdr:cNvCxnSpPr/>
      </xdr:nvCxnSpPr>
      <xdr:spPr>
        <a:xfrm>
          <a:off x="19545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54</xdr:row>
      <xdr:rowOff>88900</xdr:rowOff>
    </xdr:from>
    <xdr:to>
      <xdr:col>107</xdr:col>
      <xdr:colOff>101600</xdr:colOff>
      <xdr:row>55</xdr:row>
      <xdr:rowOff>19050</xdr:rowOff>
    </xdr:to>
    <xdr:sp macro="" textlink="">
      <xdr:nvSpPr>
        <xdr:cNvPr id="794" name="フローチャート: 判断 793">
          <a:extLst>
            <a:ext uri="{FF2B5EF4-FFF2-40B4-BE49-F238E27FC236}">
              <a16:creationId xmlns:a16="http://schemas.microsoft.com/office/drawing/2014/main" id="{00000000-0008-0000-0700-00001A030000}"/>
            </a:ext>
          </a:extLst>
        </xdr:cNvPr>
        <xdr:cNvSpPr/>
      </xdr:nvSpPr>
      <xdr:spPr>
        <a:xfrm>
          <a:off x="20383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55</xdr:row>
      <xdr:rowOff>10177</xdr:rowOff>
    </xdr:from>
    <xdr:ext cx="249299" cy="259045"/>
    <xdr:sp macro="" textlink="">
      <xdr:nvSpPr>
        <xdr:cNvPr id="795" name="テキスト ボックス 794">
          <a:extLst>
            <a:ext uri="{FF2B5EF4-FFF2-40B4-BE49-F238E27FC236}">
              <a16:creationId xmlns:a16="http://schemas.microsoft.com/office/drawing/2014/main" id="{00000000-0008-0000-0700-00001B030000}"/>
            </a:ext>
          </a:extLst>
        </xdr:cNvPr>
        <xdr:cNvSpPr txBox="1"/>
      </xdr:nvSpPr>
      <xdr:spPr>
        <a:xfrm>
          <a:off x="20309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54</xdr:row>
      <xdr:rowOff>139700</xdr:rowOff>
    </xdr:from>
    <xdr:to>
      <xdr:col>102</xdr:col>
      <xdr:colOff>114300</xdr:colOff>
      <xdr:row>54</xdr:row>
      <xdr:rowOff>139700</xdr:rowOff>
    </xdr:to>
    <xdr:cxnSp macro="">
      <xdr:nvCxnSpPr>
        <xdr:cNvPr id="796" name="直線コネクタ 795">
          <a:extLst>
            <a:ext uri="{FF2B5EF4-FFF2-40B4-BE49-F238E27FC236}">
              <a16:creationId xmlns:a16="http://schemas.microsoft.com/office/drawing/2014/main" id="{00000000-0008-0000-0700-00001C030000}"/>
            </a:ext>
          </a:extLst>
        </xdr:cNvPr>
        <xdr:cNvCxnSpPr/>
      </xdr:nvCxnSpPr>
      <xdr:spPr>
        <a:xfrm>
          <a:off x="18656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54</xdr:row>
      <xdr:rowOff>88900</xdr:rowOff>
    </xdr:from>
    <xdr:to>
      <xdr:col>102</xdr:col>
      <xdr:colOff>165100</xdr:colOff>
      <xdr:row>55</xdr:row>
      <xdr:rowOff>19050</xdr:rowOff>
    </xdr:to>
    <xdr:sp macro="" textlink="">
      <xdr:nvSpPr>
        <xdr:cNvPr id="797" name="フローチャート: 判断 796">
          <a:extLst>
            <a:ext uri="{FF2B5EF4-FFF2-40B4-BE49-F238E27FC236}">
              <a16:creationId xmlns:a16="http://schemas.microsoft.com/office/drawing/2014/main" id="{00000000-0008-0000-0700-00001D030000}"/>
            </a:ext>
          </a:extLst>
        </xdr:cNvPr>
        <xdr:cNvSpPr/>
      </xdr:nvSpPr>
      <xdr:spPr>
        <a:xfrm>
          <a:off x="19494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55</xdr:row>
      <xdr:rowOff>10177</xdr:rowOff>
    </xdr:from>
    <xdr:ext cx="249299" cy="259045"/>
    <xdr:sp macro="" textlink="">
      <xdr:nvSpPr>
        <xdr:cNvPr id="798" name="テキスト ボックス 797">
          <a:extLst>
            <a:ext uri="{FF2B5EF4-FFF2-40B4-BE49-F238E27FC236}">
              <a16:creationId xmlns:a16="http://schemas.microsoft.com/office/drawing/2014/main" id="{00000000-0008-0000-0700-00001E030000}"/>
            </a:ext>
          </a:extLst>
        </xdr:cNvPr>
        <xdr:cNvSpPr txBox="1"/>
      </xdr:nvSpPr>
      <xdr:spPr>
        <a:xfrm>
          <a:off x="19420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54</xdr:row>
      <xdr:rowOff>88900</xdr:rowOff>
    </xdr:from>
    <xdr:to>
      <xdr:col>98</xdr:col>
      <xdr:colOff>38100</xdr:colOff>
      <xdr:row>55</xdr:row>
      <xdr:rowOff>19050</xdr:rowOff>
    </xdr:to>
    <xdr:sp macro="" textlink="">
      <xdr:nvSpPr>
        <xdr:cNvPr id="799" name="フローチャート: 判断 798">
          <a:extLst>
            <a:ext uri="{FF2B5EF4-FFF2-40B4-BE49-F238E27FC236}">
              <a16:creationId xmlns:a16="http://schemas.microsoft.com/office/drawing/2014/main" id="{00000000-0008-0000-0700-00001F030000}"/>
            </a:ext>
          </a:extLst>
        </xdr:cNvPr>
        <xdr:cNvSpPr/>
      </xdr:nvSpPr>
      <xdr:spPr>
        <a:xfrm>
          <a:off x="18605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55</xdr:row>
      <xdr:rowOff>10177</xdr:rowOff>
    </xdr:from>
    <xdr:ext cx="249299" cy="259045"/>
    <xdr:sp macro="" textlink="">
      <xdr:nvSpPr>
        <xdr:cNvPr id="800" name="テキスト ボックス 799">
          <a:extLst>
            <a:ext uri="{FF2B5EF4-FFF2-40B4-BE49-F238E27FC236}">
              <a16:creationId xmlns:a16="http://schemas.microsoft.com/office/drawing/2014/main" id="{00000000-0008-0000-0700-000020030000}"/>
            </a:ext>
          </a:extLst>
        </xdr:cNvPr>
        <xdr:cNvSpPr txBox="1"/>
      </xdr:nvSpPr>
      <xdr:spPr>
        <a:xfrm>
          <a:off x="18531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macro="" textlink="">
      <xdr:nvSpPr>
        <xdr:cNvPr id="801" name="テキスト ボックス 800">
          <a:extLst>
            <a:ext uri="{FF2B5EF4-FFF2-40B4-BE49-F238E27FC236}">
              <a16:creationId xmlns:a16="http://schemas.microsoft.com/office/drawing/2014/main" id="{00000000-0008-0000-0700-000021030000}"/>
            </a:ext>
          </a:extLst>
        </xdr:cNvPr>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macro="" textlink="">
      <xdr:nvSpPr>
        <xdr:cNvPr id="802" name="テキスト ボックス 801">
          <a:extLst>
            <a:ext uri="{FF2B5EF4-FFF2-40B4-BE49-F238E27FC236}">
              <a16:creationId xmlns:a16="http://schemas.microsoft.com/office/drawing/2014/main" id="{00000000-0008-0000-0700-000022030000}"/>
            </a:ext>
          </a:extLst>
        </xdr:cNvPr>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macro="" textlink="">
      <xdr:nvSpPr>
        <xdr:cNvPr id="803" name="テキスト ボックス 802">
          <a:extLst>
            <a:ext uri="{FF2B5EF4-FFF2-40B4-BE49-F238E27FC236}">
              <a16:creationId xmlns:a16="http://schemas.microsoft.com/office/drawing/2014/main" id="{00000000-0008-0000-0700-000023030000}"/>
            </a:ext>
          </a:extLst>
        </xdr:cNvPr>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macro="" textlink="">
      <xdr:nvSpPr>
        <xdr:cNvPr id="804" name="テキスト ボックス 803">
          <a:extLst>
            <a:ext uri="{FF2B5EF4-FFF2-40B4-BE49-F238E27FC236}">
              <a16:creationId xmlns:a16="http://schemas.microsoft.com/office/drawing/2014/main" id="{00000000-0008-0000-0700-000024030000}"/>
            </a:ext>
          </a:extLst>
        </xdr:cNvPr>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macro="" textlink="">
      <xdr:nvSpPr>
        <xdr:cNvPr id="805" name="テキスト ボックス 804">
          <a:extLst>
            <a:ext uri="{FF2B5EF4-FFF2-40B4-BE49-F238E27FC236}">
              <a16:creationId xmlns:a16="http://schemas.microsoft.com/office/drawing/2014/main" id="{00000000-0008-0000-0700-000025030000}"/>
            </a:ext>
          </a:extLst>
        </xdr:cNvPr>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54</xdr:row>
      <xdr:rowOff>88900</xdr:rowOff>
    </xdr:from>
    <xdr:to>
      <xdr:col>116</xdr:col>
      <xdr:colOff>114300</xdr:colOff>
      <xdr:row>55</xdr:row>
      <xdr:rowOff>19050</xdr:rowOff>
    </xdr:to>
    <xdr:sp macro="" textlink="">
      <xdr:nvSpPr>
        <xdr:cNvPr id="806" name="楕円 805">
          <a:extLst>
            <a:ext uri="{FF2B5EF4-FFF2-40B4-BE49-F238E27FC236}">
              <a16:creationId xmlns:a16="http://schemas.microsoft.com/office/drawing/2014/main" id="{00000000-0008-0000-0700-000026030000}"/>
            </a:ext>
          </a:extLst>
        </xdr:cNvPr>
        <xdr:cNvSpPr/>
      </xdr:nvSpPr>
      <xdr:spPr>
        <a:xfrm>
          <a:off x="221107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53</xdr:row>
      <xdr:rowOff>124477</xdr:rowOff>
    </xdr:from>
    <xdr:ext cx="249299" cy="259045"/>
    <xdr:sp macro="" textlink="">
      <xdr:nvSpPr>
        <xdr:cNvPr id="807" name="前年度繰上充用金該当値テキスト">
          <a:extLst>
            <a:ext uri="{FF2B5EF4-FFF2-40B4-BE49-F238E27FC236}">
              <a16:creationId xmlns:a16="http://schemas.microsoft.com/office/drawing/2014/main" id="{00000000-0008-0000-0700-000027030000}"/>
            </a:ext>
          </a:extLst>
        </xdr:cNvPr>
        <xdr:cNvSpPr txBox="1"/>
      </xdr:nvSpPr>
      <xdr:spPr>
        <a:xfrm>
          <a:off x="22212300" y="9211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54</xdr:row>
      <xdr:rowOff>88900</xdr:rowOff>
    </xdr:from>
    <xdr:to>
      <xdr:col>112</xdr:col>
      <xdr:colOff>38100</xdr:colOff>
      <xdr:row>55</xdr:row>
      <xdr:rowOff>19050</xdr:rowOff>
    </xdr:to>
    <xdr:sp macro="" textlink="">
      <xdr:nvSpPr>
        <xdr:cNvPr id="808" name="楕円 807">
          <a:extLst>
            <a:ext uri="{FF2B5EF4-FFF2-40B4-BE49-F238E27FC236}">
              <a16:creationId xmlns:a16="http://schemas.microsoft.com/office/drawing/2014/main" id="{00000000-0008-0000-0700-000028030000}"/>
            </a:ext>
          </a:extLst>
        </xdr:cNvPr>
        <xdr:cNvSpPr/>
      </xdr:nvSpPr>
      <xdr:spPr>
        <a:xfrm>
          <a:off x="21272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53</xdr:row>
      <xdr:rowOff>35577</xdr:rowOff>
    </xdr:from>
    <xdr:ext cx="249299" cy="259045"/>
    <xdr:sp macro="" textlink="">
      <xdr:nvSpPr>
        <xdr:cNvPr id="809" name="テキスト ボックス 808">
          <a:extLst>
            <a:ext uri="{FF2B5EF4-FFF2-40B4-BE49-F238E27FC236}">
              <a16:creationId xmlns:a16="http://schemas.microsoft.com/office/drawing/2014/main" id="{00000000-0008-0000-0700-000029030000}"/>
            </a:ext>
          </a:extLst>
        </xdr:cNvPr>
        <xdr:cNvSpPr txBox="1"/>
      </xdr:nvSpPr>
      <xdr:spPr>
        <a:xfrm>
          <a:off x="21198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54</xdr:row>
      <xdr:rowOff>88900</xdr:rowOff>
    </xdr:from>
    <xdr:to>
      <xdr:col>107</xdr:col>
      <xdr:colOff>101600</xdr:colOff>
      <xdr:row>55</xdr:row>
      <xdr:rowOff>19050</xdr:rowOff>
    </xdr:to>
    <xdr:sp macro="" textlink="">
      <xdr:nvSpPr>
        <xdr:cNvPr id="810" name="楕円 809">
          <a:extLst>
            <a:ext uri="{FF2B5EF4-FFF2-40B4-BE49-F238E27FC236}">
              <a16:creationId xmlns:a16="http://schemas.microsoft.com/office/drawing/2014/main" id="{00000000-0008-0000-0700-00002A030000}"/>
            </a:ext>
          </a:extLst>
        </xdr:cNvPr>
        <xdr:cNvSpPr/>
      </xdr:nvSpPr>
      <xdr:spPr>
        <a:xfrm>
          <a:off x="20383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53</xdr:row>
      <xdr:rowOff>35577</xdr:rowOff>
    </xdr:from>
    <xdr:ext cx="249299" cy="259045"/>
    <xdr:sp macro="" textlink="">
      <xdr:nvSpPr>
        <xdr:cNvPr id="811" name="テキスト ボックス 810">
          <a:extLst>
            <a:ext uri="{FF2B5EF4-FFF2-40B4-BE49-F238E27FC236}">
              <a16:creationId xmlns:a16="http://schemas.microsoft.com/office/drawing/2014/main" id="{00000000-0008-0000-0700-00002B030000}"/>
            </a:ext>
          </a:extLst>
        </xdr:cNvPr>
        <xdr:cNvSpPr txBox="1"/>
      </xdr:nvSpPr>
      <xdr:spPr>
        <a:xfrm>
          <a:off x="20309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54</xdr:row>
      <xdr:rowOff>88900</xdr:rowOff>
    </xdr:from>
    <xdr:to>
      <xdr:col>102</xdr:col>
      <xdr:colOff>165100</xdr:colOff>
      <xdr:row>55</xdr:row>
      <xdr:rowOff>19050</xdr:rowOff>
    </xdr:to>
    <xdr:sp macro="" textlink="">
      <xdr:nvSpPr>
        <xdr:cNvPr id="812" name="楕円 811">
          <a:extLst>
            <a:ext uri="{FF2B5EF4-FFF2-40B4-BE49-F238E27FC236}">
              <a16:creationId xmlns:a16="http://schemas.microsoft.com/office/drawing/2014/main" id="{00000000-0008-0000-0700-00002C030000}"/>
            </a:ext>
          </a:extLst>
        </xdr:cNvPr>
        <xdr:cNvSpPr/>
      </xdr:nvSpPr>
      <xdr:spPr>
        <a:xfrm>
          <a:off x="19494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53</xdr:row>
      <xdr:rowOff>35577</xdr:rowOff>
    </xdr:from>
    <xdr:ext cx="249299" cy="259045"/>
    <xdr:sp macro="" textlink="">
      <xdr:nvSpPr>
        <xdr:cNvPr id="813" name="テキスト ボックス 812">
          <a:extLst>
            <a:ext uri="{FF2B5EF4-FFF2-40B4-BE49-F238E27FC236}">
              <a16:creationId xmlns:a16="http://schemas.microsoft.com/office/drawing/2014/main" id="{00000000-0008-0000-0700-00002D030000}"/>
            </a:ext>
          </a:extLst>
        </xdr:cNvPr>
        <xdr:cNvSpPr txBox="1"/>
      </xdr:nvSpPr>
      <xdr:spPr>
        <a:xfrm>
          <a:off x="19420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54</xdr:row>
      <xdr:rowOff>88900</xdr:rowOff>
    </xdr:from>
    <xdr:to>
      <xdr:col>98</xdr:col>
      <xdr:colOff>38100</xdr:colOff>
      <xdr:row>55</xdr:row>
      <xdr:rowOff>19050</xdr:rowOff>
    </xdr:to>
    <xdr:sp macro="" textlink="">
      <xdr:nvSpPr>
        <xdr:cNvPr id="814" name="楕円 813">
          <a:extLst>
            <a:ext uri="{FF2B5EF4-FFF2-40B4-BE49-F238E27FC236}">
              <a16:creationId xmlns:a16="http://schemas.microsoft.com/office/drawing/2014/main" id="{00000000-0008-0000-0700-00002E030000}"/>
            </a:ext>
          </a:extLst>
        </xdr:cNvPr>
        <xdr:cNvSpPr/>
      </xdr:nvSpPr>
      <xdr:spPr>
        <a:xfrm>
          <a:off x="18605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53</xdr:row>
      <xdr:rowOff>35577</xdr:rowOff>
    </xdr:from>
    <xdr:ext cx="249299" cy="259045"/>
    <xdr:sp macro="" textlink="">
      <xdr:nvSpPr>
        <xdr:cNvPr id="815" name="テキスト ボックス 814">
          <a:extLst>
            <a:ext uri="{FF2B5EF4-FFF2-40B4-BE49-F238E27FC236}">
              <a16:creationId xmlns:a16="http://schemas.microsoft.com/office/drawing/2014/main" id="{00000000-0008-0000-0700-00002F030000}"/>
            </a:ext>
          </a:extLst>
        </xdr:cNvPr>
        <xdr:cNvSpPr txBox="1"/>
      </xdr:nvSpPr>
      <xdr:spPr>
        <a:xfrm>
          <a:off x="18531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macro="" textlink="">
      <xdr:nvSpPr>
        <xdr:cNvPr id="816" name="正方形/長方形 815">
          <a:extLst>
            <a:ext uri="{FF2B5EF4-FFF2-40B4-BE49-F238E27FC236}">
              <a16:creationId xmlns:a16="http://schemas.microsoft.com/office/drawing/2014/main" id="{00000000-0008-0000-0700-000030030000}"/>
            </a:ext>
          </a:extLst>
        </xdr:cNvPr>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macro="" textlink="">
      <xdr:nvSpPr>
        <xdr:cNvPr id="817" name="正方形/長方形 816">
          <a:extLst>
            <a:ext uri="{FF2B5EF4-FFF2-40B4-BE49-F238E27FC236}">
              <a16:creationId xmlns:a16="http://schemas.microsoft.com/office/drawing/2014/main" id="{00000000-0008-0000-0700-000031030000}"/>
            </a:ext>
          </a:extLst>
        </xdr:cNvPr>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目的別歳出の分析欄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macro="" textlink="" fLocksText="0">
      <xdr:nvSpPr>
        <xdr:cNvPr id="818" name="テキスト ボックス 817">
          <a:extLst>
            <a:ext uri="{FF2B5EF4-FFF2-40B4-BE49-F238E27FC236}">
              <a16:creationId xmlns:a16="http://schemas.microsoft.com/office/drawing/2014/main" id="{00000000-0008-0000-0700-000032030000}"/>
            </a:ext>
          </a:extLst>
        </xdr:cNvPr>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人口が８１３人（</a:t>
          </a:r>
          <a:r>
            <a:rPr kumimoji="1" lang="en-US" altLang="ja-JP" sz="1300">
              <a:latin typeface="ＭＳ Ｐゴシック" panose="020B0600070205080204" pitchFamily="50" charset="-128"/>
              <a:ea typeface="ＭＳ Ｐゴシック" panose="020B0600070205080204" pitchFamily="50" charset="-128"/>
            </a:rPr>
            <a:t>R02</a:t>
          </a:r>
          <a:r>
            <a:rPr kumimoji="1" lang="ja-JP" altLang="en-US" sz="1300">
              <a:latin typeface="ＭＳ Ｐゴシック" panose="020B0600070205080204" pitchFamily="50" charset="-128"/>
              <a:ea typeface="ＭＳ Ｐゴシック" panose="020B0600070205080204" pitchFamily="50" charset="-128"/>
            </a:rPr>
            <a:t>国調）と少ないため、全体として類似団体平均よりも相対的に高くなっている。</a:t>
          </a:r>
        </a:p>
        <a:p>
          <a:r>
            <a:rPr kumimoji="1" lang="ja-JP" altLang="en-US" sz="1300">
              <a:latin typeface="ＭＳ Ｐゴシック" panose="020B0600070205080204" pitchFamily="50" charset="-128"/>
              <a:ea typeface="ＭＳ Ｐゴシック" panose="020B0600070205080204" pitchFamily="50" charset="-128"/>
            </a:rPr>
            <a:t>類似団体よりも際立って高いのが住民一人当たりの議会費及び農林水産業費であるが、議会費については、同じ類似団体でも議員定数率（議員定数／人口）が高いためである。農林水産業費については、バイオマスボイラー棟及びライスセンターの建設に伴い増加している。</a:t>
          </a: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152400</xdr:colOff>
      <xdr:row>4</xdr:row>
      <xdr:rowOff>85725</xdr:rowOff>
    </xdr:from>
    <xdr:to>
      <xdr:col>15</xdr:col>
      <xdr:colOff>742950</xdr:colOff>
      <xdr:row>43</xdr:row>
      <xdr:rowOff>123825</xdr:rowOff>
    </xdr:to>
    <xdr:graphicFrame macro="">
      <xdr:nvGraphicFramePr>
        <xdr:cNvPr id="2" name="Chart 1">
          <a:extLst>
            <a:ext uri="{FF2B5EF4-FFF2-40B4-BE49-F238E27FC236}">
              <a16:creationId xmlns:a16="http://schemas.microsoft.com/office/drawing/2014/main" id="{00000000-0008-0000-08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46</xdr:row>
      <xdr:rowOff>104775</xdr:rowOff>
    </xdr:from>
    <xdr:to>
      <xdr:col>1</xdr:col>
      <xdr:colOff>895350</xdr:colOff>
      <xdr:row>46</xdr:row>
      <xdr:rowOff>619125</xdr:rowOff>
    </xdr:to>
    <xdr:sp macro="" textlink="">
      <xdr:nvSpPr>
        <xdr:cNvPr id="3" name="Rectangle 2">
          <a:extLst>
            <a:ext uri="{FF2B5EF4-FFF2-40B4-BE49-F238E27FC236}">
              <a16:creationId xmlns:a16="http://schemas.microsoft.com/office/drawing/2014/main" id="{00000000-0008-0000-0800-000003000000}"/>
            </a:ext>
          </a:extLst>
        </xdr:cNvPr>
        <xdr:cNvSpPr>
          <a:spLocks noChangeArrowheads="1"/>
        </xdr:cNvSpPr>
      </xdr:nvSpPr>
      <xdr:spPr bwMode="auto">
        <a:xfrm>
          <a:off x="828675" y="10067925"/>
          <a:ext cx="695325" cy="514350"/>
        </a:xfrm>
        <a:prstGeom prst="rect">
          <a:avLst/>
        </a:prstGeom>
        <a:solidFill>
          <a:srgbClr val="FF8080"/>
        </a:solidFill>
        <a:ln w="6350">
          <a:solidFill>
            <a:srgbClr val="000000"/>
          </a:solidFill>
          <a:miter lim="800000"/>
          <a:headEnd/>
          <a:tailEnd/>
        </a:ln>
      </xdr:spPr>
    </xdr:sp>
    <xdr:clientData/>
  </xdr:twoCellAnchor>
  <xdr:twoCellAnchor>
    <xdr:from>
      <xdr:col>1</xdr:col>
      <xdr:colOff>200025</xdr:colOff>
      <xdr:row>47</xdr:row>
      <xdr:rowOff>114300</xdr:rowOff>
    </xdr:from>
    <xdr:to>
      <xdr:col>1</xdr:col>
      <xdr:colOff>895350</xdr:colOff>
      <xdr:row>47</xdr:row>
      <xdr:rowOff>619125</xdr:rowOff>
    </xdr:to>
    <xdr:sp macro="" textlink="">
      <xdr:nvSpPr>
        <xdr:cNvPr id="4" name="Rectangle 3">
          <a:extLst>
            <a:ext uri="{FF2B5EF4-FFF2-40B4-BE49-F238E27FC236}">
              <a16:creationId xmlns:a16="http://schemas.microsoft.com/office/drawing/2014/main" id="{00000000-0008-0000-0800-000004000000}"/>
            </a:ext>
          </a:extLst>
        </xdr:cNvPr>
        <xdr:cNvSpPr>
          <a:spLocks noChangeArrowheads="1"/>
        </xdr:cNvSpPr>
      </xdr:nvSpPr>
      <xdr:spPr bwMode="auto">
        <a:xfrm>
          <a:off x="828675" y="10810875"/>
          <a:ext cx="695325" cy="504825"/>
        </a:xfrm>
        <a:prstGeom prst="rect">
          <a:avLst/>
        </a:prstGeom>
        <a:solidFill>
          <a:srgbClr val="00FFFF"/>
        </a:solidFill>
        <a:ln w="6350">
          <a:solidFill>
            <a:srgbClr val="000000"/>
          </a:solidFill>
          <a:miter lim="800000"/>
          <a:headEnd/>
          <a:tailEnd/>
        </a:ln>
      </xdr:spPr>
    </xdr:sp>
    <xdr:clientData/>
  </xdr:twoCellAnchor>
  <xdr:twoCellAnchor>
    <xdr:from>
      <xdr:col>1</xdr:col>
      <xdr:colOff>200025</xdr:colOff>
      <xdr:row>48</xdr:row>
      <xdr:rowOff>371475</xdr:rowOff>
    </xdr:from>
    <xdr:to>
      <xdr:col>1</xdr:col>
      <xdr:colOff>895350</xdr:colOff>
      <xdr:row>48</xdr:row>
      <xdr:rowOff>371475</xdr:rowOff>
    </xdr:to>
    <xdr:sp macro="" textlink="">
      <xdr:nvSpPr>
        <xdr:cNvPr id="5" name="Line 4">
          <a:extLst>
            <a:ext uri="{FF2B5EF4-FFF2-40B4-BE49-F238E27FC236}">
              <a16:creationId xmlns:a16="http://schemas.microsoft.com/office/drawing/2014/main" id="{00000000-0008-0000-0800-000005000000}"/>
            </a:ext>
          </a:extLst>
        </xdr:cNvPr>
        <xdr:cNvSpPr>
          <a:spLocks noChangeShapeType="1"/>
        </xdr:cNvSpPr>
      </xdr:nvSpPr>
      <xdr:spPr bwMode="auto">
        <a:xfrm>
          <a:off x="828675" y="11801475"/>
          <a:ext cx="695325" cy="0"/>
        </a:xfrm>
        <a:prstGeom prst="line">
          <a:avLst/>
        </a:prstGeom>
        <a:noFill/>
        <a:ln w="38100">
          <a:solidFill>
            <a:srgbClr val="FF0000"/>
          </a:solidFill>
          <a:round/>
          <a:headEnd/>
          <a:tailEnd/>
        </a:ln>
      </xdr:spPr>
    </xdr:sp>
    <xdr:clientData/>
  </xdr:twoCellAnchor>
  <xdr:twoCellAnchor>
    <xdr:from>
      <xdr:col>1</xdr:col>
      <xdr:colOff>447675</xdr:colOff>
      <xdr:row>48</xdr:row>
      <xdr:rowOff>276225</xdr:rowOff>
    </xdr:from>
    <xdr:to>
      <xdr:col>1</xdr:col>
      <xdr:colOff>638175</xdr:colOff>
      <xdr:row>48</xdr:row>
      <xdr:rowOff>466725</xdr:rowOff>
    </xdr:to>
    <xdr:sp macro="" textlink="">
      <xdr:nvSpPr>
        <xdr:cNvPr id="6" name="Oval 5">
          <a:extLst>
            <a:ext uri="{FF2B5EF4-FFF2-40B4-BE49-F238E27FC236}">
              <a16:creationId xmlns:a16="http://schemas.microsoft.com/office/drawing/2014/main" id="{00000000-0008-0000-0800-000006000000}"/>
            </a:ext>
          </a:extLst>
        </xdr:cNvPr>
        <xdr:cNvSpPr>
          <a:spLocks noChangeArrowheads="1"/>
        </xdr:cNvSpPr>
      </xdr:nvSpPr>
      <xdr:spPr bwMode="auto">
        <a:xfrm>
          <a:off x="1076325" y="11706225"/>
          <a:ext cx="190500" cy="190500"/>
        </a:xfrm>
        <a:prstGeom prst="ellipse">
          <a:avLst/>
        </a:prstGeom>
        <a:solidFill>
          <a:srgbClr val="FF0000"/>
        </a:solidFill>
        <a:ln w="6350">
          <a:noFill/>
          <a:round/>
          <a:headEnd/>
          <a:tailEnd/>
        </a:ln>
      </xdr:spPr>
    </xdr:sp>
    <xdr:clientData/>
  </xdr:twoCellAnchor>
  <xdr:twoCellAnchor>
    <xdr:from>
      <xdr:col>10</xdr:col>
      <xdr:colOff>323850</xdr:colOff>
      <xdr:row>45</xdr:row>
      <xdr:rowOff>9525</xdr:rowOff>
    </xdr:from>
    <xdr:to>
      <xdr:col>15</xdr:col>
      <xdr:colOff>723900</xdr:colOff>
      <xdr:row>49</xdr:row>
      <xdr:rowOff>0</xdr:rowOff>
    </xdr:to>
    <xdr:sp macro="" textlink="">
      <xdr:nvSpPr>
        <xdr:cNvPr id="7" name="Rectangle 6">
          <a:extLst>
            <a:ext uri="{FF2B5EF4-FFF2-40B4-BE49-F238E27FC236}">
              <a16:creationId xmlns:a16="http://schemas.microsoft.com/office/drawing/2014/main" id="{00000000-0008-0000-0800-000007000000}"/>
            </a:ext>
          </a:extLst>
        </xdr:cNvPr>
        <xdr:cNvSpPr>
          <a:spLocks noChangeArrowheads="1"/>
        </xdr:cNvSpPr>
      </xdr:nvSpPr>
      <xdr:spPr bwMode="auto">
        <a:xfrm>
          <a:off x="10982325" y="9601200"/>
          <a:ext cx="5972175" cy="2562225"/>
        </a:xfrm>
        <a:prstGeom prst="rect">
          <a:avLst/>
        </a:prstGeom>
        <a:solidFill>
          <a:srgbClr val="FFFFFF"/>
        </a:solidFill>
        <a:ln w="19050">
          <a:solidFill>
            <a:srgbClr val="000000"/>
          </a:solidFill>
          <a:miter lim="800000"/>
          <a:headEnd/>
          <a:tailEnd/>
        </a:ln>
      </xdr:spPr>
    </xdr:sp>
    <xdr:clientData/>
  </xdr:twoCellAnchor>
  <xdr:twoCellAnchor>
    <xdr:from>
      <xdr:col>10</xdr:col>
      <xdr:colOff>323850</xdr:colOff>
      <xdr:row>45</xdr:row>
      <xdr:rowOff>9525</xdr:rowOff>
    </xdr:from>
    <xdr:to>
      <xdr:col>11</xdr:col>
      <xdr:colOff>104775</xdr:colOff>
      <xdr:row>45</xdr:row>
      <xdr:rowOff>323850</xdr:rowOff>
    </xdr:to>
    <xdr:sp macro="" textlink="">
      <xdr:nvSpPr>
        <xdr:cNvPr id="8" name="Rectangle 7">
          <a:extLst>
            <a:ext uri="{FF2B5EF4-FFF2-40B4-BE49-F238E27FC236}">
              <a16:creationId xmlns:a16="http://schemas.microsoft.com/office/drawing/2014/main" id="{00000000-0008-0000-0800-000008000000}"/>
            </a:ext>
          </a:extLst>
        </xdr:cNvPr>
        <xdr:cNvSpPr>
          <a:spLocks noChangeArrowheads="1"/>
        </xdr:cNvSpPr>
      </xdr:nvSpPr>
      <xdr:spPr bwMode="auto">
        <a:xfrm>
          <a:off x="10982325" y="9601200"/>
          <a:ext cx="895350" cy="314325"/>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123825</xdr:colOff>
      <xdr:row>0</xdr:row>
      <xdr:rowOff>123825</xdr:rowOff>
    </xdr:from>
    <xdr:to>
      <xdr:col>9</xdr:col>
      <xdr:colOff>104775</xdr:colOff>
      <xdr:row>3</xdr:row>
      <xdr:rowOff>133350</xdr:rowOff>
    </xdr:to>
    <xdr:sp macro="" textlink="">
      <xdr:nvSpPr>
        <xdr:cNvPr id="9" name="表題ボックス">
          <a:extLst>
            <a:ext uri="{FF2B5EF4-FFF2-40B4-BE49-F238E27FC236}">
              <a16:creationId xmlns:a16="http://schemas.microsoft.com/office/drawing/2014/main" id="{00000000-0008-0000-0800-000009000000}"/>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7</a:t>
          </a:r>
          <a:r>
            <a:rPr lang="ja-JP" altLang="en-US" sz="2400" b="1" i="0" strike="noStrike">
              <a:solidFill>
                <a:srgbClr val="000000"/>
              </a:solidFill>
              <a:latin typeface="ＭＳ ゴシック"/>
              <a:ea typeface="ＭＳ ゴシック"/>
            </a:rPr>
            <a:t>）実質収支比率等に係る経年分析（市町村）</a:t>
          </a:r>
        </a:p>
      </xdr:txBody>
    </xdr:sp>
    <xdr:clientData/>
  </xdr:twoCellAnchor>
  <xdr:twoCellAnchor>
    <xdr:from>
      <xdr:col>1</xdr:col>
      <xdr:colOff>0</xdr:colOff>
      <xdr:row>45</xdr:row>
      <xdr:rowOff>0</xdr:rowOff>
    </xdr:from>
    <xdr:to>
      <xdr:col>5</xdr:col>
      <xdr:colOff>0</xdr:colOff>
      <xdr:row>46</xdr:row>
      <xdr:rowOff>0</xdr:rowOff>
    </xdr:to>
    <xdr:sp macro="" textlink="">
      <xdr:nvSpPr>
        <xdr:cNvPr id="10" name="Line 10">
          <a:extLst>
            <a:ext uri="{FF2B5EF4-FFF2-40B4-BE49-F238E27FC236}">
              <a16:creationId xmlns:a16="http://schemas.microsoft.com/office/drawing/2014/main" id="{00000000-0008-0000-0800-00000A000000}"/>
            </a:ext>
          </a:extLst>
        </xdr:cNvPr>
        <xdr:cNvSpPr>
          <a:spLocks noChangeShapeType="1"/>
        </xdr:cNvSpPr>
      </xdr:nvSpPr>
      <xdr:spPr bwMode="auto">
        <a:xfrm>
          <a:off x="628650" y="9591675"/>
          <a:ext cx="4457700" cy="371475"/>
        </a:xfrm>
        <a:prstGeom prst="line">
          <a:avLst/>
        </a:prstGeom>
        <a:noFill/>
        <a:ln w="19050">
          <a:solidFill>
            <a:srgbClr val="000000"/>
          </a:solidFill>
          <a:round/>
          <a:headEnd/>
          <a:tailEnd/>
        </a:ln>
      </xdr:spPr>
    </xdr:sp>
    <xdr:clientData/>
  </xdr:twoCellAnchor>
  <xdr:twoCellAnchor>
    <xdr:from>
      <xdr:col>9</xdr:col>
      <xdr:colOff>628650</xdr:colOff>
      <xdr:row>1</xdr:row>
      <xdr:rowOff>76200</xdr:rowOff>
    </xdr:from>
    <xdr:to>
      <xdr:col>11</xdr:col>
      <xdr:colOff>933450</xdr:colOff>
      <xdr:row>3</xdr:row>
      <xdr:rowOff>76200</xdr:rowOff>
    </xdr:to>
    <xdr:sp macro="" textlink="">
      <xdr:nvSpPr>
        <xdr:cNvPr id="11" name="年度ボックス">
          <a:extLst>
            <a:ext uri="{FF2B5EF4-FFF2-40B4-BE49-F238E27FC236}">
              <a16:creationId xmlns:a16="http://schemas.microsoft.com/office/drawing/2014/main" id="{00000000-0008-0000-0800-00000B000000}"/>
            </a:ext>
          </a:extLst>
        </xdr:cNvPr>
        <xdr:cNvSpPr>
          <a:spLocks noChangeArrowheads="1"/>
        </xdr:cNvSpPr>
      </xdr:nvSpPr>
      <xdr:spPr bwMode="auto">
        <a:xfrm>
          <a:off x="10172700" y="285750"/>
          <a:ext cx="253365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5</a:t>
          </a:r>
          <a:r>
            <a:rPr lang="ja-JP" altLang="en-US" sz="1600" b="1">
              <a:latin typeface="ＭＳ ゴシック" pitchFamily="49" charset="-128"/>
              <a:ea typeface="ＭＳ ゴシック" pitchFamily="49" charset="-128"/>
            </a:rPr>
            <a:t>年度</a:t>
          </a:r>
        </a:p>
      </xdr:txBody>
    </xdr:sp>
    <xdr:clientData/>
  </xdr:twoCellAnchor>
  <xdr:twoCellAnchor>
    <xdr:from>
      <xdr:col>12</xdr:col>
      <xdr:colOff>219075</xdr:colOff>
      <xdr:row>1</xdr:row>
      <xdr:rowOff>76200</xdr:rowOff>
    </xdr:from>
    <xdr:to>
      <xdr:col>15</xdr:col>
      <xdr:colOff>685800</xdr:colOff>
      <xdr:row>3</xdr:row>
      <xdr:rowOff>76200</xdr:rowOff>
    </xdr:to>
    <xdr:sp macro="" textlink="">
      <xdr:nvSpPr>
        <xdr:cNvPr id="12" name="団体名称ボックス">
          <a:extLst>
            <a:ext uri="{FF2B5EF4-FFF2-40B4-BE49-F238E27FC236}">
              <a16:creationId xmlns:a16="http://schemas.microsoft.com/office/drawing/2014/main" id="{00000000-0008-0000-0800-00000C000000}"/>
            </a:ext>
          </a:extLst>
        </xdr:cNvPr>
        <xdr:cNvSpPr>
          <a:spLocks noChangeArrowheads="1"/>
        </xdr:cNvSpPr>
      </xdr:nvSpPr>
      <xdr:spPr bwMode="auto">
        <a:xfrm>
          <a:off x="13106400" y="285750"/>
          <a:ext cx="381000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岡山県新庄村</a:t>
          </a:r>
        </a:p>
      </xdr:txBody>
    </xdr:sp>
    <xdr:clientData/>
  </xdr:twoCellAnchor>
  <xdr:twoCellAnchor>
    <xdr:from>
      <xdr:col>0</xdr:col>
      <xdr:colOff>466725</xdr:colOff>
      <xdr:row>4</xdr:row>
      <xdr:rowOff>0</xdr:rowOff>
    </xdr:from>
    <xdr:to>
      <xdr:col>3</xdr:col>
      <xdr:colOff>733425</xdr:colOff>
      <xdr:row>6</xdr:row>
      <xdr:rowOff>66675</xdr:rowOff>
    </xdr:to>
    <xdr:sp macro="" textlink="">
      <xdr:nvSpPr>
        <xdr:cNvPr id="13" name="テキスト ボックス 6">
          <a:extLst>
            <a:ext uri="{FF2B5EF4-FFF2-40B4-BE49-F238E27FC236}">
              <a16:creationId xmlns:a16="http://schemas.microsoft.com/office/drawing/2014/main" id="{00000000-0008-0000-0800-00000D000000}"/>
            </a:ext>
          </a:extLst>
        </xdr:cNvPr>
        <xdr:cNvSpPr txBox="1">
          <a:spLocks noChangeArrowheads="1"/>
        </xdr:cNvSpPr>
      </xdr:nvSpPr>
      <xdr:spPr bwMode="auto">
        <a:xfrm>
          <a:off x="466725" y="838200"/>
          <a:ext cx="31242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485776</xdr:colOff>
      <xdr:row>45</xdr:row>
      <xdr:rowOff>342900</xdr:rowOff>
    </xdr:from>
    <xdr:to>
      <xdr:col>15</xdr:col>
      <xdr:colOff>542925</xdr:colOff>
      <xdr:row>48</xdr:row>
      <xdr:rowOff>590550</xdr:rowOff>
    </xdr:to>
    <xdr:sp macro="" textlink="" fLocksText="0">
      <xdr:nvSpPr>
        <xdr:cNvPr id="14" name="テキスト ボックス 13">
          <a:extLst>
            <a:ext uri="{FF2B5EF4-FFF2-40B4-BE49-F238E27FC236}">
              <a16:creationId xmlns:a16="http://schemas.microsoft.com/office/drawing/2014/main" id="{00000000-0008-0000-0800-00000E000000}"/>
            </a:ext>
          </a:extLst>
        </xdr:cNvPr>
        <xdr:cNvSpPr txBox="1"/>
      </xdr:nvSpPr>
      <xdr:spPr>
        <a:xfrm>
          <a:off x="11144251" y="9934575"/>
          <a:ext cx="5629274" cy="20859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ゴシック" pitchFamily="49" charset="-128"/>
              <a:ea typeface="ＭＳ ゴシック" pitchFamily="49" charset="-128"/>
            </a:rPr>
            <a:t>　財政調整基金については、当村歳入の多くを普通交付税が占めており、国の動向に左右されやすい財政状況であることから、中長期的な見通しのもとに、決算剰余金を中心に積み立てるとともに、最低水準の取崩しに努めていく必要がある。</a:t>
          </a:r>
        </a:p>
        <a:p>
          <a:r>
            <a:rPr kumimoji="1" lang="ja-JP" altLang="en-US" sz="1400">
              <a:latin typeface="ＭＳ ゴシック" pitchFamily="49" charset="-128"/>
              <a:ea typeface="ＭＳ ゴシック" pitchFamily="49" charset="-128"/>
            </a:rPr>
            <a:t>　実質収支については、上昇傾向にあるが、実質単年度収支については、令和</a:t>
          </a:r>
          <a:r>
            <a:rPr kumimoji="1" lang="en-US" altLang="ja-JP" sz="1400">
              <a:latin typeface="ＭＳ ゴシック" pitchFamily="49" charset="-128"/>
              <a:ea typeface="ＭＳ ゴシック" pitchFamily="49" charset="-128"/>
            </a:rPr>
            <a:t>5</a:t>
          </a:r>
          <a:r>
            <a:rPr kumimoji="1" lang="ja-JP" altLang="en-US" sz="1400">
              <a:latin typeface="ＭＳ ゴシック" pitchFamily="49" charset="-128"/>
              <a:ea typeface="ＭＳ ゴシック" pitchFamily="49" charset="-128"/>
            </a:rPr>
            <a:t>年度については財政調整基金の取崩しを行っているため▲</a:t>
          </a:r>
          <a:r>
            <a:rPr kumimoji="1" lang="en-US" altLang="ja-JP" sz="1400">
              <a:latin typeface="ＭＳ ゴシック" pitchFamily="49" charset="-128"/>
              <a:ea typeface="ＭＳ ゴシック" pitchFamily="49" charset="-128"/>
            </a:rPr>
            <a:t>4.37</a:t>
          </a:r>
          <a:r>
            <a:rPr kumimoji="1" lang="ja-JP" altLang="en-US" sz="1400">
              <a:latin typeface="ＭＳ ゴシック" pitchFamily="49" charset="-128"/>
              <a:ea typeface="ＭＳ ゴシック" pitchFamily="49" charset="-128"/>
            </a:rPr>
            <a:t>となっている。　　　</a:t>
          </a:r>
        </a:p>
        <a:p>
          <a:endParaRPr kumimoji="1" lang="ja-JP" altLang="en-US" sz="1400">
            <a:latin typeface="ＭＳ ゴシック" pitchFamily="49" charset="-128"/>
            <a:ea typeface="ＭＳ ゴシック" pitchFamily="49" charset="-128"/>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447675</xdr:colOff>
      <xdr:row>3</xdr:row>
      <xdr:rowOff>104775</xdr:rowOff>
    </xdr:from>
    <xdr:to>
      <xdr:col>15</xdr:col>
      <xdr:colOff>1447800</xdr:colOff>
      <xdr:row>31</xdr:row>
      <xdr:rowOff>0</xdr:rowOff>
    </xdr:to>
    <xdr:graphicFrame macro="">
      <xdr:nvGraphicFramePr>
        <xdr:cNvPr id="2" name="Chart 5">
          <a:extLst>
            <a:ext uri="{FF2B5EF4-FFF2-40B4-BE49-F238E27FC236}">
              <a16:creationId xmlns:a16="http://schemas.microsoft.com/office/drawing/2014/main" id="{00000000-0008-0000-09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466725</xdr:colOff>
      <xdr:row>32</xdr:row>
      <xdr:rowOff>0</xdr:rowOff>
    </xdr:from>
    <xdr:to>
      <xdr:col>15</xdr:col>
      <xdr:colOff>1057275</xdr:colOff>
      <xdr:row>43</xdr:row>
      <xdr:rowOff>0</xdr:rowOff>
    </xdr:to>
    <xdr:sp macro="" textlink="">
      <xdr:nvSpPr>
        <xdr:cNvPr id="3" name="正方形/長方形 3">
          <a:extLst>
            <a:ext uri="{FF2B5EF4-FFF2-40B4-BE49-F238E27FC236}">
              <a16:creationId xmlns:a16="http://schemas.microsoft.com/office/drawing/2014/main" id="{00000000-0008-0000-0900-000003000000}"/>
            </a:ext>
          </a:extLst>
        </xdr:cNvPr>
        <xdr:cNvSpPr>
          <a:spLocks noChangeArrowheads="1"/>
        </xdr:cNvSpPr>
      </xdr:nvSpPr>
      <xdr:spPr bwMode="auto">
        <a:xfrm>
          <a:off x="11353800" y="6896100"/>
          <a:ext cx="6305550" cy="5448300"/>
        </a:xfrm>
        <a:prstGeom prst="rect">
          <a:avLst/>
        </a:prstGeom>
        <a:solidFill>
          <a:srgbClr val="FFFFFF"/>
        </a:solidFill>
        <a:ln w="19050" algn="ctr">
          <a:solidFill>
            <a:srgbClr val="000000"/>
          </a:solidFill>
          <a:miter lim="800000"/>
          <a:headEnd/>
          <a:tailEnd/>
        </a:ln>
      </xdr:spPr>
    </xdr:sp>
    <xdr:clientData/>
  </xdr:twoCellAnchor>
  <xdr:twoCellAnchor>
    <xdr:from>
      <xdr:col>10</xdr:col>
      <xdr:colOff>533400</xdr:colOff>
      <xdr:row>32</xdr:row>
      <xdr:rowOff>28575</xdr:rowOff>
    </xdr:from>
    <xdr:to>
      <xdr:col>11</xdr:col>
      <xdr:colOff>914400</xdr:colOff>
      <xdr:row>33</xdr:row>
      <xdr:rowOff>19050</xdr:rowOff>
    </xdr:to>
    <xdr:sp macro="" textlink="">
      <xdr:nvSpPr>
        <xdr:cNvPr id="4" name="テキスト ボックス 4">
          <a:extLst>
            <a:ext uri="{FF2B5EF4-FFF2-40B4-BE49-F238E27FC236}">
              <a16:creationId xmlns:a16="http://schemas.microsoft.com/office/drawing/2014/main" id="{00000000-0008-0000-0900-000004000000}"/>
            </a:ext>
          </a:extLst>
        </xdr:cNvPr>
        <xdr:cNvSpPr txBox="1">
          <a:spLocks noChangeArrowheads="1"/>
        </xdr:cNvSpPr>
      </xdr:nvSpPr>
      <xdr:spPr bwMode="auto">
        <a:xfrm>
          <a:off x="11420475" y="6924675"/>
          <a:ext cx="15240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500" b="1" i="0" strike="noStrike">
              <a:solidFill>
                <a:srgbClr val="000000"/>
              </a:solidFill>
              <a:latin typeface="ＭＳ ゴシック"/>
              <a:ea typeface="ＭＳ ゴシック"/>
            </a:rPr>
            <a:t>分析欄</a:t>
          </a:r>
        </a:p>
      </xdr:txBody>
    </xdr:sp>
    <xdr:clientData/>
  </xdr:twoCellAnchor>
  <xdr:twoCellAnchor>
    <xdr:from>
      <xdr:col>1</xdr:col>
      <xdr:colOff>0</xdr:colOff>
      <xdr:row>32</xdr:row>
      <xdr:rowOff>0</xdr:rowOff>
    </xdr:from>
    <xdr:to>
      <xdr:col>5</xdr:col>
      <xdr:colOff>9556</xdr:colOff>
      <xdr:row>33</xdr:row>
      <xdr:rowOff>0</xdr:rowOff>
    </xdr:to>
    <xdr:cxnSp macro="">
      <xdr:nvCxnSpPr>
        <xdr:cNvPr id="5" name="直線コネクタ 4">
          <a:extLst>
            <a:ext uri="{FF2B5EF4-FFF2-40B4-BE49-F238E27FC236}">
              <a16:creationId xmlns:a16="http://schemas.microsoft.com/office/drawing/2014/main" id="{00000000-0008-0000-0900-000005000000}"/>
            </a:ext>
          </a:extLst>
        </xdr:cNvPr>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142875</xdr:colOff>
      <xdr:row>0</xdr:row>
      <xdr:rowOff>142875</xdr:rowOff>
    </xdr:from>
    <xdr:to>
      <xdr:col>9</xdr:col>
      <xdr:colOff>723900</xdr:colOff>
      <xdr:row>3</xdr:row>
      <xdr:rowOff>152400</xdr:rowOff>
    </xdr:to>
    <xdr:sp macro="" textlink="">
      <xdr:nvSpPr>
        <xdr:cNvPr id="6" name="表題ボックス">
          <a:extLst>
            <a:ext uri="{FF2B5EF4-FFF2-40B4-BE49-F238E27FC236}">
              <a16:creationId xmlns:a16="http://schemas.microsoft.com/office/drawing/2014/main" id="{00000000-0008-0000-0900-000006000000}"/>
            </a:ext>
          </a:extLst>
        </xdr:cNvPr>
        <xdr:cNvSpPr>
          <a:spLocks noChangeArrowheads="1"/>
        </xdr:cNvSpPr>
      </xdr:nvSpPr>
      <xdr:spPr bwMode="auto">
        <a:xfrm>
          <a:off x="142875" y="142875"/>
          <a:ext cx="103251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8</a:t>
          </a:r>
          <a:r>
            <a:rPr lang="ja-JP" altLang="en-US" sz="2400" b="1" i="0" strike="noStrike">
              <a:solidFill>
                <a:srgbClr val="000000"/>
              </a:solidFill>
              <a:latin typeface="ＭＳ ゴシック"/>
              <a:ea typeface="ＭＳ ゴシック"/>
            </a:rPr>
            <a:t>）連結実質赤字比率に係る赤字・黒字の構成分析（市町村）</a:t>
          </a:r>
        </a:p>
      </xdr:txBody>
    </xdr:sp>
    <xdr:clientData/>
  </xdr:twoCellAnchor>
  <xdr:twoCellAnchor>
    <xdr:from>
      <xdr:col>9</xdr:col>
      <xdr:colOff>1066800</xdr:colOff>
      <xdr:row>1</xdr:row>
      <xdr:rowOff>28575</xdr:rowOff>
    </xdr:from>
    <xdr:to>
      <xdr:col>12</xdr:col>
      <xdr:colOff>171450</xdr:colOff>
      <xdr:row>3</xdr:row>
      <xdr:rowOff>66675</xdr:rowOff>
    </xdr:to>
    <xdr:sp macro="" textlink="">
      <xdr:nvSpPr>
        <xdr:cNvPr id="7" name="年度ボックス">
          <a:extLst>
            <a:ext uri="{FF2B5EF4-FFF2-40B4-BE49-F238E27FC236}">
              <a16:creationId xmlns:a16="http://schemas.microsoft.com/office/drawing/2014/main" id="{00000000-0008-0000-0900-000007000000}"/>
            </a:ext>
          </a:extLst>
        </xdr:cNvPr>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5</a:t>
          </a:r>
          <a:r>
            <a:rPr lang="ja-JP" altLang="en-US" sz="1600" b="1">
              <a:latin typeface="ＭＳ ゴシック" pitchFamily="49" charset="-128"/>
              <a:ea typeface="ＭＳ ゴシック" pitchFamily="49" charset="-128"/>
            </a:rPr>
            <a:t>年度</a:t>
          </a:r>
        </a:p>
      </xdr:txBody>
    </xdr:sp>
    <xdr:clientData/>
  </xdr:twoCellAnchor>
  <xdr:twoCellAnchor>
    <xdr:from>
      <xdr:col>12</xdr:col>
      <xdr:colOff>657225</xdr:colOff>
      <xdr:row>1</xdr:row>
      <xdr:rowOff>28575</xdr:rowOff>
    </xdr:from>
    <xdr:to>
      <xdr:col>15</xdr:col>
      <xdr:colOff>1038225</xdr:colOff>
      <xdr:row>3</xdr:row>
      <xdr:rowOff>66675</xdr:rowOff>
    </xdr:to>
    <xdr:sp macro="" textlink="">
      <xdr:nvSpPr>
        <xdr:cNvPr id="8" name="団体名称ボックス">
          <a:extLst>
            <a:ext uri="{FF2B5EF4-FFF2-40B4-BE49-F238E27FC236}">
              <a16:creationId xmlns:a16="http://schemas.microsoft.com/office/drawing/2014/main" id="{00000000-0008-0000-0900-000008000000}"/>
            </a:ext>
          </a:extLst>
        </xdr:cNvPr>
        <xdr:cNvSpPr>
          <a:spLocks noChangeArrowheads="1"/>
        </xdr:cNvSpPr>
      </xdr:nvSpPr>
      <xdr:spPr bwMode="auto">
        <a:xfrm>
          <a:off x="1383030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岡山県新庄村</a:t>
          </a:r>
        </a:p>
      </xdr:txBody>
    </xdr:sp>
    <xdr:clientData/>
  </xdr:twoCellAnchor>
  <xdr:twoCellAnchor editAs="oneCell">
    <xdr:from>
      <xdr:col>1</xdr:col>
      <xdr:colOff>0</xdr:colOff>
      <xdr:row>3</xdr:row>
      <xdr:rowOff>28575</xdr:rowOff>
    </xdr:from>
    <xdr:to>
      <xdr:col>4</xdr:col>
      <xdr:colOff>914400</xdr:colOff>
      <xdr:row>4</xdr:row>
      <xdr:rowOff>200025</xdr:rowOff>
    </xdr:to>
    <xdr:sp macro="" textlink="">
      <xdr:nvSpPr>
        <xdr:cNvPr id="9" name="テキスト ボックス 6">
          <a:extLst>
            <a:ext uri="{FF2B5EF4-FFF2-40B4-BE49-F238E27FC236}">
              <a16:creationId xmlns:a16="http://schemas.microsoft.com/office/drawing/2014/main" id="{00000000-0008-0000-0900-000009000000}"/>
            </a:ext>
          </a:extLst>
        </xdr:cNvPr>
        <xdr:cNvSpPr txBox="1">
          <a:spLocks noChangeArrowheads="1"/>
        </xdr:cNvSpPr>
      </xdr:nvSpPr>
      <xdr:spPr bwMode="auto">
        <a:xfrm>
          <a:off x="504825" y="657225"/>
          <a:ext cx="431482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600075</xdr:colOff>
      <xdr:row>32</xdr:row>
      <xdr:rowOff>352425</xdr:rowOff>
    </xdr:from>
    <xdr:to>
      <xdr:col>15</xdr:col>
      <xdr:colOff>923926</xdr:colOff>
      <xdr:row>42</xdr:row>
      <xdr:rowOff>276225</xdr:rowOff>
    </xdr:to>
    <xdr:sp macro="" textlink="" fLocksText="0">
      <xdr:nvSpPr>
        <xdr:cNvPr id="10" name="テキスト ボックス 9">
          <a:extLst>
            <a:ext uri="{FF2B5EF4-FFF2-40B4-BE49-F238E27FC236}">
              <a16:creationId xmlns:a16="http://schemas.microsoft.com/office/drawing/2014/main" id="{00000000-0008-0000-0900-00000A000000}"/>
            </a:ext>
          </a:extLst>
        </xdr:cNvPr>
        <xdr:cNvSpPr txBox="1"/>
      </xdr:nvSpPr>
      <xdr:spPr>
        <a:xfrm>
          <a:off x="11487150" y="7248525"/>
          <a:ext cx="6038851" cy="48768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ゴシック" pitchFamily="49" charset="-128"/>
              <a:ea typeface="ＭＳ ゴシック" pitchFamily="49" charset="-128"/>
            </a:rPr>
            <a:t>　一般会計については、標準財政規模比の分母である標準財政規模が前年より</a:t>
          </a:r>
          <a:r>
            <a:rPr kumimoji="1" lang="en-US" altLang="ja-JP" sz="1400">
              <a:latin typeface="ＭＳ ゴシック" pitchFamily="49" charset="-128"/>
              <a:ea typeface="ＭＳ ゴシック" pitchFamily="49" charset="-128"/>
            </a:rPr>
            <a:t>1.6</a:t>
          </a:r>
          <a:r>
            <a:rPr kumimoji="1" lang="ja-JP" altLang="en-US" sz="1400">
              <a:latin typeface="ＭＳ ゴシック" pitchFamily="49" charset="-128"/>
              <a:ea typeface="ＭＳ ゴシック" pitchFamily="49" charset="-128"/>
            </a:rPr>
            <a:t>％増加したが、分子である収支については前年より</a:t>
          </a:r>
          <a:r>
            <a:rPr kumimoji="1" lang="en-US" altLang="ja-JP" sz="1400">
              <a:latin typeface="ＭＳ ゴシック" pitchFamily="49" charset="-128"/>
              <a:ea typeface="ＭＳ ゴシック" pitchFamily="49" charset="-128"/>
            </a:rPr>
            <a:t>15.1</a:t>
          </a:r>
          <a:r>
            <a:rPr kumimoji="1" lang="ja-JP" altLang="en-US" sz="1400">
              <a:latin typeface="ＭＳ ゴシック" pitchFamily="49" charset="-128"/>
              <a:ea typeface="ＭＳ ゴシック" pitchFamily="49" charset="-128"/>
            </a:rPr>
            <a:t>％増加したことにより、黒字額についても増加している。</a:t>
          </a:r>
        </a:p>
        <a:p>
          <a:endParaRPr kumimoji="1" lang="ja-JP" altLang="en-US" sz="1400">
            <a:latin typeface="ＭＳ ゴシック" pitchFamily="49" charset="-128"/>
            <a:ea typeface="ＭＳ ゴシック" pitchFamily="49" charset="-128"/>
          </a:endParaRPr>
        </a:p>
      </xdr:txBody>
    </xdr:sp>
    <xdr:clientData/>
  </xdr:twoCellAnchor>
  <xdr:twoCellAnchor>
    <xdr:from>
      <xdr:col>1</xdr:col>
      <xdr:colOff>0</xdr:colOff>
      <xdr:row>32</xdr:row>
      <xdr:rowOff>0</xdr:rowOff>
    </xdr:from>
    <xdr:to>
      <xdr:col>5</xdr:col>
      <xdr:colOff>9556</xdr:colOff>
      <xdr:row>33</xdr:row>
      <xdr:rowOff>0</xdr:rowOff>
    </xdr:to>
    <xdr:cxnSp macro="">
      <xdr:nvCxnSpPr>
        <xdr:cNvPr id="11" name="直線コネクタ 10">
          <a:extLst>
            <a:ext uri="{FF2B5EF4-FFF2-40B4-BE49-F238E27FC236}">
              <a16:creationId xmlns:a16="http://schemas.microsoft.com/office/drawing/2014/main" id="{00000000-0008-0000-0900-00000B000000}"/>
            </a:ext>
          </a:extLst>
        </xdr:cNvPr>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130175</xdr:colOff>
      <xdr:row>33</xdr:row>
      <xdr:rowOff>88900</xdr:rowOff>
    </xdr:from>
    <xdr:to>
      <xdr:col>1</xdr:col>
      <xdr:colOff>638175</xdr:colOff>
      <xdr:row>33</xdr:row>
      <xdr:rowOff>377825</xdr:rowOff>
    </xdr:to>
    <xdr:sp macro="" textlink="">
      <xdr:nvSpPr>
        <xdr:cNvPr id="12" name="凡例1">
          <a:extLst>
            <a:ext uri="{FF2B5EF4-FFF2-40B4-BE49-F238E27FC236}">
              <a16:creationId xmlns:a16="http://schemas.microsoft.com/office/drawing/2014/main" id="{00000000-0008-0000-0900-00000C000000}"/>
            </a:ext>
          </a:extLst>
        </xdr:cNvPr>
        <xdr:cNvSpPr/>
      </xdr:nvSpPr>
      <xdr:spPr bwMode="auto">
        <a:xfrm>
          <a:off x="635000" y="7480300"/>
          <a:ext cx="508000" cy="288925"/>
        </a:xfrm>
        <a:prstGeom prst="rect">
          <a:avLst/>
        </a:prstGeom>
        <a:solidFill>
          <a:srgbClr val="FF808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34</xdr:row>
      <xdr:rowOff>88900</xdr:rowOff>
    </xdr:from>
    <xdr:to>
      <xdr:col>1</xdr:col>
      <xdr:colOff>638175</xdr:colOff>
      <xdr:row>34</xdr:row>
      <xdr:rowOff>377825</xdr:rowOff>
    </xdr:to>
    <xdr:sp macro="" textlink="">
      <xdr:nvSpPr>
        <xdr:cNvPr id="13" name="凡例2">
          <a:extLst>
            <a:ext uri="{FF2B5EF4-FFF2-40B4-BE49-F238E27FC236}">
              <a16:creationId xmlns:a16="http://schemas.microsoft.com/office/drawing/2014/main" id="{00000000-0008-0000-0900-00000D000000}"/>
            </a:ext>
          </a:extLst>
        </xdr:cNvPr>
        <xdr:cNvSpPr/>
      </xdr:nvSpPr>
      <xdr:spPr bwMode="auto">
        <a:xfrm>
          <a:off x="635000" y="7975600"/>
          <a:ext cx="508000" cy="288925"/>
        </a:xfrm>
        <a:prstGeom prst="rect">
          <a:avLst/>
        </a:prstGeom>
        <a:solidFill>
          <a:srgbClr val="00FF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35</xdr:row>
      <xdr:rowOff>88900</xdr:rowOff>
    </xdr:from>
    <xdr:to>
      <xdr:col>1</xdr:col>
      <xdr:colOff>638175</xdr:colOff>
      <xdr:row>35</xdr:row>
      <xdr:rowOff>377825</xdr:rowOff>
    </xdr:to>
    <xdr:sp macro="" textlink="">
      <xdr:nvSpPr>
        <xdr:cNvPr id="14" name="凡例3">
          <a:extLst>
            <a:ext uri="{FF2B5EF4-FFF2-40B4-BE49-F238E27FC236}">
              <a16:creationId xmlns:a16="http://schemas.microsoft.com/office/drawing/2014/main" id="{00000000-0008-0000-0900-00000E000000}"/>
            </a:ext>
          </a:extLst>
        </xdr:cNvPr>
        <xdr:cNvSpPr/>
      </xdr:nvSpPr>
      <xdr:spPr bwMode="auto">
        <a:xfrm>
          <a:off x="635000" y="8470900"/>
          <a:ext cx="508000" cy="288925"/>
        </a:xfrm>
        <a:prstGeom prst="rect">
          <a:avLst/>
        </a:prstGeom>
        <a:solidFill>
          <a:srgbClr val="008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36</xdr:row>
      <xdr:rowOff>88900</xdr:rowOff>
    </xdr:from>
    <xdr:to>
      <xdr:col>1</xdr:col>
      <xdr:colOff>638175</xdr:colOff>
      <xdr:row>36</xdr:row>
      <xdr:rowOff>377825</xdr:rowOff>
    </xdr:to>
    <xdr:sp macro="" textlink="">
      <xdr:nvSpPr>
        <xdr:cNvPr id="15" name="凡例4">
          <a:extLst>
            <a:ext uri="{FF2B5EF4-FFF2-40B4-BE49-F238E27FC236}">
              <a16:creationId xmlns:a16="http://schemas.microsoft.com/office/drawing/2014/main" id="{00000000-0008-0000-0900-00000F000000}"/>
            </a:ext>
          </a:extLst>
        </xdr:cNvPr>
        <xdr:cNvSpPr/>
      </xdr:nvSpPr>
      <xdr:spPr bwMode="auto">
        <a:xfrm>
          <a:off x="635000" y="8966200"/>
          <a:ext cx="508000" cy="288925"/>
        </a:xfrm>
        <a:prstGeom prst="rect">
          <a:avLst/>
        </a:prstGeom>
        <a:solidFill>
          <a:srgbClr val="9999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37</xdr:row>
      <xdr:rowOff>88900</xdr:rowOff>
    </xdr:from>
    <xdr:to>
      <xdr:col>1</xdr:col>
      <xdr:colOff>638175</xdr:colOff>
      <xdr:row>37</xdr:row>
      <xdr:rowOff>377825</xdr:rowOff>
    </xdr:to>
    <xdr:sp macro="" textlink="">
      <xdr:nvSpPr>
        <xdr:cNvPr id="16" name="凡例5">
          <a:extLst>
            <a:ext uri="{FF2B5EF4-FFF2-40B4-BE49-F238E27FC236}">
              <a16:creationId xmlns:a16="http://schemas.microsoft.com/office/drawing/2014/main" id="{00000000-0008-0000-0900-000010000000}"/>
            </a:ext>
          </a:extLst>
        </xdr:cNvPr>
        <xdr:cNvSpPr/>
      </xdr:nvSpPr>
      <xdr:spPr bwMode="auto">
        <a:xfrm>
          <a:off x="635000" y="9461500"/>
          <a:ext cx="508000" cy="288925"/>
        </a:xfrm>
        <a:prstGeom prst="rect">
          <a:avLst/>
        </a:prstGeom>
        <a:solidFill>
          <a:srgbClr val="FF66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38</xdr:row>
      <xdr:rowOff>88900</xdr:rowOff>
    </xdr:from>
    <xdr:to>
      <xdr:col>1</xdr:col>
      <xdr:colOff>638175</xdr:colOff>
      <xdr:row>38</xdr:row>
      <xdr:rowOff>377825</xdr:rowOff>
    </xdr:to>
    <xdr:sp macro="" textlink="">
      <xdr:nvSpPr>
        <xdr:cNvPr id="17" name="凡例6">
          <a:extLst>
            <a:ext uri="{FF2B5EF4-FFF2-40B4-BE49-F238E27FC236}">
              <a16:creationId xmlns:a16="http://schemas.microsoft.com/office/drawing/2014/main" id="{00000000-0008-0000-0900-000011000000}"/>
            </a:ext>
          </a:extLst>
        </xdr:cNvPr>
        <xdr:cNvSpPr/>
      </xdr:nvSpPr>
      <xdr:spPr bwMode="auto">
        <a:xfrm>
          <a:off x="635000" y="9956800"/>
          <a:ext cx="508000" cy="288925"/>
        </a:xfrm>
        <a:prstGeom prst="rect">
          <a:avLst/>
        </a:prstGeom>
        <a:solidFill>
          <a:srgbClr val="FFFF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39</xdr:row>
      <xdr:rowOff>88900</xdr:rowOff>
    </xdr:from>
    <xdr:to>
      <xdr:col>1</xdr:col>
      <xdr:colOff>638175</xdr:colOff>
      <xdr:row>39</xdr:row>
      <xdr:rowOff>377825</xdr:rowOff>
    </xdr:to>
    <xdr:sp macro="" textlink="">
      <xdr:nvSpPr>
        <xdr:cNvPr id="18" name="凡例7">
          <a:extLst>
            <a:ext uri="{FF2B5EF4-FFF2-40B4-BE49-F238E27FC236}">
              <a16:creationId xmlns:a16="http://schemas.microsoft.com/office/drawing/2014/main" id="{00000000-0008-0000-0900-000012000000}"/>
            </a:ext>
          </a:extLst>
        </xdr:cNvPr>
        <xdr:cNvSpPr/>
      </xdr:nvSpPr>
      <xdr:spPr bwMode="auto">
        <a:xfrm>
          <a:off x="635000" y="10452100"/>
          <a:ext cx="508000" cy="288925"/>
        </a:xfrm>
        <a:prstGeom prst="rect">
          <a:avLst/>
        </a:prstGeom>
        <a:solidFill>
          <a:srgbClr val="80008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40</xdr:row>
      <xdr:rowOff>88900</xdr:rowOff>
    </xdr:from>
    <xdr:to>
      <xdr:col>1</xdr:col>
      <xdr:colOff>638175</xdr:colOff>
      <xdr:row>40</xdr:row>
      <xdr:rowOff>377825</xdr:rowOff>
    </xdr:to>
    <xdr:sp macro="" textlink="">
      <xdr:nvSpPr>
        <xdr:cNvPr id="19" name="凡例8">
          <a:extLst>
            <a:ext uri="{FF2B5EF4-FFF2-40B4-BE49-F238E27FC236}">
              <a16:creationId xmlns:a16="http://schemas.microsoft.com/office/drawing/2014/main" id="{00000000-0008-0000-0900-000013000000}"/>
            </a:ext>
          </a:extLst>
        </xdr:cNvPr>
        <xdr:cNvSpPr/>
      </xdr:nvSpPr>
      <xdr:spPr bwMode="auto">
        <a:xfrm>
          <a:off x="635000" y="10947400"/>
          <a:ext cx="508000" cy="288925"/>
        </a:xfrm>
        <a:prstGeom prst="rect">
          <a:avLst/>
        </a:prstGeom>
        <a:solidFill>
          <a:srgbClr val="00FF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41</xdr:row>
      <xdr:rowOff>88900</xdr:rowOff>
    </xdr:from>
    <xdr:to>
      <xdr:col>1</xdr:col>
      <xdr:colOff>638175</xdr:colOff>
      <xdr:row>41</xdr:row>
      <xdr:rowOff>377825</xdr:rowOff>
    </xdr:to>
    <xdr:sp macro="" textlink="">
      <xdr:nvSpPr>
        <xdr:cNvPr id="20" name="凡例9">
          <a:extLst>
            <a:ext uri="{FF2B5EF4-FFF2-40B4-BE49-F238E27FC236}">
              <a16:creationId xmlns:a16="http://schemas.microsoft.com/office/drawing/2014/main" id="{00000000-0008-0000-0900-000014000000}"/>
            </a:ext>
          </a:extLst>
        </xdr:cNvPr>
        <xdr:cNvSpPr/>
      </xdr:nvSpPr>
      <xdr:spPr bwMode="auto">
        <a:xfrm>
          <a:off x="635000" y="11442700"/>
          <a:ext cx="508000" cy="288925"/>
        </a:xfrm>
        <a:prstGeom prst="rect">
          <a:avLst/>
        </a:prstGeom>
        <a:solidFill>
          <a:srgbClr val="FF0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42</xdr:row>
      <xdr:rowOff>88900</xdr:rowOff>
    </xdr:from>
    <xdr:to>
      <xdr:col>1</xdr:col>
      <xdr:colOff>638175</xdr:colOff>
      <xdr:row>42</xdr:row>
      <xdr:rowOff>377825</xdr:rowOff>
    </xdr:to>
    <xdr:sp macro="" textlink="">
      <xdr:nvSpPr>
        <xdr:cNvPr id="21" name="凡例10">
          <a:extLst>
            <a:ext uri="{FF2B5EF4-FFF2-40B4-BE49-F238E27FC236}">
              <a16:creationId xmlns:a16="http://schemas.microsoft.com/office/drawing/2014/main" id="{00000000-0008-0000-0900-000015000000}"/>
            </a:ext>
          </a:extLst>
        </xdr:cNvPr>
        <xdr:cNvSpPr/>
      </xdr:nvSpPr>
      <xdr:spPr bwMode="auto">
        <a:xfrm>
          <a:off x="635000" y="11938000"/>
          <a:ext cx="508000" cy="288925"/>
        </a:xfrm>
        <a:prstGeom prst="rect">
          <a:avLst/>
        </a:prstGeom>
        <a:solidFill>
          <a:srgbClr val="0000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123825</xdr:colOff>
      <xdr:row>0</xdr:row>
      <xdr:rowOff>123825</xdr:rowOff>
    </xdr:from>
    <xdr:to>
      <xdr:col>11</xdr:col>
      <xdr:colOff>695325</xdr:colOff>
      <xdr:row>4</xdr:row>
      <xdr:rowOff>76200</xdr:rowOff>
    </xdr:to>
    <xdr:sp macro="" textlink="">
      <xdr:nvSpPr>
        <xdr:cNvPr id="2" name="表題ボックス">
          <a:extLst>
            <a:ext uri="{FF2B5EF4-FFF2-40B4-BE49-F238E27FC236}">
              <a16:creationId xmlns:a16="http://schemas.microsoft.com/office/drawing/2014/main" id="{00000000-0008-0000-0A00-000002000000}"/>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9</a:t>
          </a:r>
          <a:r>
            <a:rPr lang="ja-JP" altLang="en-US" sz="2400" b="1" i="0" strike="noStrike">
              <a:solidFill>
                <a:srgbClr val="000000"/>
              </a:solidFill>
              <a:latin typeface="ＭＳ ゴシック"/>
              <a:ea typeface="ＭＳ ゴシック"/>
            </a:rPr>
            <a:t>）実質公債費比率（分子）の構造（市町村）</a:t>
          </a:r>
        </a:p>
      </xdr:txBody>
    </xdr:sp>
    <xdr:clientData/>
  </xdr:twoCellAnchor>
  <xdr:twoCellAnchor>
    <xdr:from>
      <xdr:col>12</xdr:col>
      <xdr:colOff>838200</xdr:colOff>
      <xdr:row>1</xdr:row>
      <xdr:rowOff>19050</xdr:rowOff>
    </xdr:from>
    <xdr:to>
      <xdr:col>15</xdr:col>
      <xdr:colOff>371475</xdr:colOff>
      <xdr:row>3</xdr:row>
      <xdr:rowOff>123825</xdr:rowOff>
    </xdr:to>
    <xdr:sp macro="" textlink="">
      <xdr:nvSpPr>
        <xdr:cNvPr id="3" name="年度ボックス">
          <a:extLst>
            <a:ext uri="{FF2B5EF4-FFF2-40B4-BE49-F238E27FC236}">
              <a16:creationId xmlns:a16="http://schemas.microsoft.com/office/drawing/2014/main" id="{00000000-0008-0000-0A00-000003000000}"/>
            </a:ext>
          </a:extLst>
        </xdr:cNvPr>
        <xdr:cNvSpPr>
          <a:spLocks noChangeArrowheads="1"/>
        </xdr:cNvSpPr>
      </xdr:nvSpPr>
      <xdr:spPr bwMode="auto">
        <a:xfrm>
          <a:off x="10791825" y="190500"/>
          <a:ext cx="253365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5</a:t>
          </a:r>
          <a:r>
            <a:rPr lang="ja-JP" altLang="en-US" sz="1600" b="1">
              <a:latin typeface="ＭＳ ゴシック" pitchFamily="49" charset="-128"/>
              <a:ea typeface="ＭＳ ゴシック" pitchFamily="49" charset="-128"/>
            </a:rPr>
            <a:t>年度</a:t>
          </a:r>
        </a:p>
      </xdr:txBody>
    </xdr:sp>
    <xdr:clientData/>
  </xdr:twoCellAnchor>
  <xdr:twoCellAnchor>
    <xdr:from>
      <xdr:col>15</xdr:col>
      <xdr:colOff>762000</xdr:colOff>
      <xdr:row>1</xdr:row>
      <xdr:rowOff>19050</xdr:rowOff>
    </xdr:from>
    <xdr:to>
      <xdr:col>20</xdr:col>
      <xdr:colOff>190500</xdr:colOff>
      <xdr:row>3</xdr:row>
      <xdr:rowOff>123825</xdr:rowOff>
    </xdr:to>
    <xdr:sp macro="" textlink="">
      <xdr:nvSpPr>
        <xdr:cNvPr id="4" name="団体名称ボックス">
          <a:extLst>
            <a:ext uri="{FF2B5EF4-FFF2-40B4-BE49-F238E27FC236}">
              <a16:creationId xmlns:a16="http://schemas.microsoft.com/office/drawing/2014/main" id="{00000000-0008-0000-0A00-000004000000}"/>
            </a:ext>
          </a:extLst>
        </xdr:cNvPr>
        <xdr:cNvSpPr>
          <a:spLocks noChangeArrowheads="1"/>
        </xdr:cNvSpPr>
      </xdr:nvSpPr>
      <xdr:spPr bwMode="auto">
        <a:xfrm>
          <a:off x="13716000" y="190500"/>
          <a:ext cx="381000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岡山県新庄村</a:t>
          </a:r>
        </a:p>
      </xdr:txBody>
    </xdr:sp>
    <xdr:clientData/>
  </xdr:twoCellAnchor>
  <xdr:twoCellAnchor>
    <xdr:from>
      <xdr:col>1</xdr:col>
      <xdr:colOff>0</xdr:colOff>
      <xdr:row>43</xdr:row>
      <xdr:rowOff>0</xdr:rowOff>
    </xdr:from>
    <xdr:to>
      <xdr:col>10</xdr:col>
      <xdr:colOff>0</xdr:colOff>
      <xdr:row>44</xdr:row>
      <xdr:rowOff>0</xdr:rowOff>
    </xdr:to>
    <xdr:sp macro="" textlink="">
      <xdr:nvSpPr>
        <xdr:cNvPr id="5" name="Line 22">
          <a:extLst>
            <a:ext uri="{FF2B5EF4-FFF2-40B4-BE49-F238E27FC236}">
              <a16:creationId xmlns:a16="http://schemas.microsoft.com/office/drawing/2014/main" id="{00000000-0008-0000-0A00-000005000000}"/>
            </a:ext>
          </a:extLst>
        </xdr:cNvPr>
        <xdr:cNvSpPr>
          <a:spLocks noChangeShapeType="1"/>
        </xdr:cNvSpPr>
      </xdr:nvSpPr>
      <xdr:spPr bwMode="auto">
        <a:xfrm>
          <a:off x="504825" y="7591425"/>
          <a:ext cx="7448550" cy="390525"/>
        </a:xfrm>
        <a:prstGeom prst="line">
          <a:avLst/>
        </a:prstGeom>
        <a:noFill/>
        <a:ln w="19050">
          <a:solidFill>
            <a:srgbClr val="000000"/>
          </a:solidFill>
          <a:round/>
          <a:headEnd/>
          <a:tailEnd/>
        </a:ln>
      </xdr:spPr>
    </xdr:sp>
    <xdr:clientData/>
  </xdr:twoCellAnchor>
  <xdr:twoCellAnchor>
    <xdr:from>
      <xdr:col>3</xdr:col>
      <xdr:colOff>152400</xdr:colOff>
      <xdr:row>44</xdr:row>
      <xdr:rowOff>47625</xdr:rowOff>
    </xdr:from>
    <xdr:to>
      <xdr:col>3</xdr:col>
      <xdr:colOff>657225</xdr:colOff>
      <xdr:row>44</xdr:row>
      <xdr:rowOff>342900</xdr:rowOff>
    </xdr:to>
    <xdr:sp macro="" textlink="">
      <xdr:nvSpPr>
        <xdr:cNvPr id="6" name="Rectangle 23">
          <a:extLst>
            <a:ext uri="{FF2B5EF4-FFF2-40B4-BE49-F238E27FC236}">
              <a16:creationId xmlns:a16="http://schemas.microsoft.com/office/drawing/2014/main" id="{00000000-0008-0000-0A00-000006000000}"/>
            </a:ext>
          </a:extLst>
        </xdr:cNvPr>
        <xdr:cNvSpPr>
          <a:spLocks noChangeArrowheads="1"/>
        </xdr:cNvSpPr>
      </xdr:nvSpPr>
      <xdr:spPr bwMode="auto">
        <a:xfrm>
          <a:off x="2314575" y="8029575"/>
          <a:ext cx="504825" cy="295275"/>
        </a:xfrm>
        <a:prstGeom prst="rect">
          <a:avLst/>
        </a:prstGeom>
        <a:solidFill>
          <a:srgbClr val="FF8080"/>
        </a:solidFill>
        <a:ln w="6350">
          <a:solidFill>
            <a:srgbClr val="000000"/>
          </a:solidFill>
          <a:miter lim="800000"/>
          <a:headEnd/>
          <a:tailEnd/>
        </a:ln>
      </xdr:spPr>
    </xdr:sp>
    <xdr:clientData/>
  </xdr:twoCellAnchor>
  <xdr:twoCellAnchor>
    <xdr:from>
      <xdr:col>3</xdr:col>
      <xdr:colOff>152400</xdr:colOff>
      <xdr:row>45</xdr:row>
      <xdr:rowOff>47625</xdr:rowOff>
    </xdr:from>
    <xdr:to>
      <xdr:col>3</xdr:col>
      <xdr:colOff>657225</xdr:colOff>
      <xdr:row>45</xdr:row>
      <xdr:rowOff>342900</xdr:rowOff>
    </xdr:to>
    <xdr:sp macro="" textlink="">
      <xdr:nvSpPr>
        <xdr:cNvPr id="7" name="Rectangle 24">
          <a:extLst>
            <a:ext uri="{FF2B5EF4-FFF2-40B4-BE49-F238E27FC236}">
              <a16:creationId xmlns:a16="http://schemas.microsoft.com/office/drawing/2014/main" id="{00000000-0008-0000-0A00-000007000000}"/>
            </a:ext>
          </a:extLst>
        </xdr:cNvPr>
        <xdr:cNvSpPr>
          <a:spLocks noChangeArrowheads="1"/>
        </xdr:cNvSpPr>
      </xdr:nvSpPr>
      <xdr:spPr bwMode="auto">
        <a:xfrm>
          <a:off x="2314575" y="8420100"/>
          <a:ext cx="504825" cy="295275"/>
        </a:xfrm>
        <a:prstGeom prst="rect">
          <a:avLst/>
        </a:prstGeom>
        <a:solidFill>
          <a:srgbClr val="00FFFF"/>
        </a:solidFill>
        <a:ln w="6350">
          <a:solidFill>
            <a:srgbClr val="000000"/>
          </a:solidFill>
          <a:miter lim="800000"/>
          <a:headEnd/>
          <a:tailEnd/>
        </a:ln>
      </xdr:spPr>
    </xdr:sp>
    <xdr:clientData/>
  </xdr:twoCellAnchor>
  <xdr:twoCellAnchor>
    <xdr:from>
      <xdr:col>3</xdr:col>
      <xdr:colOff>152400</xdr:colOff>
      <xdr:row>46</xdr:row>
      <xdr:rowOff>47625</xdr:rowOff>
    </xdr:from>
    <xdr:to>
      <xdr:col>3</xdr:col>
      <xdr:colOff>657225</xdr:colOff>
      <xdr:row>46</xdr:row>
      <xdr:rowOff>342900</xdr:rowOff>
    </xdr:to>
    <xdr:sp macro="" textlink="">
      <xdr:nvSpPr>
        <xdr:cNvPr id="8" name="Rectangle 25">
          <a:extLst>
            <a:ext uri="{FF2B5EF4-FFF2-40B4-BE49-F238E27FC236}">
              <a16:creationId xmlns:a16="http://schemas.microsoft.com/office/drawing/2014/main" id="{00000000-0008-0000-0A00-000008000000}"/>
            </a:ext>
          </a:extLst>
        </xdr:cNvPr>
        <xdr:cNvSpPr>
          <a:spLocks noChangeArrowheads="1"/>
        </xdr:cNvSpPr>
      </xdr:nvSpPr>
      <xdr:spPr bwMode="auto">
        <a:xfrm>
          <a:off x="2314575" y="8810625"/>
          <a:ext cx="504825" cy="295275"/>
        </a:xfrm>
        <a:prstGeom prst="rect">
          <a:avLst/>
        </a:prstGeom>
        <a:solidFill>
          <a:srgbClr val="008000"/>
        </a:solidFill>
        <a:ln w="6350">
          <a:solidFill>
            <a:srgbClr val="000000"/>
          </a:solidFill>
          <a:miter lim="800000"/>
          <a:headEnd/>
          <a:tailEnd/>
        </a:ln>
      </xdr:spPr>
    </xdr:sp>
    <xdr:clientData/>
  </xdr:twoCellAnchor>
  <xdr:twoCellAnchor>
    <xdr:from>
      <xdr:col>3</xdr:col>
      <xdr:colOff>152400</xdr:colOff>
      <xdr:row>47</xdr:row>
      <xdr:rowOff>47625</xdr:rowOff>
    </xdr:from>
    <xdr:to>
      <xdr:col>3</xdr:col>
      <xdr:colOff>657225</xdr:colOff>
      <xdr:row>47</xdr:row>
      <xdr:rowOff>342900</xdr:rowOff>
    </xdr:to>
    <xdr:sp macro="" textlink="">
      <xdr:nvSpPr>
        <xdr:cNvPr id="9" name="Rectangle 26">
          <a:extLst>
            <a:ext uri="{FF2B5EF4-FFF2-40B4-BE49-F238E27FC236}">
              <a16:creationId xmlns:a16="http://schemas.microsoft.com/office/drawing/2014/main" id="{00000000-0008-0000-0A00-000009000000}"/>
            </a:ext>
          </a:extLst>
        </xdr:cNvPr>
        <xdr:cNvSpPr>
          <a:spLocks noChangeArrowheads="1"/>
        </xdr:cNvSpPr>
      </xdr:nvSpPr>
      <xdr:spPr bwMode="auto">
        <a:xfrm>
          <a:off x="2314575" y="9201150"/>
          <a:ext cx="504825" cy="295275"/>
        </a:xfrm>
        <a:prstGeom prst="rect">
          <a:avLst/>
        </a:prstGeom>
        <a:solidFill>
          <a:srgbClr val="9999FF"/>
        </a:solidFill>
        <a:ln w="6350">
          <a:solidFill>
            <a:srgbClr val="000000"/>
          </a:solidFill>
          <a:miter lim="800000"/>
          <a:headEnd/>
          <a:tailEnd/>
        </a:ln>
      </xdr:spPr>
    </xdr:sp>
    <xdr:clientData/>
  </xdr:twoCellAnchor>
  <xdr:twoCellAnchor>
    <xdr:from>
      <xdr:col>3</xdr:col>
      <xdr:colOff>152400</xdr:colOff>
      <xdr:row>48</xdr:row>
      <xdr:rowOff>47625</xdr:rowOff>
    </xdr:from>
    <xdr:to>
      <xdr:col>3</xdr:col>
      <xdr:colOff>657225</xdr:colOff>
      <xdr:row>48</xdr:row>
      <xdr:rowOff>342900</xdr:rowOff>
    </xdr:to>
    <xdr:sp macro="" textlink="">
      <xdr:nvSpPr>
        <xdr:cNvPr id="10" name="Rectangle 27">
          <a:extLst>
            <a:ext uri="{FF2B5EF4-FFF2-40B4-BE49-F238E27FC236}">
              <a16:creationId xmlns:a16="http://schemas.microsoft.com/office/drawing/2014/main" id="{00000000-0008-0000-0A00-00000A000000}"/>
            </a:ext>
          </a:extLst>
        </xdr:cNvPr>
        <xdr:cNvSpPr>
          <a:spLocks noChangeArrowheads="1"/>
        </xdr:cNvSpPr>
      </xdr:nvSpPr>
      <xdr:spPr bwMode="auto">
        <a:xfrm>
          <a:off x="2314575" y="9591675"/>
          <a:ext cx="504825" cy="295275"/>
        </a:xfrm>
        <a:prstGeom prst="rect">
          <a:avLst/>
        </a:prstGeom>
        <a:solidFill>
          <a:srgbClr val="FF6600"/>
        </a:solidFill>
        <a:ln w="6350">
          <a:solidFill>
            <a:srgbClr val="000000"/>
          </a:solidFill>
          <a:miter lim="800000"/>
          <a:headEnd/>
          <a:tailEnd/>
        </a:ln>
      </xdr:spPr>
    </xdr:sp>
    <xdr:clientData/>
  </xdr:twoCellAnchor>
  <xdr:twoCellAnchor>
    <xdr:from>
      <xdr:col>3</xdr:col>
      <xdr:colOff>152400</xdr:colOff>
      <xdr:row>49</xdr:row>
      <xdr:rowOff>47625</xdr:rowOff>
    </xdr:from>
    <xdr:to>
      <xdr:col>3</xdr:col>
      <xdr:colOff>657225</xdr:colOff>
      <xdr:row>49</xdr:row>
      <xdr:rowOff>342900</xdr:rowOff>
    </xdr:to>
    <xdr:sp macro="" textlink="">
      <xdr:nvSpPr>
        <xdr:cNvPr id="11" name="Rectangle 28">
          <a:extLst>
            <a:ext uri="{FF2B5EF4-FFF2-40B4-BE49-F238E27FC236}">
              <a16:creationId xmlns:a16="http://schemas.microsoft.com/office/drawing/2014/main" id="{00000000-0008-0000-0A00-00000B000000}"/>
            </a:ext>
          </a:extLst>
        </xdr:cNvPr>
        <xdr:cNvSpPr>
          <a:spLocks noChangeArrowheads="1"/>
        </xdr:cNvSpPr>
      </xdr:nvSpPr>
      <xdr:spPr bwMode="auto">
        <a:xfrm>
          <a:off x="2314575" y="9982200"/>
          <a:ext cx="504825" cy="295275"/>
        </a:xfrm>
        <a:prstGeom prst="rect">
          <a:avLst/>
        </a:prstGeom>
        <a:solidFill>
          <a:srgbClr val="FFFF00"/>
        </a:solidFill>
        <a:ln w="6350">
          <a:solidFill>
            <a:srgbClr val="000000"/>
          </a:solidFill>
          <a:miter lim="800000"/>
          <a:headEnd/>
          <a:tailEnd/>
        </a:ln>
      </xdr:spPr>
    </xdr:sp>
    <xdr:clientData/>
  </xdr:twoCellAnchor>
  <xdr:twoCellAnchor>
    <xdr:from>
      <xdr:col>3</xdr:col>
      <xdr:colOff>152400</xdr:colOff>
      <xdr:row>50</xdr:row>
      <xdr:rowOff>47625</xdr:rowOff>
    </xdr:from>
    <xdr:to>
      <xdr:col>3</xdr:col>
      <xdr:colOff>657225</xdr:colOff>
      <xdr:row>50</xdr:row>
      <xdr:rowOff>342900</xdr:rowOff>
    </xdr:to>
    <xdr:sp macro="" textlink="">
      <xdr:nvSpPr>
        <xdr:cNvPr id="12" name="Rectangle 29">
          <a:extLst>
            <a:ext uri="{FF2B5EF4-FFF2-40B4-BE49-F238E27FC236}">
              <a16:creationId xmlns:a16="http://schemas.microsoft.com/office/drawing/2014/main" id="{00000000-0008-0000-0A00-00000C000000}"/>
            </a:ext>
          </a:extLst>
        </xdr:cNvPr>
        <xdr:cNvSpPr>
          <a:spLocks noChangeArrowheads="1"/>
        </xdr:cNvSpPr>
      </xdr:nvSpPr>
      <xdr:spPr bwMode="auto">
        <a:xfrm>
          <a:off x="2314575" y="10372725"/>
          <a:ext cx="504825" cy="295275"/>
        </a:xfrm>
        <a:prstGeom prst="rect">
          <a:avLst/>
        </a:prstGeom>
        <a:solidFill>
          <a:srgbClr val="800080"/>
        </a:solidFill>
        <a:ln w="6350">
          <a:solidFill>
            <a:srgbClr val="000000"/>
          </a:solidFill>
          <a:miter lim="800000"/>
          <a:headEnd/>
          <a:tailEnd/>
        </a:ln>
      </xdr:spPr>
    </xdr:sp>
    <xdr:clientData/>
  </xdr:twoCellAnchor>
  <xdr:twoCellAnchor>
    <xdr:from>
      <xdr:col>3</xdr:col>
      <xdr:colOff>152400</xdr:colOff>
      <xdr:row>51</xdr:row>
      <xdr:rowOff>47625</xdr:rowOff>
    </xdr:from>
    <xdr:to>
      <xdr:col>3</xdr:col>
      <xdr:colOff>657225</xdr:colOff>
      <xdr:row>51</xdr:row>
      <xdr:rowOff>342900</xdr:rowOff>
    </xdr:to>
    <xdr:sp macro="" textlink="">
      <xdr:nvSpPr>
        <xdr:cNvPr id="13" name="Rectangle 30">
          <a:extLst>
            <a:ext uri="{FF2B5EF4-FFF2-40B4-BE49-F238E27FC236}">
              <a16:creationId xmlns:a16="http://schemas.microsoft.com/office/drawing/2014/main" id="{00000000-0008-0000-0A00-00000D000000}"/>
            </a:ext>
          </a:extLst>
        </xdr:cNvPr>
        <xdr:cNvSpPr>
          <a:spLocks noChangeArrowheads="1"/>
        </xdr:cNvSpPr>
      </xdr:nvSpPr>
      <xdr:spPr bwMode="auto">
        <a:xfrm>
          <a:off x="2314575" y="10763250"/>
          <a:ext cx="504825" cy="295275"/>
        </a:xfrm>
        <a:prstGeom prst="rect">
          <a:avLst/>
        </a:prstGeom>
        <a:solidFill>
          <a:srgbClr val="00FF00"/>
        </a:solidFill>
        <a:ln w="6350">
          <a:solidFill>
            <a:srgbClr val="000000"/>
          </a:solidFill>
          <a:miter lim="800000"/>
          <a:headEnd/>
          <a:tailEnd/>
        </a:ln>
      </xdr:spPr>
    </xdr:sp>
    <xdr:clientData/>
  </xdr:twoCellAnchor>
  <xdr:twoCellAnchor>
    <xdr:from>
      <xdr:col>3</xdr:col>
      <xdr:colOff>152400</xdr:colOff>
      <xdr:row>52</xdr:row>
      <xdr:rowOff>200025</xdr:rowOff>
    </xdr:from>
    <xdr:to>
      <xdr:col>3</xdr:col>
      <xdr:colOff>657225</xdr:colOff>
      <xdr:row>52</xdr:row>
      <xdr:rowOff>200025</xdr:rowOff>
    </xdr:to>
    <xdr:sp macro="" textlink="">
      <xdr:nvSpPr>
        <xdr:cNvPr id="14" name="Line 31">
          <a:extLst>
            <a:ext uri="{FF2B5EF4-FFF2-40B4-BE49-F238E27FC236}">
              <a16:creationId xmlns:a16="http://schemas.microsoft.com/office/drawing/2014/main" id="{00000000-0008-0000-0A00-00000E000000}"/>
            </a:ext>
          </a:extLst>
        </xdr:cNvPr>
        <xdr:cNvSpPr>
          <a:spLocks noChangeShapeType="1"/>
        </xdr:cNvSpPr>
      </xdr:nvSpPr>
      <xdr:spPr bwMode="auto">
        <a:xfrm>
          <a:off x="2314575" y="11306175"/>
          <a:ext cx="504825" cy="0"/>
        </a:xfrm>
        <a:prstGeom prst="line">
          <a:avLst/>
        </a:prstGeom>
        <a:noFill/>
        <a:ln w="38100">
          <a:solidFill>
            <a:srgbClr val="FF0000"/>
          </a:solidFill>
          <a:round/>
          <a:headEnd/>
          <a:tailEnd/>
        </a:ln>
      </xdr:spPr>
    </xdr:sp>
    <xdr:clientData/>
  </xdr:twoCellAnchor>
  <xdr:twoCellAnchor>
    <xdr:from>
      <xdr:col>3</xdr:col>
      <xdr:colOff>314325</xdr:colOff>
      <xdr:row>52</xdr:row>
      <xdr:rowOff>104775</xdr:rowOff>
    </xdr:from>
    <xdr:to>
      <xdr:col>3</xdr:col>
      <xdr:colOff>504825</xdr:colOff>
      <xdr:row>52</xdr:row>
      <xdr:rowOff>295275</xdr:rowOff>
    </xdr:to>
    <xdr:sp macro="" textlink="">
      <xdr:nvSpPr>
        <xdr:cNvPr id="15" name="Oval 32">
          <a:extLst>
            <a:ext uri="{FF2B5EF4-FFF2-40B4-BE49-F238E27FC236}">
              <a16:creationId xmlns:a16="http://schemas.microsoft.com/office/drawing/2014/main" id="{00000000-0008-0000-0A00-00000F000000}"/>
            </a:ext>
          </a:extLst>
        </xdr:cNvPr>
        <xdr:cNvSpPr>
          <a:spLocks noChangeArrowheads="1"/>
        </xdr:cNvSpPr>
      </xdr:nvSpPr>
      <xdr:spPr bwMode="auto">
        <a:xfrm>
          <a:off x="2476500" y="11210925"/>
          <a:ext cx="190500" cy="190500"/>
        </a:xfrm>
        <a:prstGeom prst="ellipse">
          <a:avLst/>
        </a:prstGeom>
        <a:solidFill>
          <a:srgbClr val="FF0000"/>
        </a:solidFill>
        <a:ln w="6350">
          <a:noFill/>
          <a:round/>
          <a:headEnd/>
          <a:tailEnd/>
        </a:ln>
      </xdr:spPr>
    </xdr:sp>
    <xdr:clientData/>
  </xdr:twoCellAnchor>
  <xdr:twoCellAnchor>
    <xdr:from>
      <xdr:col>15</xdr:col>
      <xdr:colOff>152400</xdr:colOff>
      <xdr:row>43</xdr:row>
      <xdr:rowOff>9525</xdr:rowOff>
    </xdr:from>
    <xdr:to>
      <xdr:col>20</xdr:col>
      <xdr:colOff>200025</xdr:colOff>
      <xdr:row>53</xdr:row>
      <xdr:rowOff>9525</xdr:rowOff>
    </xdr:to>
    <xdr:sp macro="" textlink="">
      <xdr:nvSpPr>
        <xdr:cNvPr id="16" name="Rectangle 87">
          <a:extLst>
            <a:ext uri="{FF2B5EF4-FFF2-40B4-BE49-F238E27FC236}">
              <a16:creationId xmlns:a16="http://schemas.microsoft.com/office/drawing/2014/main" id="{00000000-0008-0000-0A00-000010000000}"/>
            </a:ext>
          </a:extLst>
        </xdr:cNvPr>
        <xdr:cNvSpPr>
          <a:spLocks noChangeArrowheads="1"/>
        </xdr:cNvSpPr>
      </xdr:nvSpPr>
      <xdr:spPr bwMode="auto">
        <a:xfrm>
          <a:off x="13106400" y="7600950"/>
          <a:ext cx="4429125" cy="3905250"/>
        </a:xfrm>
        <a:prstGeom prst="rect">
          <a:avLst/>
        </a:prstGeom>
        <a:solidFill>
          <a:srgbClr val="FFFFFF"/>
        </a:solidFill>
        <a:ln w="19050">
          <a:solidFill>
            <a:srgbClr val="000000"/>
          </a:solidFill>
          <a:miter lim="800000"/>
          <a:headEnd/>
          <a:tailEnd/>
        </a:ln>
      </xdr:spPr>
    </xdr:sp>
    <xdr:clientData/>
  </xdr:twoCellAnchor>
  <xdr:twoCellAnchor>
    <xdr:from>
      <xdr:col>15</xdr:col>
      <xdr:colOff>152400</xdr:colOff>
      <xdr:row>43</xdr:row>
      <xdr:rowOff>0</xdr:rowOff>
    </xdr:from>
    <xdr:to>
      <xdr:col>16</xdr:col>
      <xdr:colOff>161925</xdr:colOff>
      <xdr:row>43</xdr:row>
      <xdr:rowOff>323850</xdr:rowOff>
    </xdr:to>
    <xdr:sp macro="" textlink="">
      <xdr:nvSpPr>
        <xdr:cNvPr id="17" name="Rectangle 88">
          <a:extLst>
            <a:ext uri="{FF2B5EF4-FFF2-40B4-BE49-F238E27FC236}">
              <a16:creationId xmlns:a16="http://schemas.microsoft.com/office/drawing/2014/main" id="{00000000-0008-0000-0A00-000011000000}"/>
            </a:ext>
          </a:extLst>
        </xdr:cNvPr>
        <xdr:cNvSpPr>
          <a:spLocks noChangeArrowheads="1"/>
        </xdr:cNvSpPr>
      </xdr:nvSpPr>
      <xdr:spPr bwMode="auto">
        <a:xfrm>
          <a:off x="13106400" y="7591425"/>
          <a:ext cx="885825" cy="323850"/>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228600</xdr:colOff>
      <xdr:row>4</xdr:row>
      <xdr:rowOff>0</xdr:rowOff>
    </xdr:from>
    <xdr:to>
      <xdr:col>20</xdr:col>
      <xdr:colOff>676275</xdr:colOff>
      <xdr:row>41</xdr:row>
      <xdr:rowOff>152400</xdr:rowOff>
    </xdr:to>
    <xdr:graphicFrame macro="">
      <xdr:nvGraphicFramePr>
        <xdr:cNvPr id="18" name="Chart 90">
          <a:extLst>
            <a:ext uri="{FF2B5EF4-FFF2-40B4-BE49-F238E27FC236}">
              <a16:creationId xmlns:a16="http://schemas.microsoft.com/office/drawing/2014/main" id="{00000000-0008-0000-0A00-00001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314325</xdr:colOff>
      <xdr:row>4</xdr:row>
      <xdr:rowOff>66675</xdr:rowOff>
    </xdr:from>
    <xdr:to>
      <xdr:col>2</xdr:col>
      <xdr:colOff>419100</xdr:colOff>
      <xdr:row>6</xdr:row>
      <xdr:rowOff>47625</xdr:rowOff>
    </xdr:to>
    <xdr:sp macro="" textlink="">
      <xdr:nvSpPr>
        <xdr:cNvPr id="19" name="Rectangle 88">
          <a:extLst>
            <a:ext uri="{FF2B5EF4-FFF2-40B4-BE49-F238E27FC236}">
              <a16:creationId xmlns:a16="http://schemas.microsoft.com/office/drawing/2014/main" id="{00000000-0008-0000-0A00-000013000000}"/>
            </a:ext>
          </a:extLst>
        </xdr:cNvPr>
        <xdr:cNvSpPr>
          <a:spLocks noChangeArrowheads="1"/>
        </xdr:cNvSpPr>
      </xdr:nvSpPr>
      <xdr:spPr bwMode="auto">
        <a:xfrm>
          <a:off x="314325" y="752475"/>
          <a:ext cx="1438275" cy="32385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15</xdr:col>
      <xdr:colOff>276225</xdr:colOff>
      <xdr:row>43</xdr:row>
      <xdr:rowOff>342900</xdr:rowOff>
    </xdr:from>
    <xdr:to>
      <xdr:col>20</xdr:col>
      <xdr:colOff>57149</xdr:colOff>
      <xdr:row>52</xdr:row>
      <xdr:rowOff>228600</xdr:rowOff>
    </xdr:to>
    <xdr:sp macro="" textlink="" fLocksText="0">
      <xdr:nvSpPr>
        <xdr:cNvPr id="20" name="テキスト ボックス 19">
          <a:extLst>
            <a:ext uri="{FF2B5EF4-FFF2-40B4-BE49-F238E27FC236}">
              <a16:creationId xmlns:a16="http://schemas.microsoft.com/office/drawing/2014/main" id="{00000000-0008-0000-0A00-000014000000}"/>
            </a:ext>
          </a:extLst>
        </xdr:cNvPr>
        <xdr:cNvSpPr txBox="1"/>
      </xdr:nvSpPr>
      <xdr:spPr>
        <a:xfrm>
          <a:off x="13230225" y="7934325"/>
          <a:ext cx="4162424" cy="34004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ゴシック" pitchFamily="49" charset="-128"/>
              <a:ea typeface="ＭＳ ゴシック" pitchFamily="49" charset="-128"/>
            </a:rPr>
            <a:t>　元利償還金については、主に臨時財政対策債や過疎対策事業債等の増加があるものの、償還終了のものもあるため前年度と同数値になっているのに対し、「公営企業債の元利償還金に対する繰入金」については、前年度より増加している。</a:t>
          </a:r>
        </a:p>
        <a:p>
          <a:r>
            <a:rPr kumimoji="1" lang="ja-JP" altLang="en-US" sz="1400">
              <a:latin typeface="ＭＳ ゴシック" pitchFamily="49" charset="-128"/>
              <a:ea typeface="ＭＳ ゴシック" pitchFamily="49" charset="-128"/>
            </a:rPr>
            <a:t>　算入公債費等（</a:t>
          </a:r>
          <a:r>
            <a:rPr kumimoji="1" lang="en-US" altLang="ja-JP" sz="1400">
              <a:latin typeface="ＭＳ ゴシック" pitchFamily="49" charset="-128"/>
              <a:ea typeface="ＭＳ ゴシック" pitchFamily="49" charset="-128"/>
            </a:rPr>
            <a:t>B</a:t>
          </a:r>
          <a:r>
            <a:rPr kumimoji="1" lang="ja-JP" altLang="en-US" sz="1400">
              <a:latin typeface="ＭＳ ゴシック" pitchFamily="49" charset="-128"/>
              <a:ea typeface="ＭＳ ゴシック" pitchFamily="49" charset="-128"/>
            </a:rPr>
            <a:t>）については、辺地対策事業債が前年度比</a:t>
          </a:r>
          <a:r>
            <a:rPr kumimoji="1" lang="en-US" altLang="ja-JP" sz="1400">
              <a:latin typeface="ＭＳ ゴシック" pitchFamily="49" charset="-128"/>
              <a:ea typeface="ＭＳ ゴシック" pitchFamily="49" charset="-128"/>
            </a:rPr>
            <a:t>23,099</a:t>
          </a:r>
          <a:r>
            <a:rPr kumimoji="1" lang="ja-JP" altLang="en-US" sz="1400">
              <a:latin typeface="ＭＳ ゴシック" pitchFamily="49" charset="-128"/>
              <a:ea typeface="ＭＳ ゴシック" pitchFamily="49" charset="-128"/>
            </a:rPr>
            <a:t>千円増加しており、その結果、実質公債比率の分子は減少している。</a:t>
          </a:r>
        </a:p>
        <a:p>
          <a:endParaRPr kumimoji="1" lang="ja-JP" altLang="en-US" sz="1400">
            <a:latin typeface="ＭＳ ゴシック" pitchFamily="49" charset="-128"/>
            <a:ea typeface="ＭＳ ゴシック" pitchFamily="49" charset="-128"/>
          </a:endParaRPr>
        </a:p>
      </xdr:txBody>
    </xdr:sp>
    <xdr:clientData/>
  </xdr:twoCellAnchor>
  <xdr:twoCellAnchor>
    <xdr:from>
      <xdr:col>1</xdr:col>
      <xdr:colOff>0</xdr:colOff>
      <xdr:row>56</xdr:row>
      <xdr:rowOff>0</xdr:rowOff>
    </xdr:from>
    <xdr:to>
      <xdr:col>10</xdr:col>
      <xdr:colOff>0</xdr:colOff>
      <xdr:row>57</xdr:row>
      <xdr:rowOff>0</xdr:rowOff>
    </xdr:to>
    <xdr:sp macro="" textlink="">
      <xdr:nvSpPr>
        <xdr:cNvPr id="21" name="Line 22">
          <a:extLst>
            <a:ext uri="{FF2B5EF4-FFF2-40B4-BE49-F238E27FC236}">
              <a16:creationId xmlns:a16="http://schemas.microsoft.com/office/drawing/2014/main" id="{00000000-0008-0000-0A00-000015000000}"/>
            </a:ext>
          </a:extLst>
        </xdr:cNvPr>
        <xdr:cNvSpPr>
          <a:spLocks noChangeShapeType="1"/>
        </xdr:cNvSpPr>
      </xdr:nvSpPr>
      <xdr:spPr bwMode="auto">
        <a:xfrm>
          <a:off x="504825" y="12411075"/>
          <a:ext cx="7448550" cy="400050"/>
        </a:xfrm>
        <a:prstGeom prst="line">
          <a:avLst/>
        </a:prstGeom>
        <a:noFill/>
        <a:ln w="19050">
          <a:solidFill>
            <a:srgbClr val="000000"/>
          </a:solidFill>
          <a:round/>
          <a:headEnd/>
          <a:tailEnd/>
        </a:ln>
      </xdr:spPr>
    </xdr:sp>
    <xdr:clientData/>
  </xdr:twoCellAnchor>
  <xdr:twoCellAnchor>
    <xdr:from>
      <xdr:col>15</xdr:col>
      <xdr:colOff>152400</xdr:colOff>
      <xdr:row>56</xdr:row>
      <xdr:rowOff>9525</xdr:rowOff>
    </xdr:from>
    <xdr:to>
      <xdr:col>20</xdr:col>
      <xdr:colOff>227240</xdr:colOff>
      <xdr:row>59</xdr:row>
      <xdr:rowOff>382361</xdr:rowOff>
    </xdr:to>
    <xdr:sp macro="" textlink="">
      <xdr:nvSpPr>
        <xdr:cNvPr id="22" name="Rectangle 87">
          <a:extLst>
            <a:ext uri="{FF2B5EF4-FFF2-40B4-BE49-F238E27FC236}">
              <a16:creationId xmlns:a16="http://schemas.microsoft.com/office/drawing/2014/main" id="{00000000-0008-0000-0A00-000016000000}"/>
            </a:ext>
          </a:extLst>
        </xdr:cNvPr>
        <xdr:cNvSpPr>
          <a:spLocks noChangeArrowheads="1"/>
        </xdr:cNvSpPr>
      </xdr:nvSpPr>
      <xdr:spPr bwMode="auto">
        <a:xfrm>
          <a:off x="13106400" y="12420600"/>
          <a:ext cx="4456340" cy="1572986"/>
        </a:xfrm>
        <a:prstGeom prst="rect">
          <a:avLst/>
        </a:prstGeom>
        <a:solidFill>
          <a:srgbClr val="FFFFFF"/>
        </a:solidFill>
        <a:ln w="19050">
          <a:solidFill>
            <a:srgbClr val="000000"/>
          </a:solidFill>
          <a:miter lim="800000"/>
          <a:headEnd/>
          <a:tailEnd/>
        </a:ln>
      </xdr:spPr>
    </xdr:sp>
    <xdr:clientData/>
  </xdr:twoCellAnchor>
  <xdr:twoCellAnchor>
    <xdr:from>
      <xdr:col>15</xdr:col>
      <xdr:colOff>176893</xdr:colOff>
      <xdr:row>56</xdr:row>
      <xdr:rowOff>0</xdr:rowOff>
    </xdr:from>
    <xdr:to>
      <xdr:col>16</xdr:col>
      <xdr:colOff>115661</xdr:colOff>
      <xdr:row>56</xdr:row>
      <xdr:rowOff>257175</xdr:rowOff>
    </xdr:to>
    <xdr:sp macro="" textlink="">
      <xdr:nvSpPr>
        <xdr:cNvPr id="23" name="Rectangle 88">
          <a:extLst>
            <a:ext uri="{FF2B5EF4-FFF2-40B4-BE49-F238E27FC236}">
              <a16:creationId xmlns:a16="http://schemas.microsoft.com/office/drawing/2014/main" id="{00000000-0008-0000-0A00-000017000000}"/>
            </a:ext>
          </a:extLst>
        </xdr:cNvPr>
        <xdr:cNvSpPr>
          <a:spLocks noChangeArrowheads="1"/>
        </xdr:cNvSpPr>
      </xdr:nvSpPr>
      <xdr:spPr bwMode="auto">
        <a:xfrm>
          <a:off x="13130893" y="12411075"/>
          <a:ext cx="815068" cy="257175"/>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100" b="1" i="0" u="none" strike="noStrike" baseline="0">
              <a:solidFill>
                <a:srgbClr val="000000"/>
              </a:solidFill>
              <a:latin typeface="ＭＳ ゴシック"/>
              <a:ea typeface="ＭＳ ゴシック"/>
            </a:rPr>
            <a:t>分析欄</a:t>
          </a:r>
        </a:p>
      </xdr:txBody>
    </xdr:sp>
    <xdr:clientData/>
  </xdr:twoCellAnchor>
  <xdr:twoCellAnchor>
    <xdr:from>
      <xdr:col>15</xdr:col>
      <xdr:colOff>257175</xdr:colOff>
      <xdr:row>56</xdr:row>
      <xdr:rowOff>219075</xdr:rowOff>
    </xdr:from>
    <xdr:to>
      <xdr:col>20</xdr:col>
      <xdr:colOff>125016</xdr:colOff>
      <xdr:row>59</xdr:row>
      <xdr:rowOff>334736</xdr:rowOff>
    </xdr:to>
    <xdr:sp macro="" textlink="" fLocksText="0">
      <xdr:nvSpPr>
        <xdr:cNvPr id="24" name="テキスト ボックス 23">
          <a:extLst>
            <a:ext uri="{FF2B5EF4-FFF2-40B4-BE49-F238E27FC236}">
              <a16:creationId xmlns:a16="http://schemas.microsoft.com/office/drawing/2014/main" id="{00000000-0008-0000-0A00-000018000000}"/>
            </a:ext>
          </a:extLst>
        </xdr:cNvPr>
        <xdr:cNvSpPr txBox="1"/>
      </xdr:nvSpPr>
      <xdr:spPr>
        <a:xfrm>
          <a:off x="13211175" y="12630150"/>
          <a:ext cx="4249341" cy="131581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latin typeface="ＭＳ ゴシック" pitchFamily="49" charset="-128"/>
              <a:ea typeface="ＭＳ ゴシック" pitchFamily="49" charset="-128"/>
            </a:rPr>
            <a:t>該当なし</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238125</xdr:colOff>
      <xdr:row>3</xdr:row>
      <xdr:rowOff>161925</xdr:rowOff>
    </xdr:from>
    <xdr:to>
      <xdr:col>18</xdr:col>
      <xdr:colOff>714375</xdr:colOff>
      <xdr:row>38</xdr:row>
      <xdr:rowOff>9525</xdr:rowOff>
    </xdr:to>
    <xdr:graphicFrame macro="">
      <xdr:nvGraphicFramePr>
        <xdr:cNvPr id="2" name="Chart 5">
          <a:extLst>
            <a:ext uri="{FF2B5EF4-FFF2-40B4-BE49-F238E27FC236}">
              <a16:creationId xmlns:a16="http://schemas.microsoft.com/office/drawing/2014/main" id="{00000000-0008-0000-0B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276225</xdr:colOff>
      <xdr:row>38</xdr:row>
      <xdr:rowOff>333375</xdr:rowOff>
    </xdr:from>
    <xdr:to>
      <xdr:col>18</xdr:col>
      <xdr:colOff>133350</xdr:colOff>
      <xdr:row>53</xdr:row>
      <xdr:rowOff>9525</xdr:rowOff>
    </xdr:to>
    <xdr:sp macro="" textlink="">
      <xdr:nvSpPr>
        <xdr:cNvPr id="3" name="正方形/長方形 3">
          <a:extLst>
            <a:ext uri="{FF2B5EF4-FFF2-40B4-BE49-F238E27FC236}">
              <a16:creationId xmlns:a16="http://schemas.microsoft.com/office/drawing/2014/main" id="{00000000-0008-0000-0B00-000003000000}"/>
            </a:ext>
          </a:extLst>
        </xdr:cNvPr>
        <xdr:cNvSpPr>
          <a:spLocks noChangeArrowheads="1"/>
        </xdr:cNvSpPr>
      </xdr:nvSpPr>
      <xdr:spPr bwMode="auto">
        <a:xfrm>
          <a:off x="12992100" y="7572375"/>
          <a:ext cx="4667250" cy="4962525"/>
        </a:xfrm>
        <a:prstGeom prst="rect">
          <a:avLst/>
        </a:prstGeom>
        <a:solidFill>
          <a:srgbClr val="FFFFFF"/>
        </a:solidFill>
        <a:ln w="19050" algn="ctr">
          <a:solidFill>
            <a:srgbClr val="000000"/>
          </a:solidFill>
          <a:miter lim="800000"/>
          <a:headEnd/>
          <a:tailEnd/>
        </a:ln>
      </xdr:spPr>
    </xdr:sp>
    <xdr:clientData/>
  </xdr:twoCellAnchor>
  <xdr:twoCellAnchor>
    <xdr:from>
      <xdr:col>13</xdr:col>
      <xdr:colOff>334669</xdr:colOff>
      <xdr:row>39</xdr:row>
      <xdr:rowOff>12618</xdr:rowOff>
    </xdr:from>
    <xdr:to>
      <xdr:col>15</xdr:col>
      <xdr:colOff>841239</xdr:colOff>
      <xdr:row>40</xdr:row>
      <xdr:rowOff>332510</xdr:rowOff>
    </xdr:to>
    <xdr:sp macro="" textlink="">
      <xdr:nvSpPr>
        <xdr:cNvPr id="4" name="テキスト ボックス 3">
          <a:extLst>
            <a:ext uri="{FF2B5EF4-FFF2-40B4-BE49-F238E27FC236}">
              <a16:creationId xmlns:a16="http://schemas.microsoft.com/office/drawing/2014/main" id="{00000000-0008-0000-0B00-000004000000}"/>
            </a:ext>
          </a:extLst>
        </xdr:cNvPr>
        <xdr:cNvSpPr txBox="1"/>
      </xdr:nvSpPr>
      <xdr:spPr>
        <a:xfrm>
          <a:off x="13050544" y="7604043"/>
          <a:ext cx="2430620" cy="6723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pPr>
          <a:r>
            <a:rPr kumimoji="1" lang="ja-JP" altLang="en-US" sz="1600" b="1" baseline="0">
              <a:solidFill>
                <a:schemeClr val="dk1"/>
              </a:solidFill>
              <a:latin typeface="ＭＳ ゴシック" panose="020B0609070205080204" pitchFamily="49" charset="-128"/>
              <a:ea typeface="ＭＳ ゴシック" panose="020B0609070205080204" pitchFamily="49" charset="-128"/>
              <a:cs typeface="+mn-cs"/>
            </a:rPr>
            <a:t>分析欄</a:t>
          </a:r>
        </a:p>
      </xdr:txBody>
    </xdr:sp>
    <xdr:clientData/>
  </xdr:twoCellAnchor>
  <xdr:twoCellAnchor editAs="oneCell">
    <xdr:from>
      <xdr:col>3</xdr:col>
      <xdr:colOff>161925</xdr:colOff>
      <xdr:row>40</xdr:row>
      <xdr:rowOff>57150</xdr:rowOff>
    </xdr:from>
    <xdr:to>
      <xdr:col>3</xdr:col>
      <xdr:colOff>704850</xdr:colOff>
      <xdr:row>40</xdr:row>
      <xdr:rowOff>314325</xdr:rowOff>
    </xdr:to>
    <xdr:sp macro="" textlink="">
      <xdr:nvSpPr>
        <xdr:cNvPr id="5" name="正方形/長方形 36" descr="右上がり対角線 (太)">
          <a:extLst>
            <a:ext uri="{FF2B5EF4-FFF2-40B4-BE49-F238E27FC236}">
              <a16:creationId xmlns:a16="http://schemas.microsoft.com/office/drawing/2014/main" id="{00000000-0008-0000-0B00-000005000000}"/>
            </a:ext>
          </a:extLst>
        </xdr:cNvPr>
        <xdr:cNvSpPr>
          <a:spLocks noChangeArrowheads="1"/>
        </xdr:cNvSpPr>
      </xdr:nvSpPr>
      <xdr:spPr bwMode="auto">
        <a:xfrm>
          <a:off x="2590800" y="8001000"/>
          <a:ext cx="542925" cy="257175"/>
        </a:xfrm>
        <a:prstGeom prst="rect">
          <a:avLst/>
        </a:prstGeom>
        <a:solidFill>
          <a:srgbClr val="FF8080"/>
        </a:solidFill>
        <a:ln w="12700" algn="ctr">
          <a:solidFill>
            <a:srgbClr val="000000"/>
          </a:solidFill>
          <a:miter lim="800000"/>
          <a:headEnd/>
          <a:tailEnd/>
        </a:ln>
      </xdr:spPr>
    </xdr:sp>
    <xdr:clientData/>
  </xdr:twoCellAnchor>
  <xdr:twoCellAnchor editAs="oneCell">
    <xdr:from>
      <xdr:col>3</xdr:col>
      <xdr:colOff>161925</xdr:colOff>
      <xdr:row>41</xdr:row>
      <xdr:rowOff>57150</xdr:rowOff>
    </xdr:from>
    <xdr:to>
      <xdr:col>3</xdr:col>
      <xdr:colOff>704850</xdr:colOff>
      <xdr:row>41</xdr:row>
      <xdr:rowOff>304800</xdr:rowOff>
    </xdr:to>
    <xdr:sp macro="" textlink="">
      <xdr:nvSpPr>
        <xdr:cNvPr id="6" name="正方形/長方形 37" descr="右下がり対角線 (太)">
          <a:extLst>
            <a:ext uri="{FF2B5EF4-FFF2-40B4-BE49-F238E27FC236}">
              <a16:creationId xmlns:a16="http://schemas.microsoft.com/office/drawing/2014/main" id="{00000000-0008-0000-0B00-000006000000}"/>
            </a:ext>
          </a:extLst>
        </xdr:cNvPr>
        <xdr:cNvSpPr>
          <a:spLocks noChangeArrowheads="1"/>
        </xdr:cNvSpPr>
      </xdr:nvSpPr>
      <xdr:spPr bwMode="auto">
        <a:xfrm>
          <a:off x="2590800" y="8353425"/>
          <a:ext cx="542925" cy="247650"/>
        </a:xfrm>
        <a:prstGeom prst="rect">
          <a:avLst/>
        </a:prstGeom>
        <a:solidFill>
          <a:srgbClr val="00FFFF"/>
        </a:solidFill>
        <a:ln w="12700" algn="ctr">
          <a:solidFill>
            <a:srgbClr val="000000"/>
          </a:solidFill>
          <a:miter lim="800000"/>
          <a:headEnd/>
          <a:tailEnd/>
        </a:ln>
      </xdr:spPr>
    </xdr:sp>
    <xdr:clientData/>
  </xdr:twoCellAnchor>
  <xdr:twoCellAnchor editAs="oneCell">
    <xdr:from>
      <xdr:col>3</xdr:col>
      <xdr:colOff>161925</xdr:colOff>
      <xdr:row>42</xdr:row>
      <xdr:rowOff>47625</xdr:rowOff>
    </xdr:from>
    <xdr:to>
      <xdr:col>3</xdr:col>
      <xdr:colOff>704850</xdr:colOff>
      <xdr:row>42</xdr:row>
      <xdr:rowOff>304800</xdr:rowOff>
    </xdr:to>
    <xdr:sp macro="" textlink="">
      <xdr:nvSpPr>
        <xdr:cNvPr id="7" name="正方形/長方形 38" descr="右上がり対角線 (太)">
          <a:extLst>
            <a:ext uri="{FF2B5EF4-FFF2-40B4-BE49-F238E27FC236}">
              <a16:creationId xmlns:a16="http://schemas.microsoft.com/office/drawing/2014/main" id="{00000000-0008-0000-0B00-000007000000}"/>
            </a:ext>
          </a:extLst>
        </xdr:cNvPr>
        <xdr:cNvSpPr>
          <a:spLocks noChangeArrowheads="1"/>
        </xdr:cNvSpPr>
      </xdr:nvSpPr>
      <xdr:spPr bwMode="auto">
        <a:xfrm>
          <a:off x="2590800" y="8696325"/>
          <a:ext cx="542925" cy="257175"/>
        </a:xfrm>
        <a:prstGeom prst="rect">
          <a:avLst/>
        </a:prstGeom>
        <a:solidFill>
          <a:srgbClr val="008000"/>
        </a:solidFill>
        <a:ln w="12700" algn="ctr">
          <a:solidFill>
            <a:srgbClr val="000000"/>
          </a:solidFill>
          <a:miter lim="800000"/>
          <a:headEnd/>
          <a:tailEnd/>
        </a:ln>
      </xdr:spPr>
    </xdr:sp>
    <xdr:clientData/>
  </xdr:twoCellAnchor>
  <xdr:twoCellAnchor editAs="oneCell">
    <xdr:from>
      <xdr:col>3</xdr:col>
      <xdr:colOff>161925</xdr:colOff>
      <xdr:row>43</xdr:row>
      <xdr:rowOff>47625</xdr:rowOff>
    </xdr:from>
    <xdr:to>
      <xdr:col>3</xdr:col>
      <xdr:colOff>704850</xdr:colOff>
      <xdr:row>43</xdr:row>
      <xdr:rowOff>304800</xdr:rowOff>
    </xdr:to>
    <xdr:sp macro="" textlink="">
      <xdr:nvSpPr>
        <xdr:cNvPr id="8" name="正方形/長方形 39" descr="右下がり対角線 (太)">
          <a:extLst>
            <a:ext uri="{FF2B5EF4-FFF2-40B4-BE49-F238E27FC236}">
              <a16:creationId xmlns:a16="http://schemas.microsoft.com/office/drawing/2014/main" id="{00000000-0008-0000-0B00-000008000000}"/>
            </a:ext>
          </a:extLst>
        </xdr:cNvPr>
        <xdr:cNvSpPr>
          <a:spLocks noChangeArrowheads="1"/>
        </xdr:cNvSpPr>
      </xdr:nvSpPr>
      <xdr:spPr bwMode="auto">
        <a:xfrm>
          <a:off x="2590800" y="9048750"/>
          <a:ext cx="542925" cy="257175"/>
        </a:xfrm>
        <a:prstGeom prst="rect">
          <a:avLst/>
        </a:prstGeom>
        <a:solidFill>
          <a:srgbClr val="9999FF"/>
        </a:solidFill>
        <a:ln w="12700" algn="ctr">
          <a:solidFill>
            <a:srgbClr val="000000"/>
          </a:solidFill>
          <a:miter lim="800000"/>
          <a:headEnd/>
          <a:tailEnd/>
        </a:ln>
      </xdr:spPr>
    </xdr:sp>
    <xdr:clientData/>
  </xdr:twoCellAnchor>
  <xdr:twoCellAnchor editAs="oneCell">
    <xdr:from>
      <xdr:col>3</xdr:col>
      <xdr:colOff>161925</xdr:colOff>
      <xdr:row>44</xdr:row>
      <xdr:rowOff>57150</xdr:rowOff>
    </xdr:from>
    <xdr:to>
      <xdr:col>3</xdr:col>
      <xdr:colOff>704850</xdr:colOff>
      <xdr:row>44</xdr:row>
      <xdr:rowOff>304800</xdr:rowOff>
    </xdr:to>
    <xdr:sp macro="" textlink="">
      <xdr:nvSpPr>
        <xdr:cNvPr id="9" name="正方形/長方形 40" descr="右上がり対角線 (太)">
          <a:extLst>
            <a:ext uri="{FF2B5EF4-FFF2-40B4-BE49-F238E27FC236}">
              <a16:creationId xmlns:a16="http://schemas.microsoft.com/office/drawing/2014/main" id="{00000000-0008-0000-0B00-000009000000}"/>
            </a:ext>
          </a:extLst>
        </xdr:cNvPr>
        <xdr:cNvSpPr>
          <a:spLocks noChangeArrowheads="1"/>
        </xdr:cNvSpPr>
      </xdr:nvSpPr>
      <xdr:spPr bwMode="auto">
        <a:xfrm>
          <a:off x="2590800" y="9410700"/>
          <a:ext cx="542925" cy="247650"/>
        </a:xfrm>
        <a:prstGeom prst="rect">
          <a:avLst/>
        </a:prstGeom>
        <a:solidFill>
          <a:srgbClr val="FF6600"/>
        </a:solidFill>
        <a:ln w="12700" algn="ctr">
          <a:solidFill>
            <a:srgbClr val="000000"/>
          </a:solidFill>
          <a:miter lim="800000"/>
          <a:headEnd/>
          <a:tailEnd/>
        </a:ln>
      </xdr:spPr>
    </xdr:sp>
    <xdr:clientData/>
  </xdr:twoCellAnchor>
  <xdr:twoCellAnchor editAs="oneCell">
    <xdr:from>
      <xdr:col>3</xdr:col>
      <xdr:colOff>161925</xdr:colOff>
      <xdr:row>45</xdr:row>
      <xdr:rowOff>57150</xdr:rowOff>
    </xdr:from>
    <xdr:to>
      <xdr:col>3</xdr:col>
      <xdr:colOff>704850</xdr:colOff>
      <xdr:row>45</xdr:row>
      <xdr:rowOff>314325</xdr:rowOff>
    </xdr:to>
    <xdr:sp macro="" textlink="">
      <xdr:nvSpPr>
        <xdr:cNvPr id="10" name="正方形/長方形 41" descr="右下がり対角線 (太)">
          <a:extLst>
            <a:ext uri="{FF2B5EF4-FFF2-40B4-BE49-F238E27FC236}">
              <a16:creationId xmlns:a16="http://schemas.microsoft.com/office/drawing/2014/main" id="{00000000-0008-0000-0B00-00000A000000}"/>
            </a:ext>
          </a:extLst>
        </xdr:cNvPr>
        <xdr:cNvSpPr>
          <a:spLocks noChangeArrowheads="1"/>
        </xdr:cNvSpPr>
      </xdr:nvSpPr>
      <xdr:spPr bwMode="auto">
        <a:xfrm>
          <a:off x="2590800" y="9763125"/>
          <a:ext cx="542925" cy="257175"/>
        </a:xfrm>
        <a:prstGeom prst="rect">
          <a:avLst/>
        </a:prstGeom>
        <a:solidFill>
          <a:srgbClr val="FFFF00"/>
        </a:solidFill>
        <a:ln w="12700" algn="ctr">
          <a:solidFill>
            <a:srgbClr val="000000"/>
          </a:solidFill>
          <a:miter lim="800000"/>
          <a:headEnd/>
          <a:tailEnd/>
        </a:ln>
      </xdr:spPr>
    </xdr:sp>
    <xdr:clientData/>
  </xdr:twoCellAnchor>
  <xdr:twoCellAnchor editAs="oneCell">
    <xdr:from>
      <xdr:col>3</xdr:col>
      <xdr:colOff>161925</xdr:colOff>
      <xdr:row>47</xdr:row>
      <xdr:rowOff>57150</xdr:rowOff>
    </xdr:from>
    <xdr:to>
      <xdr:col>3</xdr:col>
      <xdr:colOff>704850</xdr:colOff>
      <xdr:row>47</xdr:row>
      <xdr:rowOff>314325</xdr:rowOff>
    </xdr:to>
    <xdr:sp macro="" textlink="">
      <xdr:nvSpPr>
        <xdr:cNvPr id="11" name="正方形/長方形 42" descr="右上がり対角線 (太)">
          <a:extLst>
            <a:ext uri="{FF2B5EF4-FFF2-40B4-BE49-F238E27FC236}">
              <a16:creationId xmlns:a16="http://schemas.microsoft.com/office/drawing/2014/main" id="{00000000-0008-0000-0B00-00000B000000}"/>
            </a:ext>
          </a:extLst>
        </xdr:cNvPr>
        <xdr:cNvSpPr>
          <a:spLocks noChangeArrowheads="1"/>
        </xdr:cNvSpPr>
      </xdr:nvSpPr>
      <xdr:spPr bwMode="auto">
        <a:xfrm>
          <a:off x="2590800" y="10467975"/>
          <a:ext cx="542925" cy="257175"/>
        </a:xfrm>
        <a:prstGeom prst="rect">
          <a:avLst/>
        </a:prstGeom>
        <a:solidFill>
          <a:srgbClr val="800080"/>
        </a:solidFill>
        <a:ln w="12700" algn="ctr">
          <a:solidFill>
            <a:srgbClr val="000000"/>
          </a:solidFill>
          <a:miter lim="800000"/>
          <a:headEnd/>
          <a:tailEnd/>
        </a:ln>
      </xdr:spPr>
    </xdr:sp>
    <xdr:clientData/>
  </xdr:twoCellAnchor>
  <xdr:twoCellAnchor editAs="oneCell">
    <xdr:from>
      <xdr:col>3</xdr:col>
      <xdr:colOff>161925</xdr:colOff>
      <xdr:row>48</xdr:row>
      <xdr:rowOff>47625</xdr:rowOff>
    </xdr:from>
    <xdr:to>
      <xdr:col>3</xdr:col>
      <xdr:colOff>704850</xdr:colOff>
      <xdr:row>48</xdr:row>
      <xdr:rowOff>304800</xdr:rowOff>
    </xdr:to>
    <xdr:sp macro="" textlink="">
      <xdr:nvSpPr>
        <xdr:cNvPr id="12" name="正方形/長方形 43" descr="右下がり対角線 (太)">
          <a:extLst>
            <a:ext uri="{FF2B5EF4-FFF2-40B4-BE49-F238E27FC236}">
              <a16:creationId xmlns:a16="http://schemas.microsoft.com/office/drawing/2014/main" id="{00000000-0008-0000-0B00-00000C000000}"/>
            </a:ext>
          </a:extLst>
        </xdr:cNvPr>
        <xdr:cNvSpPr>
          <a:spLocks noChangeArrowheads="1"/>
        </xdr:cNvSpPr>
      </xdr:nvSpPr>
      <xdr:spPr bwMode="auto">
        <a:xfrm>
          <a:off x="2590800" y="10810875"/>
          <a:ext cx="542925" cy="257175"/>
        </a:xfrm>
        <a:prstGeom prst="rect">
          <a:avLst/>
        </a:prstGeom>
        <a:solidFill>
          <a:srgbClr val="00FF00"/>
        </a:solidFill>
        <a:ln w="12700" algn="ctr">
          <a:solidFill>
            <a:srgbClr val="000000"/>
          </a:solidFill>
          <a:miter lim="800000"/>
          <a:headEnd/>
          <a:tailEnd/>
        </a:ln>
      </xdr:spPr>
    </xdr:sp>
    <xdr:clientData/>
  </xdr:twoCellAnchor>
  <xdr:twoCellAnchor editAs="oneCell">
    <xdr:from>
      <xdr:col>3</xdr:col>
      <xdr:colOff>161925</xdr:colOff>
      <xdr:row>49</xdr:row>
      <xdr:rowOff>57150</xdr:rowOff>
    </xdr:from>
    <xdr:to>
      <xdr:col>3</xdr:col>
      <xdr:colOff>704850</xdr:colOff>
      <xdr:row>49</xdr:row>
      <xdr:rowOff>304800</xdr:rowOff>
    </xdr:to>
    <xdr:sp macro="" textlink="">
      <xdr:nvSpPr>
        <xdr:cNvPr id="13" name="正方形/長方形 44" descr="右上がり対角線 (太)">
          <a:extLst>
            <a:ext uri="{FF2B5EF4-FFF2-40B4-BE49-F238E27FC236}">
              <a16:creationId xmlns:a16="http://schemas.microsoft.com/office/drawing/2014/main" id="{00000000-0008-0000-0B00-00000D000000}"/>
            </a:ext>
          </a:extLst>
        </xdr:cNvPr>
        <xdr:cNvSpPr>
          <a:spLocks noChangeArrowheads="1"/>
        </xdr:cNvSpPr>
      </xdr:nvSpPr>
      <xdr:spPr bwMode="auto">
        <a:xfrm>
          <a:off x="2590800" y="11172825"/>
          <a:ext cx="542925" cy="247650"/>
        </a:xfrm>
        <a:prstGeom prst="rect">
          <a:avLst/>
        </a:prstGeom>
        <a:solidFill>
          <a:srgbClr val="FF00FF"/>
        </a:solidFill>
        <a:ln w="12700" algn="ctr">
          <a:solidFill>
            <a:srgbClr val="000000"/>
          </a:solidFill>
          <a:miter lim="800000"/>
          <a:headEnd/>
          <a:tailEnd/>
        </a:ln>
      </xdr:spPr>
    </xdr:sp>
    <xdr:clientData/>
  </xdr:twoCellAnchor>
  <xdr:twoCellAnchor editAs="oneCell">
    <xdr:from>
      <xdr:col>3</xdr:col>
      <xdr:colOff>161925</xdr:colOff>
      <xdr:row>50</xdr:row>
      <xdr:rowOff>57150</xdr:rowOff>
    </xdr:from>
    <xdr:to>
      <xdr:col>3</xdr:col>
      <xdr:colOff>704850</xdr:colOff>
      <xdr:row>50</xdr:row>
      <xdr:rowOff>314325</xdr:rowOff>
    </xdr:to>
    <xdr:sp macro="" textlink="">
      <xdr:nvSpPr>
        <xdr:cNvPr id="14" name="正方形/長方形 45" descr="右下がり対角線 (太)">
          <a:extLst>
            <a:ext uri="{FF2B5EF4-FFF2-40B4-BE49-F238E27FC236}">
              <a16:creationId xmlns:a16="http://schemas.microsoft.com/office/drawing/2014/main" id="{00000000-0008-0000-0B00-00000E000000}"/>
            </a:ext>
          </a:extLst>
        </xdr:cNvPr>
        <xdr:cNvSpPr>
          <a:spLocks noChangeArrowheads="1"/>
        </xdr:cNvSpPr>
      </xdr:nvSpPr>
      <xdr:spPr bwMode="auto">
        <a:xfrm>
          <a:off x="2590800" y="11525250"/>
          <a:ext cx="542925" cy="257175"/>
        </a:xfrm>
        <a:prstGeom prst="rect">
          <a:avLst/>
        </a:prstGeom>
        <a:solidFill>
          <a:srgbClr val="0000FF"/>
        </a:solidFill>
        <a:ln w="12700" algn="ctr">
          <a:solidFill>
            <a:srgbClr val="000000"/>
          </a:solidFill>
          <a:miter lim="800000"/>
          <a:headEnd/>
          <a:tailEnd/>
        </a:ln>
      </xdr:spPr>
    </xdr:sp>
    <xdr:clientData/>
  </xdr:twoCellAnchor>
  <xdr:twoCellAnchor editAs="oneCell">
    <xdr:from>
      <xdr:col>3</xdr:col>
      <xdr:colOff>161925</xdr:colOff>
      <xdr:row>51</xdr:row>
      <xdr:rowOff>47625</xdr:rowOff>
    </xdr:from>
    <xdr:to>
      <xdr:col>3</xdr:col>
      <xdr:colOff>704850</xdr:colOff>
      <xdr:row>51</xdr:row>
      <xdr:rowOff>304800</xdr:rowOff>
    </xdr:to>
    <xdr:sp macro="" textlink="">
      <xdr:nvSpPr>
        <xdr:cNvPr id="15" name="正方形/長方形 46" descr="右上がり対角線 (太)">
          <a:extLst>
            <a:ext uri="{FF2B5EF4-FFF2-40B4-BE49-F238E27FC236}">
              <a16:creationId xmlns:a16="http://schemas.microsoft.com/office/drawing/2014/main" id="{00000000-0008-0000-0B00-00000F000000}"/>
            </a:ext>
          </a:extLst>
        </xdr:cNvPr>
        <xdr:cNvSpPr>
          <a:spLocks noChangeArrowheads="1"/>
        </xdr:cNvSpPr>
      </xdr:nvSpPr>
      <xdr:spPr bwMode="auto">
        <a:xfrm>
          <a:off x="2590800" y="11868150"/>
          <a:ext cx="542925" cy="257175"/>
        </a:xfrm>
        <a:prstGeom prst="rect">
          <a:avLst/>
        </a:prstGeom>
        <a:solidFill>
          <a:srgbClr val="FFCC00"/>
        </a:solidFill>
        <a:ln w="12700" algn="ctr">
          <a:solidFill>
            <a:srgbClr val="000000"/>
          </a:solidFill>
          <a:miter lim="800000"/>
          <a:headEnd/>
          <a:tailEnd/>
        </a:ln>
      </xdr:spPr>
    </xdr:sp>
    <xdr:clientData/>
  </xdr:twoCellAnchor>
  <xdr:twoCellAnchor>
    <xdr:from>
      <xdr:col>3</xdr:col>
      <xdr:colOff>190500</xdr:colOff>
      <xdr:row>52</xdr:row>
      <xdr:rowOff>161925</xdr:rowOff>
    </xdr:from>
    <xdr:to>
      <xdr:col>3</xdr:col>
      <xdr:colOff>666750</xdr:colOff>
      <xdr:row>52</xdr:row>
      <xdr:rowOff>161925</xdr:rowOff>
    </xdr:to>
    <xdr:cxnSp macro="">
      <xdr:nvCxnSpPr>
        <xdr:cNvPr id="16" name="直線コネクタ 20">
          <a:extLst>
            <a:ext uri="{FF2B5EF4-FFF2-40B4-BE49-F238E27FC236}">
              <a16:creationId xmlns:a16="http://schemas.microsoft.com/office/drawing/2014/main" id="{00000000-0008-0000-0B00-000010000000}"/>
            </a:ext>
          </a:extLst>
        </xdr:cNvPr>
        <xdr:cNvCxnSpPr>
          <a:cxnSpLocks noChangeShapeType="1"/>
        </xdr:cNvCxnSpPr>
      </xdr:nvCxnSpPr>
      <xdr:spPr bwMode="auto">
        <a:xfrm>
          <a:off x="2619375" y="12334875"/>
          <a:ext cx="476250" cy="0"/>
        </a:xfrm>
        <a:prstGeom prst="line">
          <a:avLst/>
        </a:prstGeom>
        <a:noFill/>
        <a:ln w="38100" algn="ctr">
          <a:solidFill>
            <a:srgbClr val="FF0000"/>
          </a:solidFill>
          <a:round/>
          <a:headEnd/>
          <a:tailEnd/>
        </a:ln>
      </xdr:spPr>
    </xdr:cxnSp>
    <xdr:clientData/>
  </xdr:twoCellAnchor>
  <xdr:twoCellAnchor>
    <xdr:from>
      <xdr:col>3</xdr:col>
      <xdr:colOff>342900</xdr:colOff>
      <xdr:row>52</xdr:row>
      <xdr:rowOff>76200</xdr:rowOff>
    </xdr:from>
    <xdr:to>
      <xdr:col>3</xdr:col>
      <xdr:colOff>523875</xdr:colOff>
      <xdr:row>52</xdr:row>
      <xdr:rowOff>257175</xdr:rowOff>
    </xdr:to>
    <xdr:sp macro="" textlink="">
      <xdr:nvSpPr>
        <xdr:cNvPr id="17" name="Oval 182">
          <a:extLst>
            <a:ext uri="{FF2B5EF4-FFF2-40B4-BE49-F238E27FC236}">
              <a16:creationId xmlns:a16="http://schemas.microsoft.com/office/drawing/2014/main" id="{00000000-0008-0000-0B00-000011000000}"/>
            </a:ext>
          </a:extLst>
        </xdr:cNvPr>
        <xdr:cNvSpPr>
          <a:spLocks noChangeArrowheads="1"/>
        </xdr:cNvSpPr>
      </xdr:nvSpPr>
      <xdr:spPr bwMode="auto">
        <a:xfrm>
          <a:off x="2771775" y="12249150"/>
          <a:ext cx="180975" cy="180975"/>
        </a:xfrm>
        <a:prstGeom prst="ellipse">
          <a:avLst/>
        </a:prstGeom>
        <a:solidFill>
          <a:srgbClr val="FF0000"/>
        </a:solidFill>
        <a:ln w="12700">
          <a:solidFill>
            <a:srgbClr val="FF0000"/>
          </a:solidFill>
          <a:round/>
          <a:headEnd/>
          <a:tailEnd/>
        </a:ln>
      </xdr:spPr>
    </xdr:sp>
    <xdr:clientData/>
  </xdr:twoCellAnchor>
  <xdr:twoCellAnchor>
    <xdr:from>
      <xdr:col>0</xdr:col>
      <xdr:colOff>138544</xdr:colOff>
      <xdr:row>0</xdr:row>
      <xdr:rowOff>138544</xdr:rowOff>
    </xdr:from>
    <xdr:to>
      <xdr:col>10</xdr:col>
      <xdr:colOff>398317</xdr:colOff>
      <xdr:row>4</xdr:row>
      <xdr:rowOff>21646</xdr:rowOff>
    </xdr:to>
    <xdr:sp macro="" textlink="">
      <xdr:nvSpPr>
        <xdr:cNvPr id="18" name="表題ボックス">
          <a:extLst>
            <a:ext uri="{FF2B5EF4-FFF2-40B4-BE49-F238E27FC236}">
              <a16:creationId xmlns:a16="http://schemas.microsoft.com/office/drawing/2014/main" id="{00000000-0008-0000-0B00-000012000000}"/>
            </a:ext>
          </a:extLst>
        </xdr:cNvPr>
        <xdr:cNvSpPr>
          <a:spLocks noChangeArrowheads="1"/>
        </xdr:cNvSpPr>
      </xdr:nvSpPr>
      <xdr:spPr bwMode="auto">
        <a:xfrm>
          <a:off x="138544" y="138544"/>
          <a:ext cx="9232323" cy="645102"/>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10</a:t>
          </a:r>
          <a:r>
            <a:rPr lang="ja-JP" altLang="en-US" sz="2400" b="1" i="0" strike="noStrike">
              <a:solidFill>
                <a:srgbClr val="000000"/>
              </a:solidFill>
              <a:latin typeface="ＭＳ ゴシック"/>
              <a:ea typeface="ＭＳ ゴシック"/>
            </a:rPr>
            <a:t>）将来負担比率（分子）の構造（市町村）</a:t>
          </a:r>
        </a:p>
      </xdr:txBody>
    </xdr:sp>
    <xdr:clientData/>
  </xdr:twoCellAnchor>
  <xdr:twoCellAnchor>
    <xdr:from>
      <xdr:col>11</xdr:col>
      <xdr:colOff>590550</xdr:colOff>
      <xdr:row>1</xdr:row>
      <xdr:rowOff>47625</xdr:rowOff>
    </xdr:from>
    <xdr:to>
      <xdr:col>13</xdr:col>
      <xdr:colOff>628650</xdr:colOff>
      <xdr:row>3</xdr:row>
      <xdr:rowOff>123825</xdr:rowOff>
    </xdr:to>
    <xdr:sp macro="" textlink="">
      <xdr:nvSpPr>
        <xdr:cNvPr id="19" name="年度ボックス">
          <a:extLst>
            <a:ext uri="{FF2B5EF4-FFF2-40B4-BE49-F238E27FC236}">
              <a16:creationId xmlns:a16="http://schemas.microsoft.com/office/drawing/2014/main" id="{00000000-0008-0000-0B00-000013000000}"/>
            </a:ext>
          </a:extLst>
        </xdr:cNvPr>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5</a:t>
          </a:r>
          <a:r>
            <a:rPr lang="ja-JP" altLang="en-US" sz="1600" b="1">
              <a:latin typeface="ＭＳ ゴシック" pitchFamily="49" charset="-128"/>
              <a:ea typeface="ＭＳ ゴシック" pitchFamily="49" charset="-128"/>
            </a:rPr>
            <a:t>年度</a:t>
          </a:r>
        </a:p>
      </xdr:txBody>
    </xdr:sp>
    <xdr:clientData/>
  </xdr:twoCellAnchor>
  <xdr:twoCellAnchor>
    <xdr:from>
      <xdr:col>14</xdr:col>
      <xdr:colOff>171450</xdr:colOff>
      <xdr:row>1</xdr:row>
      <xdr:rowOff>47625</xdr:rowOff>
    </xdr:from>
    <xdr:to>
      <xdr:col>18</xdr:col>
      <xdr:colOff>133350</xdr:colOff>
      <xdr:row>3</xdr:row>
      <xdr:rowOff>123825</xdr:rowOff>
    </xdr:to>
    <xdr:sp macro="" textlink="">
      <xdr:nvSpPr>
        <xdr:cNvPr id="20" name="団体名称ボックス">
          <a:extLst>
            <a:ext uri="{FF2B5EF4-FFF2-40B4-BE49-F238E27FC236}">
              <a16:creationId xmlns:a16="http://schemas.microsoft.com/office/drawing/2014/main" id="{00000000-0008-0000-0B00-000014000000}"/>
            </a:ext>
          </a:extLst>
        </xdr:cNvPr>
        <xdr:cNvSpPr>
          <a:spLocks noChangeArrowheads="1"/>
        </xdr:cNvSpPr>
      </xdr:nvSpPr>
      <xdr:spPr bwMode="auto">
        <a:xfrm>
          <a:off x="1384935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岡山県新庄村</a:t>
          </a:r>
        </a:p>
      </xdr:txBody>
    </xdr:sp>
    <xdr:clientData/>
  </xdr:twoCellAnchor>
  <xdr:twoCellAnchor>
    <xdr:from>
      <xdr:col>1</xdr:col>
      <xdr:colOff>0</xdr:colOff>
      <xdr:row>39</xdr:row>
      <xdr:rowOff>0</xdr:rowOff>
    </xdr:from>
    <xdr:to>
      <xdr:col>8</xdr:col>
      <xdr:colOff>0</xdr:colOff>
      <xdr:row>40</xdr:row>
      <xdr:rowOff>0</xdr:rowOff>
    </xdr:to>
    <xdr:sp macro="" textlink="">
      <xdr:nvSpPr>
        <xdr:cNvPr id="21" name="Line 22">
          <a:extLst>
            <a:ext uri="{FF2B5EF4-FFF2-40B4-BE49-F238E27FC236}">
              <a16:creationId xmlns:a16="http://schemas.microsoft.com/office/drawing/2014/main" id="{00000000-0008-0000-0B00-000015000000}"/>
            </a:ext>
          </a:extLst>
        </xdr:cNvPr>
        <xdr:cNvSpPr>
          <a:spLocks noChangeShapeType="1"/>
        </xdr:cNvSpPr>
      </xdr:nvSpPr>
      <xdr:spPr bwMode="auto">
        <a:xfrm>
          <a:off x="504825" y="7591425"/>
          <a:ext cx="5972175" cy="352425"/>
        </a:xfrm>
        <a:prstGeom prst="line">
          <a:avLst/>
        </a:prstGeom>
        <a:noFill/>
        <a:ln w="19050">
          <a:solidFill>
            <a:srgbClr val="000000"/>
          </a:solidFill>
          <a:round/>
          <a:headEnd/>
          <a:tailEnd/>
        </a:ln>
      </xdr:spPr>
    </xdr:sp>
    <xdr:clientData/>
  </xdr:twoCellAnchor>
  <xdr:twoCellAnchor>
    <xdr:from>
      <xdr:col>1</xdr:col>
      <xdr:colOff>114300</xdr:colOff>
      <xdr:row>3</xdr:row>
      <xdr:rowOff>133350</xdr:rowOff>
    </xdr:from>
    <xdr:to>
      <xdr:col>2</xdr:col>
      <xdr:colOff>933450</xdr:colOff>
      <xdr:row>5</xdr:row>
      <xdr:rowOff>133350</xdr:rowOff>
    </xdr:to>
    <xdr:sp macro="" textlink="">
      <xdr:nvSpPr>
        <xdr:cNvPr id="22" name="テキスト ボックス 6">
          <a:extLst>
            <a:ext uri="{FF2B5EF4-FFF2-40B4-BE49-F238E27FC236}">
              <a16:creationId xmlns:a16="http://schemas.microsoft.com/office/drawing/2014/main" id="{00000000-0008-0000-0B00-000016000000}"/>
            </a:ext>
          </a:extLst>
        </xdr:cNvPr>
        <xdr:cNvSpPr txBox="1">
          <a:spLocks noChangeArrowheads="1"/>
        </xdr:cNvSpPr>
      </xdr:nvSpPr>
      <xdr:spPr bwMode="auto">
        <a:xfrm>
          <a:off x="619125" y="704850"/>
          <a:ext cx="178117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13</xdr:col>
      <xdr:colOff>390525</xdr:colOff>
      <xdr:row>40</xdr:row>
      <xdr:rowOff>19050</xdr:rowOff>
    </xdr:from>
    <xdr:to>
      <xdr:col>18</xdr:col>
      <xdr:colOff>19049</xdr:colOff>
      <xdr:row>52</xdr:row>
      <xdr:rowOff>247650</xdr:rowOff>
    </xdr:to>
    <xdr:sp macro="" textlink="" fLocksText="0">
      <xdr:nvSpPr>
        <xdr:cNvPr id="23" name="テキスト ボックス 22">
          <a:extLst>
            <a:ext uri="{FF2B5EF4-FFF2-40B4-BE49-F238E27FC236}">
              <a16:creationId xmlns:a16="http://schemas.microsoft.com/office/drawing/2014/main" id="{00000000-0008-0000-0B00-000017000000}"/>
            </a:ext>
          </a:extLst>
        </xdr:cNvPr>
        <xdr:cNvSpPr txBox="1"/>
      </xdr:nvSpPr>
      <xdr:spPr>
        <a:xfrm>
          <a:off x="13106400" y="7962900"/>
          <a:ext cx="4438649" cy="4457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ゴシック" pitchFamily="49" charset="-128"/>
              <a:ea typeface="ＭＳ ゴシック" pitchFamily="49" charset="-128"/>
            </a:rPr>
            <a:t>　将来負担比率については、役場新庁舎建設等に伴う地方債の借入もあり、現在高は増加している。</a:t>
          </a:r>
        </a:p>
        <a:p>
          <a:r>
            <a:rPr kumimoji="1" lang="ja-JP" altLang="en-US" sz="1400">
              <a:latin typeface="ＭＳ ゴシック" pitchFamily="49" charset="-128"/>
              <a:ea typeface="ＭＳ ゴシック" pitchFamily="49" charset="-128"/>
            </a:rPr>
            <a:t>　今後も財政が圧迫されないよう、健全化に努めていく。</a:t>
          </a:r>
        </a:p>
        <a:p>
          <a:endParaRPr kumimoji="1" lang="ja-JP" altLang="en-US" sz="1400">
            <a:latin typeface="ＭＳ ゴシック" pitchFamily="49" charset="-128"/>
            <a:ea typeface="ＭＳ ゴシック" pitchFamily="49" charset="-128"/>
          </a:endParaRP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152400</xdr:colOff>
      <xdr:row>4</xdr:row>
      <xdr:rowOff>85724</xdr:rowOff>
    </xdr:from>
    <xdr:to>
      <xdr:col>8</xdr:col>
      <xdr:colOff>13607</xdr:colOff>
      <xdr:row>52</xdr:row>
      <xdr:rowOff>81643</xdr:rowOff>
    </xdr:to>
    <xdr:graphicFrame macro="">
      <xdr:nvGraphicFramePr>
        <xdr:cNvPr id="2" name="Chart 1">
          <a:extLst>
            <a:ext uri="{FF2B5EF4-FFF2-40B4-BE49-F238E27FC236}">
              <a16:creationId xmlns:a16="http://schemas.microsoft.com/office/drawing/2014/main" id="{00000000-0008-0000-0C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54</xdr:row>
      <xdr:rowOff>104775</xdr:rowOff>
    </xdr:from>
    <xdr:to>
      <xdr:col>1</xdr:col>
      <xdr:colOff>895350</xdr:colOff>
      <xdr:row>54</xdr:row>
      <xdr:rowOff>522078</xdr:rowOff>
    </xdr:to>
    <xdr:sp macro="" textlink="">
      <xdr:nvSpPr>
        <xdr:cNvPr id="3" name="Rectangle 2">
          <a:extLst>
            <a:ext uri="{FF2B5EF4-FFF2-40B4-BE49-F238E27FC236}">
              <a16:creationId xmlns:a16="http://schemas.microsoft.com/office/drawing/2014/main" id="{00000000-0008-0000-0C00-000003000000}"/>
            </a:ext>
          </a:extLst>
        </xdr:cNvPr>
        <xdr:cNvSpPr>
          <a:spLocks noChangeArrowheads="1"/>
        </xdr:cNvSpPr>
      </xdr:nvSpPr>
      <xdr:spPr bwMode="auto">
        <a:xfrm>
          <a:off x="828675" y="12411075"/>
          <a:ext cx="695325" cy="417303"/>
        </a:xfrm>
        <a:prstGeom prst="rect">
          <a:avLst/>
        </a:prstGeom>
        <a:pattFill prst="pct70">
          <a:fgClr>
            <a:srgbClr val="843C0C"/>
          </a:fgClr>
          <a:bgClr>
            <a:schemeClr val="bg1"/>
          </a:bgClr>
        </a:pattFill>
        <a:ln w="6350">
          <a:solidFill>
            <a:srgbClr val="000000"/>
          </a:solidFill>
          <a:miter lim="800000"/>
          <a:headEnd/>
          <a:tailEnd/>
        </a:ln>
      </xdr:spPr>
    </xdr:sp>
    <xdr:clientData/>
  </xdr:twoCellAnchor>
  <xdr:twoCellAnchor>
    <xdr:from>
      <xdr:col>1</xdr:col>
      <xdr:colOff>200025</xdr:colOff>
      <xdr:row>56</xdr:row>
      <xdr:rowOff>114300</xdr:rowOff>
    </xdr:from>
    <xdr:to>
      <xdr:col>1</xdr:col>
      <xdr:colOff>895350</xdr:colOff>
      <xdr:row>56</xdr:row>
      <xdr:rowOff>523875</xdr:rowOff>
    </xdr:to>
    <xdr:sp macro="" textlink="">
      <xdr:nvSpPr>
        <xdr:cNvPr id="4" name="Rectangle 3">
          <a:extLst>
            <a:ext uri="{FF2B5EF4-FFF2-40B4-BE49-F238E27FC236}">
              <a16:creationId xmlns:a16="http://schemas.microsoft.com/office/drawing/2014/main" id="{00000000-0008-0000-0C00-000004000000}"/>
            </a:ext>
          </a:extLst>
        </xdr:cNvPr>
        <xdr:cNvSpPr>
          <a:spLocks noChangeArrowheads="1"/>
        </xdr:cNvSpPr>
      </xdr:nvSpPr>
      <xdr:spPr bwMode="auto">
        <a:xfrm>
          <a:off x="828675" y="13754100"/>
          <a:ext cx="695325" cy="409575"/>
        </a:xfrm>
        <a:prstGeom prst="rect">
          <a:avLst/>
        </a:prstGeom>
        <a:solidFill>
          <a:srgbClr val="2E75B6"/>
        </a:solidFill>
        <a:ln w="6350">
          <a:solidFill>
            <a:srgbClr val="000000"/>
          </a:solidFill>
          <a:miter lim="800000"/>
          <a:headEnd/>
          <a:tailEnd/>
        </a:ln>
      </xdr:spPr>
    </xdr:sp>
    <xdr:clientData/>
  </xdr:twoCellAnchor>
  <xdr:twoCellAnchor>
    <xdr:from>
      <xdr:col>0</xdr:col>
      <xdr:colOff>123825</xdr:colOff>
      <xdr:row>0</xdr:row>
      <xdr:rowOff>123825</xdr:rowOff>
    </xdr:from>
    <xdr:to>
      <xdr:col>8</xdr:col>
      <xdr:colOff>138546</xdr:colOff>
      <xdr:row>3</xdr:row>
      <xdr:rowOff>133350</xdr:rowOff>
    </xdr:to>
    <xdr:sp macro="" textlink="">
      <xdr:nvSpPr>
        <xdr:cNvPr id="5" name="表題ボックス">
          <a:extLst>
            <a:ext uri="{FF2B5EF4-FFF2-40B4-BE49-F238E27FC236}">
              <a16:creationId xmlns:a16="http://schemas.microsoft.com/office/drawing/2014/main" id="{00000000-0008-0000-0C00-000005000000}"/>
            </a:ext>
          </a:extLst>
        </xdr:cNvPr>
        <xdr:cNvSpPr>
          <a:spLocks noChangeArrowheads="1"/>
        </xdr:cNvSpPr>
      </xdr:nvSpPr>
      <xdr:spPr bwMode="auto">
        <a:xfrm>
          <a:off x="123825" y="123825"/>
          <a:ext cx="13435446" cy="638175"/>
        </a:xfrm>
        <a:prstGeom prst="rect">
          <a:avLst/>
        </a:prstGeom>
        <a:noFill/>
        <a:ln w="9525">
          <a:noFill/>
          <a:miter lim="800000"/>
          <a:headEnd/>
          <a:tailEnd/>
        </a:ln>
      </xdr:spPr>
      <xdr:txBody>
        <a:bodyPr vertOverflow="clip" wrap="square" lIns="54864" tIns="32004" rIns="0" bIns="32004" anchor="ctr" upright="1"/>
        <a:lstStyle/>
        <a:p>
          <a:pPr algn="l" rtl="0">
            <a:defRPr sz="1000"/>
          </a:pPr>
          <a:r>
            <a:rPr lang="ja-JP" altLang="en-US" sz="2800" b="1" i="0" u="none" strike="noStrike" baseline="0">
              <a:solidFill>
                <a:srgbClr val="000000"/>
              </a:solidFill>
              <a:latin typeface="ＭＳ ゴシック"/>
              <a:ea typeface="ＭＳ ゴシック"/>
            </a:rPr>
            <a:t>（</a:t>
          </a:r>
          <a:r>
            <a:rPr lang="en-US" altLang="ja-JP" sz="2800" b="1" i="0" u="none" strike="noStrike" baseline="0">
              <a:solidFill>
                <a:srgbClr val="000000"/>
              </a:solidFill>
              <a:latin typeface="ＭＳ ゴシック"/>
              <a:ea typeface="ＭＳ ゴシック"/>
            </a:rPr>
            <a:t>11</a:t>
          </a:r>
          <a:r>
            <a:rPr lang="ja-JP" altLang="en-US" sz="2800" b="1" i="0" u="none" strike="noStrike" baseline="0">
              <a:solidFill>
                <a:srgbClr val="000000"/>
              </a:solidFill>
              <a:latin typeface="ＭＳ ゴシック"/>
              <a:ea typeface="ＭＳ ゴシック"/>
            </a:rPr>
            <a:t>）基金残高（東日本大震災分を含む）に係る経年分析（市町村）</a:t>
          </a:r>
        </a:p>
      </xdr:txBody>
    </xdr:sp>
    <xdr:clientData/>
  </xdr:twoCellAnchor>
  <xdr:twoCellAnchor>
    <xdr:from>
      <xdr:col>1</xdr:col>
      <xdr:colOff>0</xdr:colOff>
      <xdr:row>53</xdr:row>
      <xdr:rowOff>0</xdr:rowOff>
    </xdr:from>
    <xdr:to>
      <xdr:col>5</xdr:col>
      <xdr:colOff>0</xdr:colOff>
      <xdr:row>54</xdr:row>
      <xdr:rowOff>0</xdr:rowOff>
    </xdr:to>
    <xdr:sp macro="" textlink="">
      <xdr:nvSpPr>
        <xdr:cNvPr id="6" name="Line 10">
          <a:extLst>
            <a:ext uri="{FF2B5EF4-FFF2-40B4-BE49-F238E27FC236}">
              <a16:creationId xmlns:a16="http://schemas.microsoft.com/office/drawing/2014/main" id="{00000000-0008-0000-0C00-000006000000}"/>
            </a:ext>
          </a:extLst>
        </xdr:cNvPr>
        <xdr:cNvSpPr>
          <a:spLocks noChangeShapeType="1"/>
        </xdr:cNvSpPr>
      </xdr:nvSpPr>
      <xdr:spPr bwMode="auto">
        <a:xfrm>
          <a:off x="628650" y="11934825"/>
          <a:ext cx="7248525" cy="371475"/>
        </a:xfrm>
        <a:prstGeom prst="line">
          <a:avLst/>
        </a:prstGeom>
        <a:noFill/>
        <a:ln w="19050">
          <a:solidFill>
            <a:srgbClr val="000000"/>
          </a:solidFill>
          <a:round/>
          <a:headEnd/>
          <a:tailEnd/>
        </a:ln>
      </xdr:spPr>
    </xdr:sp>
    <xdr:clientData/>
  </xdr:twoCellAnchor>
  <xdr:twoCellAnchor>
    <xdr:from>
      <xdr:col>8</xdr:col>
      <xdr:colOff>340178</xdr:colOff>
      <xdr:row>0</xdr:row>
      <xdr:rowOff>165045</xdr:rowOff>
    </xdr:from>
    <xdr:to>
      <xdr:col>10</xdr:col>
      <xdr:colOff>367392</xdr:colOff>
      <xdr:row>2</xdr:row>
      <xdr:rowOff>165045</xdr:rowOff>
    </xdr:to>
    <xdr:sp macro="" textlink="">
      <xdr:nvSpPr>
        <xdr:cNvPr id="7" name="年度ボックス">
          <a:extLst>
            <a:ext uri="{FF2B5EF4-FFF2-40B4-BE49-F238E27FC236}">
              <a16:creationId xmlns:a16="http://schemas.microsoft.com/office/drawing/2014/main" id="{00000000-0008-0000-0C00-000007000000}"/>
            </a:ext>
          </a:extLst>
        </xdr:cNvPr>
        <xdr:cNvSpPr>
          <a:spLocks noChangeArrowheads="1"/>
        </xdr:cNvSpPr>
      </xdr:nvSpPr>
      <xdr:spPr bwMode="auto">
        <a:xfrm>
          <a:off x="13760903" y="165045"/>
          <a:ext cx="3989614" cy="419100"/>
        </a:xfrm>
        <a:prstGeom prst="rect">
          <a:avLst/>
        </a:prstGeom>
        <a:noFill/>
        <a:ln w="25400">
          <a:solidFill>
            <a:srgbClr val="000000"/>
          </a:solidFill>
          <a:miter lim="800000"/>
          <a:headEnd/>
          <a:tailEnd/>
        </a:ln>
      </xdr:spPr>
      <xdr:txBody>
        <a:bodyPr anchor="ctr"/>
        <a:lstStyle/>
        <a:p>
          <a:pPr algn="ctr"/>
          <a:r>
            <a:rPr lang="ja-JP" altLang="en-US" sz="1800" b="1">
              <a:solidFill>
                <a:schemeClr val="tx1"/>
              </a:solidFill>
              <a:latin typeface="ＭＳ ゴシック" pitchFamily="49" charset="-128"/>
              <a:ea typeface="ＭＳ ゴシック" pitchFamily="49" charset="-128"/>
            </a:rPr>
            <a:t>令和</a:t>
          </a:r>
          <a:r>
            <a:rPr lang="en-US" altLang="ja-JP" sz="1800" b="1">
              <a:solidFill>
                <a:schemeClr val="tx1"/>
              </a:solidFill>
              <a:latin typeface="ＭＳ ゴシック" pitchFamily="49" charset="-128"/>
              <a:ea typeface="ＭＳ ゴシック" pitchFamily="49" charset="-128"/>
            </a:rPr>
            <a:t>5</a:t>
          </a:r>
          <a:r>
            <a:rPr lang="ja-JP" altLang="en-US" sz="1800" b="1">
              <a:solidFill>
                <a:schemeClr val="tx1"/>
              </a:solidFill>
              <a:latin typeface="ＭＳ ゴシック" pitchFamily="49" charset="-128"/>
              <a:ea typeface="ＭＳ ゴシック" pitchFamily="49" charset="-128"/>
            </a:rPr>
            <a:t>年度</a:t>
          </a:r>
        </a:p>
      </xdr:txBody>
    </xdr:sp>
    <xdr:clientData/>
  </xdr:twoCellAnchor>
  <xdr:twoCellAnchor>
    <xdr:from>
      <xdr:col>10</xdr:col>
      <xdr:colOff>561018</xdr:colOff>
      <xdr:row>0</xdr:row>
      <xdr:rowOff>165046</xdr:rowOff>
    </xdr:from>
    <xdr:to>
      <xdr:col>14</xdr:col>
      <xdr:colOff>81646</xdr:colOff>
      <xdr:row>2</xdr:row>
      <xdr:rowOff>165046</xdr:rowOff>
    </xdr:to>
    <xdr:sp macro="" textlink="">
      <xdr:nvSpPr>
        <xdr:cNvPr id="8" name="団体名称ボックス">
          <a:extLst>
            <a:ext uri="{FF2B5EF4-FFF2-40B4-BE49-F238E27FC236}">
              <a16:creationId xmlns:a16="http://schemas.microsoft.com/office/drawing/2014/main" id="{00000000-0008-0000-0C00-000008000000}"/>
            </a:ext>
          </a:extLst>
        </xdr:cNvPr>
        <xdr:cNvSpPr>
          <a:spLocks noChangeArrowheads="1"/>
        </xdr:cNvSpPr>
      </xdr:nvSpPr>
      <xdr:spPr bwMode="auto">
        <a:xfrm>
          <a:off x="17944143" y="165046"/>
          <a:ext cx="7445428" cy="419100"/>
        </a:xfrm>
        <a:prstGeom prst="rect">
          <a:avLst/>
        </a:prstGeom>
        <a:noFill/>
        <a:ln w="25400">
          <a:solidFill>
            <a:srgbClr val="000000"/>
          </a:solidFill>
          <a:miter lim="800000"/>
          <a:headEnd/>
          <a:tailEnd/>
        </a:ln>
      </xdr:spPr>
      <xdr:txBody>
        <a:bodyPr anchor="ctr"/>
        <a:lstStyle/>
        <a:p>
          <a:pPr algn="ctr"/>
          <a:r>
            <a:rPr lang="ja-JP" altLang="en-US" sz="1800" b="1">
              <a:latin typeface="ＭＳ ゴシック" pitchFamily="49" charset="-128"/>
              <a:ea typeface="ＭＳ ゴシック" pitchFamily="49" charset="-128"/>
            </a:rPr>
            <a:t>岡山県新庄村</a:t>
          </a:r>
        </a:p>
      </xdr:txBody>
    </xdr:sp>
    <xdr:clientData/>
  </xdr:twoCellAnchor>
  <xdr:twoCellAnchor>
    <xdr:from>
      <xdr:col>0</xdr:col>
      <xdr:colOff>533400</xdr:colOff>
      <xdr:row>4</xdr:row>
      <xdr:rowOff>118629</xdr:rowOff>
    </xdr:from>
    <xdr:to>
      <xdr:col>2</xdr:col>
      <xdr:colOff>1009650</xdr:colOff>
      <xdr:row>6</xdr:row>
      <xdr:rowOff>185304</xdr:rowOff>
    </xdr:to>
    <xdr:sp macro="" textlink="">
      <xdr:nvSpPr>
        <xdr:cNvPr id="9" name="テキスト ボックス 6">
          <a:extLst>
            <a:ext uri="{FF2B5EF4-FFF2-40B4-BE49-F238E27FC236}">
              <a16:creationId xmlns:a16="http://schemas.microsoft.com/office/drawing/2014/main" id="{00000000-0008-0000-0C00-000009000000}"/>
            </a:ext>
          </a:extLst>
        </xdr:cNvPr>
        <xdr:cNvSpPr txBox="1">
          <a:spLocks noChangeArrowheads="1"/>
        </xdr:cNvSpPr>
      </xdr:nvSpPr>
      <xdr:spPr bwMode="auto">
        <a:xfrm>
          <a:off x="533400" y="956829"/>
          <a:ext cx="2352675"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xdr:col>
      <xdr:colOff>200025</xdr:colOff>
      <xdr:row>55</xdr:row>
      <xdr:rowOff>114300</xdr:rowOff>
    </xdr:from>
    <xdr:to>
      <xdr:col>1</xdr:col>
      <xdr:colOff>895350</xdr:colOff>
      <xdr:row>55</xdr:row>
      <xdr:rowOff>523875</xdr:rowOff>
    </xdr:to>
    <xdr:sp macro="" textlink="">
      <xdr:nvSpPr>
        <xdr:cNvPr id="10" name="Rectangle 3">
          <a:extLst>
            <a:ext uri="{FF2B5EF4-FFF2-40B4-BE49-F238E27FC236}">
              <a16:creationId xmlns:a16="http://schemas.microsoft.com/office/drawing/2014/main" id="{00000000-0008-0000-0C00-00000A000000}"/>
            </a:ext>
          </a:extLst>
        </xdr:cNvPr>
        <xdr:cNvSpPr>
          <a:spLocks noChangeArrowheads="1"/>
        </xdr:cNvSpPr>
      </xdr:nvSpPr>
      <xdr:spPr bwMode="auto">
        <a:xfrm>
          <a:off x="828675" y="13087350"/>
          <a:ext cx="695325" cy="409575"/>
        </a:xfrm>
        <a:prstGeom prst="rect">
          <a:avLst/>
        </a:prstGeom>
        <a:pattFill prst="smGrid">
          <a:fgClr>
            <a:srgbClr val="FF66CC"/>
          </a:fgClr>
          <a:bgClr>
            <a:schemeClr val="bg1"/>
          </a:bgClr>
        </a:pattFill>
        <a:ln w="6350">
          <a:solidFill>
            <a:srgbClr val="000000"/>
          </a:solidFill>
          <a:miter lim="800000"/>
          <a:headEnd/>
          <a:tailEnd/>
        </a:ln>
      </xdr:spPr>
    </xdr:sp>
    <xdr:clientData/>
  </xdr:twoCellAnchor>
  <xdr:twoCellAnchor>
    <xdr:from>
      <xdr:col>8</xdr:col>
      <xdr:colOff>340178</xdr:colOff>
      <xdr:row>3</xdr:row>
      <xdr:rowOff>176894</xdr:rowOff>
    </xdr:from>
    <xdr:to>
      <xdr:col>14</xdr:col>
      <xdr:colOff>81646</xdr:colOff>
      <xdr:row>24</xdr:row>
      <xdr:rowOff>108857</xdr:rowOff>
    </xdr:to>
    <xdr:sp macro="" textlink="">
      <xdr:nvSpPr>
        <xdr:cNvPr id="11" name="Rectangle 6">
          <a:extLst>
            <a:ext uri="{FF2B5EF4-FFF2-40B4-BE49-F238E27FC236}">
              <a16:creationId xmlns:a16="http://schemas.microsoft.com/office/drawing/2014/main" id="{00000000-0008-0000-0C00-00000B000000}"/>
            </a:ext>
          </a:extLst>
        </xdr:cNvPr>
        <xdr:cNvSpPr>
          <a:spLocks noChangeArrowheads="1"/>
        </xdr:cNvSpPr>
      </xdr:nvSpPr>
      <xdr:spPr bwMode="auto">
        <a:xfrm>
          <a:off x="13760903" y="805544"/>
          <a:ext cx="11628668" cy="4332513"/>
        </a:xfrm>
        <a:prstGeom prst="rect">
          <a:avLst/>
        </a:prstGeom>
        <a:noFill/>
        <a:ln w="19050">
          <a:solidFill>
            <a:srgbClr val="000000"/>
          </a:solidFill>
          <a:miter lim="800000"/>
          <a:headEnd/>
          <a:tailEnd/>
        </a:ln>
      </xdr:spPr>
    </xdr:sp>
    <xdr:clientData/>
  </xdr:twoCellAnchor>
  <xdr:twoCellAnchor>
    <xdr:from>
      <xdr:col>8</xdr:col>
      <xdr:colOff>340178</xdr:colOff>
      <xdr:row>6</xdr:row>
      <xdr:rowOff>40820</xdr:rowOff>
    </xdr:from>
    <xdr:to>
      <xdr:col>14</xdr:col>
      <xdr:colOff>80642</xdr:colOff>
      <xdr:row>24</xdr:row>
      <xdr:rowOff>108857</xdr:rowOff>
    </xdr:to>
    <xdr:sp macro="" textlink="" fLocksText="0">
      <xdr:nvSpPr>
        <xdr:cNvPr id="12" name="テキスト ボックス 11">
          <a:extLst>
            <a:ext uri="{FF2B5EF4-FFF2-40B4-BE49-F238E27FC236}">
              <a16:creationId xmlns:a16="http://schemas.microsoft.com/office/drawing/2014/main" id="{00000000-0008-0000-0C00-00000C000000}"/>
            </a:ext>
          </a:extLst>
        </xdr:cNvPr>
        <xdr:cNvSpPr txBox="1"/>
      </xdr:nvSpPr>
      <xdr:spPr>
        <a:xfrm>
          <a:off x="13760903" y="1298120"/>
          <a:ext cx="11627664" cy="38399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　</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財政調整基金については</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取崩しを行ったため減少</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、その他特定目的基金のうち庁舎整備基金について</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も</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、庁舎整備事業の建設工事のため取崩しを行ったため減少している。</a:t>
          </a:r>
          <a:endPar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　森林環境保全基金については、新規積立を行ったため増加している。</a:t>
          </a:r>
          <a:endParaRPr lang="ja-JP" altLang="ja-JP" sz="1400">
            <a:effectLst/>
            <a:latin typeface="ＭＳ ゴシック" panose="020B0609070205080204" pitchFamily="49" charset="-128"/>
            <a:ea typeface="ＭＳ ゴシック" panose="020B0609070205080204" pitchFamily="49" charset="-128"/>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　今後、不測の事態に備えて、財政調整基金への積立を行っていく。</a:t>
          </a:r>
          <a:endParaRPr lang="ja-JP" altLang="ja-JP" sz="1400">
            <a:effectLst/>
            <a:latin typeface="ＭＳ ゴシック" panose="020B0609070205080204" pitchFamily="49" charset="-128"/>
            <a:ea typeface="ＭＳ ゴシック" panose="020B0609070205080204" pitchFamily="49" charset="-128"/>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422810</xdr:colOff>
      <xdr:row>4</xdr:row>
      <xdr:rowOff>73341</xdr:rowOff>
    </xdr:from>
    <xdr:to>
      <xdr:col>8</xdr:col>
      <xdr:colOff>1679865</xdr:colOff>
      <xdr:row>6</xdr:row>
      <xdr:rowOff>7579</xdr:rowOff>
    </xdr:to>
    <xdr:sp macro="" textlink="">
      <xdr:nvSpPr>
        <xdr:cNvPr id="13" name="Rectangle 7">
          <a:extLst>
            <a:ext uri="{FF2B5EF4-FFF2-40B4-BE49-F238E27FC236}">
              <a16:creationId xmlns:a16="http://schemas.microsoft.com/office/drawing/2014/main" id="{00000000-0008-0000-0C00-00000D000000}"/>
            </a:ext>
          </a:extLst>
        </xdr:cNvPr>
        <xdr:cNvSpPr>
          <a:spLocks noChangeArrowheads="1"/>
        </xdr:cNvSpPr>
      </xdr:nvSpPr>
      <xdr:spPr bwMode="auto">
        <a:xfrm>
          <a:off x="13843535" y="911541"/>
          <a:ext cx="1257055" cy="353338"/>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基金全体</a:t>
          </a:r>
        </a:p>
      </xdr:txBody>
    </xdr:sp>
    <xdr:clientData/>
  </xdr:twoCellAnchor>
  <xdr:twoCellAnchor>
    <xdr:from>
      <xdr:col>8</xdr:col>
      <xdr:colOff>340178</xdr:colOff>
      <xdr:row>54</xdr:row>
      <xdr:rowOff>155863</xdr:rowOff>
    </xdr:from>
    <xdr:to>
      <xdr:col>14</xdr:col>
      <xdr:colOff>81646</xdr:colOff>
      <xdr:row>63</xdr:row>
      <xdr:rowOff>0</xdr:rowOff>
    </xdr:to>
    <xdr:sp macro="" textlink="">
      <xdr:nvSpPr>
        <xdr:cNvPr id="14" name="Rectangle 6">
          <a:extLst>
            <a:ext uri="{FF2B5EF4-FFF2-40B4-BE49-F238E27FC236}">
              <a16:creationId xmlns:a16="http://schemas.microsoft.com/office/drawing/2014/main" id="{00000000-0008-0000-0C00-00000E000000}"/>
            </a:ext>
          </a:extLst>
        </xdr:cNvPr>
        <xdr:cNvSpPr>
          <a:spLocks noChangeArrowheads="1"/>
        </xdr:cNvSpPr>
      </xdr:nvSpPr>
      <xdr:spPr bwMode="auto">
        <a:xfrm>
          <a:off x="13760903" y="12462163"/>
          <a:ext cx="11628668" cy="5425787"/>
        </a:xfrm>
        <a:prstGeom prst="rect">
          <a:avLst/>
        </a:prstGeom>
        <a:noFill/>
        <a:ln w="19050">
          <a:solidFill>
            <a:srgbClr val="000000"/>
          </a:solidFill>
          <a:miter lim="800000"/>
          <a:headEnd/>
          <a:tailEnd/>
        </a:ln>
      </xdr:spPr>
    </xdr:sp>
    <xdr:clientData/>
  </xdr:twoCellAnchor>
  <xdr:twoCellAnchor>
    <xdr:from>
      <xdr:col>8</xdr:col>
      <xdr:colOff>340178</xdr:colOff>
      <xdr:row>54</xdr:row>
      <xdr:rowOff>623455</xdr:rowOff>
    </xdr:from>
    <xdr:to>
      <xdr:col>14</xdr:col>
      <xdr:colOff>80642</xdr:colOff>
      <xdr:row>62</xdr:row>
      <xdr:rowOff>663779</xdr:rowOff>
    </xdr:to>
    <xdr:sp macro="" textlink="" fLocksText="0">
      <xdr:nvSpPr>
        <xdr:cNvPr id="15" name="テキスト ボックス 14">
          <a:extLst>
            <a:ext uri="{FF2B5EF4-FFF2-40B4-BE49-F238E27FC236}">
              <a16:creationId xmlns:a16="http://schemas.microsoft.com/office/drawing/2014/main" id="{00000000-0008-0000-0C00-00000F000000}"/>
            </a:ext>
          </a:extLst>
        </xdr:cNvPr>
        <xdr:cNvSpPr txBox="1"/>
      </xdr:nvSpPr>
      <xdr:spPr>
        <a:xfrm>
          <a:off x="13760903" y="12929755"/>
          <a:ext cx="11627664" cy="49552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（基金の使途）</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庁舎整備基金：村庁舎整備事業に必要な経費の財源確保を図る。</a:t>
          </a: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庁舎整備基金：新庁舎整備事業の工事着手に伴い、</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84</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百万円の取崩したことにより減少。</a:t>
          </a: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庁舎整備基金：令和６年度末にて廃止予定。</a:t>
          </a: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54</xdr:row>
      <xdr:rowOff>255008</xdr:rowOff>
    </xdr:from>
    <xdr:to>
      <xdr:col>9</xdr:col>
      <xdr:colOff>952500</xdr:colOff>
      <xdr:row>54</xdr:row>
      <xdr:rowOff>586208</xdr:rowOff>
    </xdr:to>
    <xdr:sp macro="" textlink="">
      <xdr:nvSpPr>
        <xdr:cNvPr id="16" name="Rectangle 7">
          <a:extLst>
            <a:ext uri="{FF2B5EF4-FFF2-40B4-BE49-F238E27FC236}">
              <a16:creationId xmlns:a16="http://schemas.microsoft.com/office/drawing/2014/main" id="{00000000-0008-0000-0C00-000010000000}"/>
            </a:ext>
          </a:extLst>
        </xdr:cNvPr>
        <xdr:cNvSpPr>
          <a:spLocks noChangeArrowheads="1"/>
        </xdr:cNvSpPr>
      </xdr:nvSpPr>
      <xdr:spPr bwMode="auto">
        <a:xfrm>
          <a:off x="13843534" y="12561308"/>
          <a:ext cx="2510891" cy="331200"/>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その他特定目的基金</a:t>
          </a:r>
        </a:p>
      </xdr:txBody>
    </xdr:sp>
    <xdr:clientData/>
  </xdr:twoCellAnchor>
  <xdr:twoCellAnchor>
    <xdr:from>
      <xdr:col>8</xdr:col>
      <xdr:colOff>340178</xdr:colOff>
      <xdr:row>25</xdr:row>
      <xdr:rowOff>40820</xdr:rowOff>
    </xdr:from>
    <xdr:to>
      <xdr:col>14</xdr:col>
      <xdr:colOff>81646</xdr:colOff>
      <xdr:row>41</xdr:row>
      <xdr:rowOff>138546</xdr:rowOff>
    </xdr:to>
    <xdr:sp macro="" textlink="">
      <xdr:nvSpPr>
        <xdr:cNvPr id="17" name="Rectangle 6">
          <a:extLst>
            <a:ext uri="{FF2B5EF4-FFF2-40B4-BE49-F238E27FC236}">
              <a16:creationId xmlns:a16="http://schemas.microsoft.com/office/drawing/2014/main" id="{00000000-0008-0000-0C00-000011000000}"/>
            </a:ext>
          </a:extLst>
        </xdr:cNvPr>
        <xdr:cNvSpPr>
          <a:spLocks noChangeArrowheads="1"/>
        </xdr:cNvSpPr>
      </xdr:nvSpPr>
      <xdr:spPr bwMode="auto">
        <a:xfrm>
          <a:off x="13760903" y="5279570"/>
          <a:ext cx="11628668" cy="3450526"/>
        </a:xfrm>
        <a:prstGeom prst="rect">
          <a:avLst/>
        </a:prstGeom>
        <a:noFill/>
        <a:ln w="19050">
          <a:solidFill>
            <a:srgbClr val="000000"/>
          </a:solidFill>
          <a:miter lim="800000"/>
          <a:headEnd/>
          <a:tailEnd/>
        </a:ln>
      </xdr:spPr>
    </xdr:sp>
    <xdr:clientData/>
  </xdr:twoCellAnchor>
  <xdr:twoCellAnchor>
    <xdr:from>
      <xdr:col>8</xdr:col>
      <xdr:colOff>340178</xdr:colOff>
      <xdr:row>27</xdr:row>
      <xdr:rowOff>95250</xdr:rowOff>
    </xdr:from>
    <xdr:to>
      <xdr:col>14</xdr:col>
      <xdr:colOff>80642</xdr:colOff>
      <xdr:row>41</xdr:row>
      <xdr:rowOff>121228</xdr:rowOff>
    </xdr:to>
    <xdr:sp macro="" textlink="" fLocksText="0">
      <xdr:nvSpPr>
        <xdr:cNvPr id="18" name="テキスト ボックス 17">
          <a:extLst>
            <a:ext uri="{FF2B5EF4-FFF2-40B4-BE49-F238E27FC236}">
              <a16:creationId xmlns:a16="http://schemas.microsoft.com/office/drawing/2014/main" id="{00000000-0008-0000-0C00-000012000000}"/>
            </a:ext>
          </a:extLst>
        </xdr:cNvPr>
        <xdr:cNvSpPr txBox="1"/>
      </xdr:nvSpPr>
      <xdr:spPr>
        <a:xfrm>
          <a:off x="13760903" y="5753100"/>
          <a:ext cx="11627664" cy="29596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70</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百万円の取崩しを行ったため減少。</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経済不況等による大幅な減収減によって収入が不足したり、災害の発生による多額の経費の支出が必要になるなどの不測の事態に備え、今後も積み立てを行う。</a:t>
          </a: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25</xdr:row>
      <xdr:rowOff>133798</xdr:rowOff>
    </xdr:from>
    <xdr:to>
      <xdr:col>9</xdr:col>
      <xdr:colOff>489858</xdr:colOff>
      <xdr:row>27</xdr:row>
      <xdr:rowOff>56784</xdr:rowOff>
    </xdr:to>
    <xdr:sp macro="" textlink="">
      <xdr:nvSpPr>
        <xdr:cNvPr id="19" name="Rectangle 7">
          <a:extLst>
            <a:ext uri="{FF2B5EF4-FFF2-40B4-BE49-F238E27FC236}">
              <a16:creationId xmlns:a16="http://schemas.microsoft.com/office/drawing/2014/main" id="{00000000-0008-0000-0C00-000013000000}"/>
            </a:ext>
          </a:extLst>
        </xdr:cNvPr>
        <xdr:cNvSpPr>
          <a:spLocks noChangeArrowheads="1"/>
        </xdr:cNvSpPr>
      </xdr:nvSpPr>
      <xdr:spPr bwMode="auto">
        <a:xfrm>
          <a:off x="13843534" y="5372548"/>
          <a:ext cx="2048249"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財政調整基金</a:t>
          </a:r>
        </a:p>
      </xdr:txBody>
    </xdr:sp>
    <xdr:clientData/>
  </xdr:twoCellAnchor>
  <xdr:twoCellAnchor>
    <xdr:from>
      <xdr:col>8</xdr:col>
      <xdr:colOff>340178</xdr:colOff>
      <xdr:row>42</xdr:row>
      <xdr:rowOff>75455</xdr:rowOff>
    </xdr:from>
    <xdr:to>
      <xdr:col>14</xdr:col>
      <xdr:colOff>81646</xdr:colOff>
      <xdr:row>54</xdr:row>
      <xdr:rowOff>17317</xdr:rowOff>
    </xdr:to>
    <xdr:sp macro="" textlink="">
      <xdr:nvSpPr>
        <xdr:cNvPr id="20" name="Rectangle 6">
          <a:extLst>
            <a:ext uri="{FF2B5EF4-FFF2-40B4-BE49-F238E27FC236}">
              <a16:creationId xmlns:a16="http://schemas.microsoft.com/office/drawing/2014/main" id="{00000000-0008-0000-0C00-000014000000}"/>
            </a:ext>
          </a:extLst>
        </xdr:cNvPr>
        <xdr:cNvSpPr>
          <a:spLocks noChangeArrowheads="1"/>
        </xdr:cNvSpPr>
      </xdr:nvSpPr>
      <xdr:spPr bwMode="auto">
        <a:xfrm>
          <a:off x="13760903" y="8876555"/>
          <a:ext cx="11628668" cy="3447062"/>
        </a:xfrm>
        <a:prstGeom prst="rect">
          <a:avLst/>
        </a:prstGeom>
        <a:noFill/>
        <a:ln w="19050">
          <a:solidFill>
            <a:srgbClr val="000000"/>
          </a:solidFill>
          <a:miter lim="800000"/>
          <a:headEnd/>
          <a:tailEnd/>
        </a:ln>
      </xdr:spPr>
    </xdr:sp>
    <xdr:clientData/>
  </xdr:twoCellAnchor>
  <xdr:twoCellAnchor>
    <xdr:from>
      <xdr:col>8</xdr:col>
      <xdr:colOff>340178</xdr:colOff>
      <xdr:row>44</xdr:row>
      <xdr:rowOff>129885</xdr:rowOff>
    </xdr:from>
    <xdr:to>
      <xdr:col>14</xdr:col>
      <xdr:colOff>80642</xdr:colOff>
      <xdr:row>53</xdr:row>
      <xdr:rowOff>363681</xdr:rowOff>
    </xdr:to>
    <xdr:sp macro="" textlink="" fLocksText="0">
      <xdr:nvSpPr>
        <xdr:cNvPr id="21" name="テキスト ボックス 20">
          <a:extLst>
            <a:ext uri="{FF2B5EF4-FFF2-40B4-BE49-F238E27FC236}">
              <a16:creationId xmlns:a16="http://schemas.microsoft.com/office/drawing/2014/main" id="{00000000-0008-0000-0C00-000015000000}"/>
            </a:ext>
          </a:extLst>
        </xdr:cNvPr>
        <xdr:cNvSpPr txBox="1"/>
      </xdr:nvSpPr>
      <xdr:spPr>
        <a:xfrm>
          <a:off x="13760903" y="9350085"/>
          <a:ext cx="11627664" cy="29484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前年度と同額になっている。</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　地方債残高は今後増えていく見込みのため、不測の事態に備え積立を行っていく。</a:t>
          </a: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42</xdr:row>
      <xdr:rowOff>168433</xdr:rowOff>
    </xdr:from>
    <xdr:to>
      <xdr:col>8</xdr:col>
      <xdr:colOff>1679209</xdr:colOff>
      <xdr:row>44</xdr:row>
      <xdr:rowOff>91419</xdr:rowOff>
    </xdr:to>
    <xdr:sp macro="" textlink="">
      <xdr:nvSpPr>
        <xdr:cNvPr id="22" name="Rectangle 7">
          <a:extLst>
            <a:ext uri="{FF2B5EF4-FFF2-40B4-BE49-F238E27FC236}">
              <a16:creationId xmlns:a16="http://schemas.microsoft.com/office/drawing/2014/main" id="{00000000-0008-0000-0C00-000016000000}"/>
            </a:ext>
          </a:extLst>
        </xdr:cNvPr>
        <xdr:cNvSpPr>
          <a:spLocks noChangeArrowheads="1"/>
        </xdr:cNvSpPr>
      </xdr:nvSpPr>
      <xdr:spPr bwMode="auto">
        <a:xfrm>
          <a:off x="13843534" y="8969533"/>
          <a:ext cx="1256400"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減債基金</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1</xdr:col>
      <xdr:colOff>47625</xdr:colOff>
      <xdr:row>44</xdr:row>
      <xdr:rowOff>47625</xdr:rowOff>
    </xdr:from>
    <xdr:to>
      <xdr:col>37</xdr:col>
      <xdr:colOff>57151</xdr:colOff>
      <xdr:row>60</xdr:row>
      <xdr:rowOff>119496</xdr:rowOff>
    </xdr:to>
    <xdr:graphicFrame macro="">
      <xdr:nvGraphicFramePr>
        <xdr:cNvPr id="2" name="グラフ1">
          <a:extLst>
            <a:ext uri="{FF2B5EF4-FFF2-40B4-BE49-F238E27FC236}">
              <a16:creationId xmlns:a16="http://schemas.microsoft.com/office/drawing/2014/main" id="{B77D7BF3-0195-438F-9ABD-07BA2D10EE6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19050</xdr:colOff>
      <xdr:row>66</xdr:row>
      <xdr:rowOff>9525</xdr:rowOff>
    </xdr:from>
    <xdr:to>
      <xdr:col>37</xdr:col>
      <xdr:colOff>125466</xdr:colOff>
      <xdr:row>82</xdr:row>
      <xdr:rowOff>138514</xdr:rowOff>
    </xdr:to>
    <xdr:graphicFrame macro="">
      <xdr:nvGraphicFramePr>
        <xdr:cNvPr id="3" name="グラフ2">
          <a:extLst>
            <a:ext uri="{FF2B5EF4-FFF2-40B4-BE49-F238E27FC236}">
              <a16:creationId xmlns:a16="http://schemas.microsoft.com/office/drawing/2014/main" id="{0193954F-A19F-4030-B407-BF8375D709A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67</xdr:col>
      <xdr:colOff>0</xdr:colOff>
      <xdr:row>50</xdr:row>
      <xdr:rowOff>0</xdr:rowOff>
    </xdr:from>
    <xdr:to>
      <xdr:col>75</xdr:col>
      <xdr:colOff>0</xdr:colOff>
      <xdr:row>52</xdr:row>
      <xdr:rowOff>0</xdr:rowOff>
    </xdr:to>
    <xdr:sp macro="" textlink="">
      <xdr:nvSpPr>
        <xdr:cNvPr id="4" name="正方形/長方形 3">
          <a:extLst>
            <a:ext uri="{FF2B5EF4-FFF2-40B4-BE49-F238E27FC236}">
              <a16:creationId xmlns:a16="http://schemas.microsoft.com/office/drawing/2014/main" id="{6C2C5C31-E863-4E87-BA95-F087AD3C3812}"/>
            </a:ext>
          </a:extLst>
        </xdr:cNvPr>
        <xdr:cNvSpPr/>
      </xdr:nvSpPr>
      <xdr:spPr>
        <a:xfrm>
          <a:off x="11753850" y="8572500"/>
          <a:ext cx="1371600" cy="3429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1100">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83</xdr:col>
      <xdr:colOff>0</xdr:colOff>
      <xdr:row>50</xdr:row>
      <xdr:rowOff>0</xdr:rowOff>
    </xdr:from>
    <xdr:to>
      <xdr:col>91</xdr:col>
      <xdr:colOff>0</xdr:colOff>
      <xdr:row>52</xdr:row>
      <xdr:rowOff>0</xdr:rowOff>
    </xdr:to>
    <xdr:sp macro="" textlink="">
      <xdr:nvSpPr>
        <xdr:cNvPr id="5" name="正方形/長方形 4">
          <a:extLst>
            <a:ext uri="{FF2B5EF4-FFF2-40B4-BE49-F238E27FC236}">
              <a16:creationId xmlns:a16="http://schemas.microsoft.com/office/drawing/2014/main" id="{1DE20B71-E5B0-4F13-B2AB-AAD8D4DA6FEC}"/>
            </a:ext>
          </a:extLst>
        </xdr:cNvPr>
        <xdr:cNvSpPr/>
      </xdr:nvSpPr>
      <xdr:spPr>
        <a:xfrm>
          <a:off x="14497050" y="8572500"/>
          <a:ext cx="1371600" cy="3429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1100">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91</xdr:col>
      <xdr:colOff>0</xdr:colOff>
      <xdr:row>50</xdr:row>
      <xdr:rowOff>0</xdr:rowOff>
    </xdr:from>
    <xdr:to>
      <xdr:col>99</xdr:col>
      <xdr:colOff>0</xdr:colOff>
      <xdr:row>52</xdr:row>
      <xdr:rowOff>0</xdr:rowOff>
    </xdr:to>
    <xdr:sp macro="" textlink="">
      <xdr:nvSpPr>
        <xdr:cNvPr id="6" name="正方形/長方形 5">
          <a:extLst>
            <a:ext uri="{FF2B5EF4-FFF2-40B4-BE49-F238E27FC236}">
              <a16:creationId xmlns:a16="http://schemas.microsoft.com/office/drawing/2014/main" id="{58C8E703-8122-47B5-BB77-A8F223989126}"/>
            </a:ext>
          </a:extLst>
        </xdr:cNvPr>
        <xdr:cNvSpPr/>
      </xdr:nvSpPr>
      <xdr:spPr>
        <a:xfrm>
          <a:off x="15868650" y="8572500"/>
          <a:ext cx="1371600" cy="3429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1100">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99</xdr:col>
      <xdr:colOff>0</xdr:colOff>
      <xdr:row>50</xdr:row>
      <xdr:rowOff>0</xdr:rowOff>
    </xdr:from>
    <xdr:to>
      <xdr:col>107</xdr:col>
      <xdr:colOff>0</xdr:colOff>
      <xdr:row>52</xdr:row>
      <xdr:rowOff>0</xdr:rowOff>
    </xdr:to>
    <xdr:sp macro="" textlink="">
      <xdr:nvSpPr>
        <xdr:cNvPr id="7" name="正方形/長方形 6">
          <a:extLst>
            <a:ext uri="{FF2B5EF4-FFF2-40B4-BE49-F238E27FC236}">
              <a16:creationId xmlns:a16="http://schemas.microsoft.com/office/drawing/2014/main" id="{1B8E2926-9FFF-4D9F-88EB-3A5FD8A495CB}"/>
            </a:ext>
          </a:extLst>
        </xdr:cNvPr>
        <xdr:cNvSpPr/>
      </xdr:nvSpPr>
      <xdr:spPr>
        <a:xfrm>
          <a:off x="17240250" y="8572500"/>
          <a:ext cx="1371600" cy="3429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1100">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67</xdr:col>
      <xdr:colOff>0</xdr:colOff>
      <xdr:row>72</xdr:row>
      <xdr:rowOff>0</xdr:rowOff>
    </xdr:from>
    <xdr:to>
      <xdr:col>75</xdr:col>
      <xdr:colOff>0</xdr:colOff>
      <xdr:row>74</xdr:row>
      <xdr:rowOff>0</xdr:rowOff>
    </xdr:to>
    <xdr:sp macro="" textlink="">
      <xdr:nvSpPr>
        <xdr:cNvPr id="8" name="正方形/長方形 7">
          <a:extLst>
            <a:ext uri="{FF2B5EF4-FFF2-40B4-BE49-F238E27FC236}">
              <a16:creationId xmlns:a16="http://schemas.microsoft.com/office/drawing/2014/main" id="{5EAEFF25-76B5-46D3-BF35-FCF4D7BF79C8}"/>
            </a:ext>
          </a:extLst>
        </xdr:cNvPr>
        <xdr:cNvSpPr/>
      </xdr:nvSpPr>
      <xdr:spPr>
        <a:xfrm>
          <a:off x="11753850" y="12344400"/>
          <a:ext cx="1371600" cy="3429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1100">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75</xdr:col>
      <xdr:colOff>0</xdr:colOff>
      <xdr:row>72</xdr:row>
      <xdr:rowOff>0</xdr:rowOff>
    </xdr:from>
    <xdr:to>
      <xdr:col>83</xdr:col>
      <xdr:colOff>0</xdr:colOff>
      <xdr:row>74</xdr:row>
      <xdr:rowOff>0</xdr:rowOff>
    </xdr:to>
    <xdr:sp macro="" textlink="">
      <xdr:nvSpPr>
        <xdr:cNvPr id="9" name="正方形/長方形 8">
          <a:extLst>
            <a:ext uri="{FF2B5EF4-FFF2-40B4-BE49-F238E27FC236}">
              <a16:creationId xmlns:a16="http://schemas.microsoft.com/office/drawing/2014/main" id="{0AD995F7-2437-426D-AF1C-491846EBE367}"/>
            </a:ext>
          </a:extLst>
        </xdr:cNvPr>
        <xdr:cNvSpPr/>
      </xdr:nvSpPr>
      <xdr:spPr>
        <a:xfrm>
          <a:off x="13125450" y="12344400"/>
          <a:ext cx="1371600" cy="3429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1100">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83</xdr:col>
      <xdr:colOff>0</xdr:colOff>
      <xdr:row>72</xdr:row>
      <xdr:rowOff>0</xdr:rowOff>
    </xdr:from>
    <xdr:to>
      <xdr:col>91</xdr:col>
      <xdr:colOff>0</xdr:colOff>
      <xdr:row>74</xdr:row>
      <xdr:rowOff>0</xdr:rowOff>
    </xdr:to>
    <xdr:sp macro="" textlink="">
      <xdr:nvSpPr>
        <xdr:cNvPr id="10" name="正方形/長方形 9">
          <a:extLst>
            <a:ext uri="{FF2B5EF4-FFF2-40B4-BE49-F238E27FC236}">
              <a16:creationId xmlns:a16="http://schemas.microsoft.com/office/drawing/2014/main" id="{86D00F35-F091-439A-9794-3068A4F774D2}"/>
            </a:ext>
          </a:extLst>
        </xdr:cNvPr>
        <xdr:cNvSpPr/>
      </xdr:nvSpPr>
      <xdr:spPr>
        <a:xfrm>
          <a:off x="14497050" y="12344400"/>
          <a:ext cx="1371600" cy="3429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1100">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91</xdr:col>
      <xdr:colOff>0</xdr:colOff>
      <xdr:row>72</xdr:row>
      <xdr:rowOff>0</xdr:rowOff>
    </xdr:from>
    <xdr:to>
      <xdr:col>99</xdr:col>
      <xdr:colOff>0</xdr:colOff>
      <xdr:row>74</xdr:row>
      <xdr:rowOff>0</xdr:rowOff>
    </xdr:to>
    <xdr:sp macro="" textlink="">
      <xdr:nvSpPr>
        <xdr:cNvPr id="11" name="正方形/長方形 10">
          <a:extLst>
            <a:ext uri="{FF2B5EF4-FFF2-40B4-BE49-F238E27FC236}">
              <a16:creationId xmlns:a16="http://schemas.microsoft.com/office/drawing/2014/main" id="{53C7C0F1-66AC-443C-B0D5-3F4748507ECD}"/>
            </a:ext>
          </a:extLst>
        </xdr:cNvPr>
        <xdr:cNvSpPr/>
      </xdr:nvSpPr>
      <xdr:spPr>
        <a:xfrm>
          <a:off x="15868650" y="12344400"/>
          <a:ext cx="1371600" cy="3429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1100">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99</xdr:col>
      <xdr:colOff>0</xdr:colOff>
      <xdr:row>72</xdr:row>
      <xdr:rowOff>0</xdr:rowOff>
    </xdr:from>
    <xdr:to>
      <xdr:col>107</xdr:col>
      <xdr:colOff>0</xdr:colOff>
      <xdr:row>74</xdr:row>
      <xdr:rowOff>0</xdr:rowOff>
    </xdr:to>
    <xdr:sp macro="" textlink="">
      <xdr:nvSpPr>
        <xdr:cNvPr id="12" name="正方形/長方形 11">
          <a:extLst>
            <a:ext uri="{FF2B5EF4-FFF2-40B4-BE49-F238E27FC236}">
              <a16:creationId xmlns:a16="http://schemas.microsoft.com/office/drawing/2014/main" id="{0F01CA53-3B5E-44D4-9D48-922FFCE3F91A}"/>
            </a:ext>
          </a:extLst>
        </xdr:cNvPr>
        <xdr:cNvSpPr/>
      </xdr:nvSpPr>
      <xdr:spPr>
        <a:xfrm>
          <a:off x="17240250" y="12344400"/>
          <a:ext cx="1371600" cy="3429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1100">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0</xdr:col>
      <xdr:colOff>355600</xdr:colOff>
      <xdr:row>0</xdr:row>
      <xdr:rowOff>63500</xdr:rowOff>
    </xdr:from>
    <xdr:to>
      <xdr:col>66</xdr:col>
      <xdr:colOff>187325</xdr:colOff>
      <xdr:row>1</xdr:row>
      <xdr:rowOff>155575</xdr:rowOff>
    </xdr:to>
    <xdr:sp macro="" textlink="">
      <xdr:nvSpPr>
        <xdr:cNvPr id="13" name="正方形/長方形 12">
          <a:extLst>
            <a:ext uri="{FF2B5EF4-FFF2-40B4-BE49-F238E27FC236}">
              <a16:creationId xmlns:a16="http://schemas.microsoft.com/office/drawing/2014/main" id="{998712F3-D4E4-40C8-A3C6-20197029773B}"/>
            </a:ext>
          </a:extLst>
        </xdr:cNvPr>
        <xdr:cNvSpPr/>
      </xdr:nvSpPr>
      <xdr:spPr>
        <a:xfrm>
          <a:off x="359410" y="59690"/>
          <a:ext cx="11391265" cy="26733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12</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）市町村公会計指標分析／財政指標組合せ分析表</a:t>
          </a:r>
        </a:p>
      </xdr:txBody>
    </xdr:sp>
    <xdr:clientData/>
  </xdr:twoCellAnchor>
  <xdr:twoCellAnchor>
    <xdr:from>
      <xdr:col>87</xdr:col>
      <xdr:colOff>161925</xdr:colOff>
      <xdr:row>0</xdr:row>
      <xdr:rowOff>190500</xdr:rowOff>
    </xdr:from>
    <xdr:to>
      <xdr:col>107</xdr:col>
      <xdr:colOff>282575</xdr:colOff>
      <xdr:row>1</xdr:row>
      <xdr:rowOff>206375</xdr:rowOff>
    </xdr:to>
    <xdr:sp macro="" textlink="">
      <xdr:nvSpPr>
        <xdr:cNvPr id="14" name="正方形/長方形 13">
          <a:extLst>
            <a:ext uri="{FF2B5EF4-FFF2-40B4-BE49-F238E27FC236}">
              <a16:creationId xmlns:a16="http://schemas.microsoft.com/office/drawing/2014/main" id="{420B4BF7-4737-4DE7-B63C-8C1F633087FE}"/>
            </a:ext>
          </a:extLst>
        </xdr:cNvPr>
        <xdr:cNvSpPr/>
      </xdr:nvSpPr>
      <xdr:spPr>
        <a:xfrm>
          <a:off x="15346680" y="171450"/>
          <a:ext cx="3551555" cy="172085"/>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187325</xdr:colOff>
      <xdr:row>0</xdr:row>
      <xdr:rowOff>215900</xdr:rowOff>
    </xdr:from>
    <xdr:to>
      <xdr:col>107</xdr:col>
      <xdr:colOff>263525</xdr:colOff>
      <xdr:row>1</xdr:row>
      <xdr:rowOff>180975</xdr:rowOff>
    </xdr:to>
    <xdr:sp macro="" textlink="">
      <xdr:nvSpPr>
        <xdr:cNvPr id="15" name="正方形/長方形 14">
          <a:extLst>
            <a:ext uri="{FF2B5EF4-FFF2-40B4-BE49-F238E27FC236}">
              <a16:creationId xmlns:a16="http://schemas.microsoft.com/office/drawing/2014/main" id="{D08BC15F-61FA-4BB9-8661-CA02DDF28B77}"/>
            </a:ext>
          </a:extLst>
        </xdr:cNvPr>
        <xdr:cNvSpPr/>
      </xdr:nvSpPr>
      <xdr:spPr>
        <a:xfrm>
          <a:off x="15351125" y="173990"/>
          <a:ext cx="3524250" cy="167005"/>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88</xdr:col>
      <xdr:colOff>22225</xdr:colOff>
      <xdr:row>0</xdr:row>
      <xdr:rowOff>241300</xdr:rowOff>
    </xdr:from>
    <xdr:to>
      <xdr:col>107</xdr:col>
      <xdr:colOff>231775</xdr:colOff>
      <xdr:row>1</xdr:row>
      <xdr:rowOff>142875</xdr:rowOff>
    </xdr:to>
    <xdr:sp macro="" textlink="">
      <xdr:nvSpPr>
        <xdr:cNvPr id="16" name="正方形/長方形 15">
          <a:extLst>
            <a:ext uri="{FF2B5EF4-FFF2-40B4-BE49-F238E27FC236}">
              <a16:creationId xmlns:a16="http://schemas.microsoft.com/office/drawing/2014/main" id="{C4335D73-C078-4B08-AFB6-046CF1622DFA}"/>
            </a:ext>
          </a:extLst>
        </xdr:cNvPr>
        <xdr:cNvSpPr/>
      </xdr:nvSpPr>
      <xdr:spPr>
        <a:xfrm>
          <a:off x="15372715" y="168910"/>
          <a:ext cx="3470910" cy="14351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岡山県新庄村</a:t>
          </a:r>
        </a:p>
      </xdr:txBody>
    </xdr:sp>
    <xdr:clientData/>
  </xdr:twoCellAnchor>
  <xdr:twoCellAnchor>
    <xdr:from>
      <xdr:col>73</xdr:col>
      <xdr:colOff>34925</xdr:colOff>
      <xdr:row>0</xdr:row>
      <xdr:rowOff>190500</xdr:rowOff>
    </xdr:from>
    <xdr:to>
      <xdr:col>87</xdr:col>
      <xdr:colOff>28575</xdr:colOff>
      <xdr:row>1</xdr:row>
      <xdr:rowOff>206375</xdr:rowOff>
    </xdr:to>
    <xdr:sp macro="" textlink="">
      <xdr:nvSpPr>
        <xdr:cNvPr id="17" name="正方形/長方形 16">
          <a:extLst>
            <a:ext uri="{FF2B5EF4-FFF2-40B4-BE49-F238E27FC236}">
              <a16:creationId xmlns:a16="http://schemas.microsoft.com/office/drawing/2014/main" id="{3AA3B4B4-2025-418F-AE7B-F4ABE964E834}"/>
            </a:ext>
          </a:extLst>
        </xdr:cNvPr>
        <xdr:cNvSpPr/>
      </xdr:nvSpPr>
      <xdr:spPr>
        <a:xfrm>
          <a:off x="12817475" y="171450"/>
          <a:ext cx="2392045" cy="172085"/>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60325</xdr:colOff>
      <xdr:row>0</xdr:row>
      <xdr:rowOff>215900</xdr:rowOff>
    </xdr:from>
    <xdr:to>
      <xdr:col>87</xdr:col>
      <xdr:colOff>9525</xdr:colOff>
      <xdr:row>1</xdr:row>
      <xdr:rowOff>180975</xdr:rowOff>
    </xdr:to>
    <xdr:sp macro="" textlink="">
      <xdr:nvSpPr>
        <xdr:cNvPr id="18" name="正方形/長方形 17">
          <a:extLst>
            <a:ext uri="{FF2B5EF4-FFF2-40B4-BE49-F238E27FC236}">
              <a16:creationId xmlns:a16="http://schemas.microsoft.com/office/drawing/2014/main" id="{66A44114-FC63-4BB2-ABE3-C00A34498214}"/>
            </a:ext>
          </a:extLst>
        </xdr:cNvPr>
        <xdr:cNvSpPr/>
      </xdr:nvSpPr>
      <xdr:spPr>
        <a:xfrm>
          <a:off x="12839065" y="173990"/>
          <a:ext cx="2355215" cy="167005"/>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85725</xdr:colOff>
      <xdr:row>0</xdr:row>
      <xdr:rowOff>241300</xdr:rowOff>
    </xdr:from>
    <xdr:to>
      <xdr:col>86</xdr:col>
      <xdr:colOff>168275</xdr:colOff>
      <xdr:row>1</xdr:row>
      <xdr:rowOff>155575</xdr:rowOff>
    </xdr:to>
    <xdr:sp macro="" textlink="">
      <xdr:nvSpPr>
        <xdr:cNvPr id="19" name="正方形/長方形 18">
          <a:extLst>
            <a:ext uri="{FF2B5EF4-FFF2-40B4-BE49-F238E27FC236}">
              <a16:creationId xmlns:a16="http://schemas.microsoft.com/office/drawing/2014/main" id="{39DCEB02-79A6-4B15-9164-44683A241BC7}"/>
            </a:ext>
          </a:extLst>
        </xdr:cNvPr>
        <xdr:cNvSpPr/>
      </xdr:nvSpPr>
      <xdr:spPr>
        <a:xfrm>
          <a:off x="12870180" y="168910"/>
          <a:ext cx="2313305" cy="158115"/>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5</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0</xdr:col>
      <xdr:colOff>482600</xdr:colOff>
      <xdr:row>2</xdr:row>
      <xdr:rowOff>22225</xdr:rowOff>
    </xdr:from>
    <xdr:to>
      <xdr:col>53</xdr:col>
      <xdr:colOff>187325</xdr:colOff>
      <xdr:row>11</xdr:row>
      <xdr:rowOff>104775</xdr:rowOff>
    </xdr:to>
    <xdr:sp macro="" textlink="">
      <xdr:nvSpPr>
        <xdr:cNvPr id="20" name="正方形/長方形 19">
          <a:extLst>
            <a:ext uri="{FF2B5EF4-FFF2-40B4-BE49-F238E27FC236}">
              <a16:creationId xmlns:a16="http://schemas.microsoft.com/office/drawing/2014/main" id="{E07A3A9D-D487-4EBC-A744-83EABE57BC27}"/>
            </a:ext>
          </a:extLst>
        </xdr:cNvPr>
        <xdr:cNvSpPr/>
      </xdr:nvSpPr>
      <xdr:spPr>
        <a:xfrm>
          <a:off x="440690" y="361315"/>
          <a:ext cx="9081135" cy="1627505"/>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xdr:col>
      <xdr:colOff>123825</xdr:colOff>
      <xdr:row>2</xdr:row>
      <xdr:rowOff>53975</xdr:rowOff>
    </xdr:from>
    <xdr:to>
      <xdr:col>8</xdr:col>
      <xdr:colOff>187325</xdr:colOff>
      <xdr:row>11</xdr:row>
      <xdr:rowOff>73025</xdr:rowOff>
    </xdr:to>
    <xdr:sp macro="" textlink="">
      <xdr:nvSpPr>
        <xdr:cNvPr id="21" name="正方形/長方形 20">
          <a:extLst>
            <a:ext uri="{FF2B5EF4-FFF2-40B4-BE49-F238E27FC236}">
              <a16:creationId xmlns:a16="http://schemas.microsoft.com/office/drawing/2014/main" id="{E7E58747-C26B-47A4-A77F-76D3406F9FF0}"/>
            </a:ext>
          </a:extLst>
        </xdr:cNvPr>
        <xdr:cNvSpPr/>
      </xdr:nvSpPr>
      <xdr:spPr>
        <a:xfrm>
          <a:off x="563880" y="400685"/>
          <a:ext cx="1242695" cy="15582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8</xdr:col>
      <xdr:colOff>123825</xdr:colOff>
      <xdr:row>2</xdr:row>
      <xdr:rowOff>53975</xdr:rowOff>
    </xdr:from>
    <xdr:to>
      <xdr:col>15</xdr:col>
      <xdr:colOff>123825</xdr:colOff>
      <xdr:row>11</xdr:row>
      <xdr:rowOff>73025</xdr:rowOff>
    </xdr:to>
    <xdr:sp macro="" textlink="">
      <xdr:nvSpPr>
        <xdr:cNvPr id="22" name="正方形/長方形 21">
          <a:extLst>
            <a:ext uri="{FF2B5EF4-FFF2-40B4-BE49-F238E27FC236}">
              <a16:creationId xmlns:a16="http://schemas.microsoft.com/office/drawing/2014/main" id="{0E7EF9B1-AE2F-448B-A71F-7C2B814D6317}"/>
            </a:ext>
          </a:extLst>
        </xdr:cNvPr>
        <xdr:cNvSpPr/>
      </xdr:nvSpPr>
      <xdr:spPr>
        <a:xfrm>
          <a:off x="1764030" y="400685"/>
          <a:ext cx="1200150" cy="15582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832
814
67.11
2,393,006
2,190,117
194,704
998,436
2,099,940</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15</xdr:col>
      <xdr:colOff>123825</xdr:colOff>
      <xdr:row>2</xdr:row>
      <xdr:rowOff>53975</xdr:rowOff>
    </xdr:from>
    <xdr:to>
      <xdr:col>23</xdr:col>
      <xdr:colOff>123825</xdr:colOff>
      <xdr:row>11</xdr:row>
      <xdr:rowOff>73025</xdr:rowOff>
    </xdr:to>
    <xdr:sp macro="" textlink="">
      <xdr:nvSpPr>
        <xdr:cNvPr id="23" name="正方形/長方形 22">
          <a:extLst>
            <a:ext uri="{FF2B5EF4-FFF2-40B4-BE49-F238E27FC236}">
              <a16:creationId xmlns:a16="http://schemas.microsoft.com/office/drawing/2014/main" id="{84C228B9-DE7B-4199-8F76-605C051513C6}"/>
            </a:ext>
          </a:extLst>
        </xdr:cNvPr>
        <xdr:cNvSpPr/>
      </xdr:nvSpPr>
      <xdr:spPr>
        <a:xfrm>
          <a:off x="2964180" y="400685"/>
          <a:ext cx="1371600" cy="15582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23</xdr:col>
      <xdr:colOff>123825</xdr:colOff>
      <xdr:row>2</xdr:row>
      <xdr:rowOff>73025</xdr:rowOff>
    </xdr:from>
    <xdr:to>
      <xdr:col>34</xdr:col>
      <xdr:colOff>60325</xdr:colOff>
      <xdr:row>7</xdr:row>
      <xdr:rowOff>3175</xdr:rowOff>
    </xdr:to>
    <xdr:sp macro="" textlink="">
      <xdr:nvSpPr>
        <xdr:cNvPr id="24" name="正方形/長方形 23">
          <a:extLst>
            <a:ext uri="{FF2B5EF4-FFF2-40B4-BE49-F238E27FC236}">
              <a16:creationId xmlns:a16="http://schemas.microsoft.com/office/drawing/2014/main" id="{98C6B341-F5AE-4A84-920D-71E144976FE7}"/>
            </a:ext>
          </a:extLst>
        </xdr:cNvPr>
        <xdr:cNvSpPr/>
      </xdr:nvSpPr>
      <xdr:spPr>
        <a:xfrm>
          <a:off x="4335780" y="415925"/>
          <a:ext cx="1816735" cy="7874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34</xdr:col>
      <xdr:colOff>60325</xdr:colOff>
      <xdr:row>2</xdr:row>
      <xdr:rowOff>73025</xdr:rowOff>
    </xdr:from>
    <xdr:to>
      <xdr:col>40</xdr:col>
      <xdr:colOff>187325</xdr:colOff>
      <xdr:row>7</xdr:row>
      <xdr:rowOff>3175</xdr:rowOff>
    </xdr:to>
    <xdr:sp macro="" textlink="">
      <xdr:nvSpPr>
        <xdr:cNvPr id="25" name="正方形/長方形 24">
          <a:extLst>
            <a:ext uri="{FF2B5EF4-FFF2-40B4-BE49-F238E27FC236}">
              <a16:creationId xmlns:a16="http://schemas.microsoft.com/office/drawing/2014/main" id="{8B1C152B-2435-497C-8481-6BAAA115AA94}"/>
            </a:ext>
          </a:extLst>
        </xdr:cNvPr>
        <xdr:cNvSpPr/>
      </xdr:nvSpPr>
      <xdr:spPr>
        <a:xfrm>
          <a:off x="6152515" y="415925"/>
          <a:ext cx="1140460" cy="7874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6.7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41</xdr:col>
      <xdr:colOff>60325</xdr:colOff>
      <xdr:row>2</xdr:row>
      <xdr:rowOff>85725</xdr:rowOff>
    </xdr:from>
    <xdr:to>
      <xdr:col>44</xdr:col>
      <xdr:colOff>123825</xdr:colOff>
      <xdr:row>7</xdr:row>
      <xdr:rowOff>15875</xdr:rowOff>
    </xdr:to>
    <xdr:sp macro="" textlink="">
      <xdr:nvSpPr>
        <xdr:cNvPr id="26" name="正方形/長方形 25">
          <a:extLst>
            <a:ext uri="{FF2B5EF4-FFF2-40B4-BE49-F238E27FC236}">
              <a16:creationId xmlns:a16="http://schemas.microsoft.com/office/drawing/2014/main" id="{DACA37B7-0269-4E6B-BFEB-C16FF1A40163}"/>
            </a:ext>
          </a:extLst>
        </xdr:cNvPr>
        <xdr:cNvSpPr/>
      </xdr:nvSpPr>
      <xdr:spPr>
        <a:xfrm>
          <a:off x="7352665" y="430530"/>
          <a:ext cx="583565" cy="7893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23</xdr:col>
      <xdr:colOff>123825</xdr:colOff>
      <xdr:row>6</xdr:row>
      <xdr:rowOff>9525</xdr:rowOff>
    </xdr:from>
    <xdr:to>
      <xdr:col>34</xdr:col>
      <xdr:colOff>60325</xdr:colOff>
      <xdr:row>9</xdr:row>
      <xdr:rowOff>130175</xdr:rowOff>
    </xdr:to>
    <xdr:sp macro="" textlink="">
      <xdr:nvSpPr>
        <xdr:cNvPr id="27" name="正方形/長方形 26">
          <a:extLst>
            <a:ext uri="{FF2B5EF4-FFF2-40B4-BE49-F238E27FC236}">
              <a16:creationId xmlns:a16="http://schemas.microsoft.com/office/drawing/2014/main" id="{A77007FB-549C-4E90-8F87-E2FAF348647D}"/>
            </a:ext>
          </a:extLst>
        </xdr:cNvPr>
        <xdr:cNvSpPr/>
      </xdr:nvSpPr>
      <xdr:spPr>
        <a:xfrm>
          <a:off x="4335780" y="1040130"/>
          <a:ext cx="1816735" cy="6369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34</xdr:col>
      <xdr:colOff>123825</xdr:colOff>
      <xdr:row>6</xdr:row>
      <xdr:rowOff>9525</xdr:rowOff>
    </xdr:from>
    <xdr:to>
      <xdr:col>53</xdr:col>
      <xdr:colOff>187325</xdr:colOff>
      <xdr:row>9</xdr:row>
      <xdr:rowOff>130175</xdr:rowOff>
    </xdr:to>
    <xdr:sp macro="" textlink="">
      <xdr:nvSpPr>
        <xdr:cNvPr id="28" name="正方形/長方形 27">
          <a:extLst>
            <a:ext uri="{FF2B5EF4-FFF2-40B4-BE49-F238E27FC236}">
              <a16:creationId xmlns:a16="http://schemas.microsoft.com/office/drawing/2014/main" id="{91ABB89A-20FF-4188-B2E2-00D3C32BC549}"/>
            </a:ext>
          </a:extLst>
        </xdr:cNvPr>
        <xdr:cNvSpPr/>
      </xdr:nvSpPr>
      <xdr:spPr>
        <a:xfrm>
          <a:off x="6221730" y="1040130"/>
          <a:ext cx="3300095" cy="6369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R01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a:t>
          </a:r>
        </a:p>
      </xdr:txBody>
    </xdr:sp>
    <xdr:clientData/>
  </xdr:twoCellAnchor>
  <xdr:twoCellAnchor>
    <xdr:from>
      <xdr:col>56</xdr:col>
      <xdr:colOff>111125</xdr:colOff>
      <xdr:row>2</xdr:row>
      <xdr:rowOff>22225</xdr:rowOff>
    </xdr:from>
    <xdr:to>
      <xdr:col>64</xdr:col>
      <xdr:colOff>111125</xdr:colOff>
      <xdr:row>8</xdr:row>
      <xdr:rowOff>111125</xdr:rowOff>
    </xdr:to>
    <xdr:sp macro="" textlink="">
      <xdr:nvSpPr>
        <xdr:cNvPr id="29" name="角丸四角形 28">
          <a:extLst>
            <a:ext uri="{FF2B5EF4-FFF2-40B4-BE49-F238E27FC236}">
              <a16:creationId xmlns:a16="http://schemas.microsoft.com/office/drawing/2014/main" id="{5FEDE365-600C-45BE-9249-FCFC53CDEC3C}"/>
            </a:ext>
          </a:extLst>
        </xdr:cNvPr>
        <xdr:cNvSpPr/>
      </xdr:nvSpPr>
      <xdr:spPr>
        <a:xfrm>
          <a:off x="9979025" y="361315"/>
          <a:ext cx="1371600" cy="112141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57</xdr:col>
      <xdr:colOff>180975</xdr:colOff>
      <xdr:row>2</xdr:row>
      <xdr:rowOff>85725</xdr:rowOff>
    </xdr:from>
    <xdr:to>
      <xdr:col>64</xdr:col>
      <xdr:colOff>180975</xdr:colOff>
      <xdr:row>3</xdr:row>
      <xdr:rowOff>15875</xdr:rowOff>
    </xdr:to>
    <xdr:sp macro="" textlink="">
      <xdr:nvSpPr>
        <xdr:cNvPr id="30" name="正方形/長方形 29">
          <a:extLst>
            <a:ext uri="{FF2B5EF4-FFF2-40B4-BE49-F238E27FC236}">
              <a16:creationId xmlns:a16="http://schemas.microsoft.com/office/drawing/2014/main" id="{5526B44C-9AE3-43B2-A2FD-C975EE4F9E79}"/>
            </a:ext>
          </a:extLst>
        </xdr:cNvPr>
        <xdr:cNvSpPr/>
      </xdr:nvSpPr>
      <xdr:spPr>
        <a:xfrm>
          <a:off x="10208895" y="430530"/>
          <a:ext cx="1200150" cy="1035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57</xdr:col>
      <xdr:colOff>180975</xdr:colOff>
      <xdr:row>3</xdr:row>
      <xdr:rowOff>28575</xdr:rowOff>
    </xdr:from>
    <xdr:to>
      <xdr:col>64</xdr:col>
      <xdr:colOff>180975</xdr:colOff>
      <xdr:row>6</xdr:row>
      <xdr:rowOff>34925</xdr:rowOff>
    </xdr:to>
    <xdr:sp macro="" textlink="">
      <xdr:nvSpPr>
        <xdr:cNvPr id="31" name="正方形/長方形 30">
          <a:extLst>
            <a:ext uri="{FF2B5EF4-FFF2-40B4-BE49-F238E27FC236}">
              <a16:creationId xmlns:a16="http://schemas.microsoft.com/office/drawing/2014/main" id="{917C176F-EE53-4653-A95F-9448360DEC9C}"/>
            </a:ext>
          </a:extLst>
        </xdr:cNvPr>
        <xdr:cNvSpPr/>
      </xdr:nvSpPr>
      <xdr:spPr>
        <a:xfrm>
          <a:off x="10208895" y="541020"/>
          <a:ext cx="1200150" cy="5226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57</xdr:col>
      <xdr:colOff>180975</xdr:colOff>
      <xdr:row>5</xdr:row>
      <xdr:rowOff>28575</xdr:rowOff>
    </xdr:from>
    <xdr:to>
      <xdr:col>65</xdr:col>
      <xdr:colOff>117475</xdr:colOff>
      <xdr:row>8</xdr:row>
      <xdr:rowOff>161925</xdr:rowOff>
    </xdr:to>
    <xdr:sp macro="" textlink="">
      <xdr:nvSpPr>
        <xdr:cNvPr id="32" name="正方形/長方形 31">
          <a:extLst>
            <a:ext uri="{FF2B5EF4-FFF2-40B4-BE49-F238E27FC236}">
              <a16:creationId xmlns:a16="http://schemas.microsoft.com/office/drawing/2014/main" id="{FEDB2370-DA8F-4D1B-A9D7-9C78CC1E2A6E}"/>
            </a:ext>
          </a:extLst>
        </xdr:cNvPr>
        <xdr:cNvSpPr/>
      </xdr:nvSpPr>
      <xdr:spPr>
        <a:xfrm>
          <a:off x="10208895" y="883920"/>
          <a:ext cx="1319530" cy="65151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57</xdr:col>
      <xdr:colOff>3175</xdr:colOff>
      <xdr:row>2</xdr:row>
      <xdr:rowOff>174625</xdr:rowOff>
    </xdr:from>
    <xdr:to>
      <xdr:col>58</xdr:col>
      <xdr:colOff>22225</xdr:colOff>
      <xdr:row>2</xdr:row>
      <xdr:rowOff>174625</xdr:rowOff>
    </xdr:to>
    <xdr:cxnSp macro="">
      <xdr:nvCxnSpPr>
        <xdr:cNvPr id="33" name="直線コネクタ 32">
          <a:extLst>
            <a:ext uri="{FF2B5EF4-FFF2-40B4-BE49-F238E27FC236}">
              <a16:creationId xmlns:a16="http://schemas.microsoft.com/office/drawing/2014/main" id="{92AE6162-37D0-47C8-BB12-1D1683BB1DC0}"/>
            </a:ext>
          </a:extLst>
        </xdr:cNvPr>
        <xdr:cNvCxnSpPr/>
      </xdr:nvCxnSpPr>
      <xdr:spPr>
        <a:xfrm flipH="1">
          <a:off x="10042525" y="513715"/>
          <a:ext cx="18669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57150</xdr:colOff>
      <xdr:row>2</xdr:row>
      <xdr:rowOff>136525</xdr:rowOff>
    </xdr:from>
    <xdr:to>
      <xdr:col>57</xdr:col>
      <xdr:colOff>158750</xdr:colOff>
      <xdr:row>2</xdr:row>
      <xdr:rowOff>238125</xdr:rowOff>
    </xdr:to>
    <xdr:sp macro="" textlink="">
      <xdr:nvSpPr>
        <xdr:cNvPr id="34" name="楕円 33">
          <a:extLst>
            <a:ext uri="{FF2B5EF4-FFF2-40B4-BE49-F238E27FC236}">
              <a16:creationId xmlns:a16="http://schemas.microsoft.com/office/drawing/2014/main" id="{10713340-F906-4097-B106-C635FDE19062}"/>
            </a:ext>
          </a:extLst>
        </xdr:cNvPr>
        <xdr:cNvSpPr/>
      </xdr:nvSpPr>
      <xdr:spPr>
        <a:xfrm>
          <a:off x="10092690" y="475615"/>
          <a:ext cx="107315" cy="4064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57</xdr:col>
      <xdr:colOff>57150</xdr:colOff>
      <xdr:row>3</xdr:row>
      <xdr:rowOff>117475</xdr:rowOff>
    </xdr:from>
    <xdr:to>
      <xdr:col>57</xdr:col>
      <xdr:colOff>158750</xdr:colOff>
      <xdr:row>4</xdr:row>
      <xdr:rowOff>47625</xdr:rowOff>
    </xdr:to>
    <xdr:sp macro="" textlink="">
      <xdr:nvSpPr>
        <xdr:cNvPr id="35" name="フローチャート: 判断 34">
          <a:extLst>
            <a:ext uri="{FF2B5EF4-FFF2-40B4-BE49-F238E27FC236}">
              <a16:creationId xmlns:a16="http://schemas.microsoft.com/office/drawing/2014/main" id="{D01C9E08-E6A4-4B33-A65B-9F64D8EB9FCD}"/>
            </a:ext>
          </a:extLst>
        </xdr:cNvPr>
        <xdr:cNvSpPr/>
      </xdr:nvSpPr>
      <xdr:spPr>
        <a:xfrm>
          <a:off x="10092690" y="631825"/>
          <a:ext cx="107315" cy="10350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57</xdr:col>
      <xdr:colOff>101600</xdr:colOff>
      <xdr:row>5</xdr:row>
      <xdr:rowOff>28575</xdr:rowOff>
    </xdr:from>
    <xdr:to>
      <xdr:col>57</xdr:col>
      <xdr:colOff>101600</xdr:colOff>
      <xdr:row>5</xdr:row>
      <xdr:rowOff>168275</xdr:rowOff>
    </xdr:to>
    <xdr:cxnSp macro="">
      <xdr:nvCxnSpPr>
        <xdr:cNvPr id="36" name="直線コネクタ 35">
          <a:extLst>
            <a:ext uri="{FF2B5EF4-FFF2-40B4-BE49-F238E27FC236}">
              <a16:creationId xmlns:a16="http://schemas.microsoft.com/office/drawing/2014/main" id="{3F67946F-4765-4937-B136-A31DB44A3A50}"/>
            </a:ext>
          </a:extLst>
        </xdr:cNvPr>
        <xdr:cNvCxnSpPr/>
      </xdr:nvCxnSpPr>
      <xdr:spPr>
        <a:xfrm>
          <a:off x="10137140" y="883920"/>
          <a:ext cx="0" cy="14541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22225</xdr:colOff>
      <xdr:row>5</xdr:row>
      <xdr:rowOff>28575</xdr:rowOff>
    </xdr:from>
    <xdr:to>
      <xdr:col>58</xdr:col>
      <xdr:colOff>3175</xdr:colOff>
      <xdr:row>5</xdr:row>
      <xdr:rowOff>28575</xdr:rowOff>
    </xdr:to>
    <xdr:cxnSp macro="">
      <xdr:nvCxnSpPr>
        <xdr:cNvPr id="37" name="直線コネクタ 36">
          <a:extLst>
            <a:ext uri="{FF2B5EF4-FFF2-40B4-BE49-F238E27FC236}">
              <a16:creationId xmlns:a16="http://schemas.microsoft.com/office/drawing/2014/main" id="{954E08A0-4D0A-4993-9FD0-E4B3129E68C1}"/>
            </a:ext>
          </a:extLst>
        </xdr:cNvPr>
        <xdr:cNvCxnSpPr/>
      </xdr:nvCxnSpPr>
      <xdr:spPr>
        <a:xfrm>
          <a:off x="10057765" y="883920"/>
          <a:ext cx="15621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101600</xdr:colOff>
      <xdr:row>6</xdr:row>
      <xdr:rowOff>95250</xdr:rowOff>
    </xdr:from>
    <xdr:to>
      <xdr:col>57</xdr:col>
      <xdr:colOff>101600</xdr:colOff>
      <xdr:row>7</xdr:row>
      <xdr:rowOff>63500</xdr:rowOff>
    </xdr:to>
    <xdr:cxnSp macro="">
      <xdr:nvCxnSpPr>
        <xdr:cNvPr id="38" name="直線コネクタ 37">
          <a:extLst>
            <a:ext uri="{FF2B5EF4-FFF2-40B4-BE49-F238E27FC236}">
              <a16:creationId xmlns:a16="http://schemas.microsoft.com/office/drawing/2014/main" id="{3ABC06E9-5E20-4F95-9C5E-4CB9655AAEBD}"/>
            </a:ext>
          </a:extLst>
        </xdr:cNvPr>
        <xdr:cNvCxnSpPr/>
      </xdr:nvCxnSpPr>
      <xdr:spPr>
        <a:xfrm flipV="1">
          <a:off x="10137140" y="112014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22225</xdr:colOff>
      <xdr:row>7</xdr:row>
      <xdr:rowOff>66675</xdr:rowOff>
    </xdr:from>
    <xdr:to>
      <xdr:col>58</xdr:col>
      <xdr:colOff>3175</xdr:colOff>
      <xdr:row>7</xdr:row>
      <xdr:rowOff>66675</xdr:rowOff>
    </xdr:to>
    <xdr:cxnSp macro="">
      <xdr:nvCxnSpPr>
        <xdr:cNvPr id="39" name="直線コネクタ 38">
          <a:extLst>
            <a:ext uri="{FF2B5EF4-FFF2-40B4-BE49-F238E27FC236}">
              <a16:creationId xmlns:a16="http://schemas.microsoft.com/office/drawing/2014/main" id="{5E8428B0-7CA2-4D42-99EE-0429ACD88FB4}"/>
            </a:ext>
          </a:extLst>
        </xdr:cNvPr>
        <xdr:cNvCxnSpPr/>
      </xdr:nvCxnSpPr>
      <xdr:spPr>
        <a:xfrm>
          <a:off x="10057765" y="1264920"/>
          <a:ext cx="15621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419100</xdr:colOff>
      <xdr:row>12</xdr:row>
      <xdr:rowOff>34925</xdr:rowOff>
    </xdr:from>
    <xdr:ext cx="8896666" cy="259045"/>
    <xdr:sp macro="" textlink="">
      <xdr:nvSpPr>
        <xdr:cNvPr id="40" name="テキスト ボックス 39">
          <a:extLst>
            <a:ext uri="{FF2B5EF4-FFF2-40B4-BE49-F238E27FC236}">
              <a16:creationId xmlns:a16="http://schemas.microsoft.com/office/drawing/2014/main" id="{3E1093BE-7D96-4186-AD3F-CC7A155A356A}"/>
            </a:ext>
          </a:extLst>
        </xdr:cNvPr>
        <xdr:cNvSpPr txBox="1"/>
      </xdr:nvSpPr>
      <xdr:spPr>
        <a:xfrm>
          <a:off x="419100" y="2092325"/>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0</xdr:col>
      <xdr:colOff>419100</xdr:colOff>
      <xdr:row>13</xdr:row>
      <xdr:rowOff>104775</xdr:rowOff>
    </xdr:from>
    <xdr:ext cx="6046335" cy="259045"/>
    <xdr:sp macro="" textlink="">
      <xdr:nvSpPr>
        <xdr:cNvPr id="41" name="テキスト ボックス 40">
          <a:extLst>
            <a:ext uri="{FF2B5EF4-FFF2-40B4-BE49-F238E27FC236}">
              <a16:creationId xmlns:a16="http://schemas.microsoft.com/office/drawing/2014/main" id="{5FFEF701-FD26-478C-997A-601DA6336ED3}"/>
            </a:ext>
          </a:extLst>
        </xdr:cNvPr>
        <xdr:cNvSpPr txBox="1"/>
      </xdr:nvSpPr>
      <xdr:spPr>
        <a:xfrm>
          <a:off x="419100" y="233172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0</xdr:col>
      <xdr:colOff>419100</xdr:colOff>
      <xdr:row>15</xdr:row>
      <xdr:rowOff>3175</xdr:rowOff>
    </xdr:from>
    <xdr:ext cx="8231805" cy="259045"/>
    <xdr:sp macro="" textlink="">
      <xdr:nvSpPr>
        <xdr:cNvPr id="42" name="テキスト ボックス 41">
          <a:extLst>
            <a:ext uri="{FF2B5EF4-FFF2-40B4-BE49-F238E27FC236}">
              <a16:creationId xmlns:a16="http://schemas.microsoft.com/office/drawing/2014/main" id="{A70F22A6-1FEC-414F-A359-FC363CB4069E}"/>
            </a:ext>
          </a:extLst>
        </xdr:cNvPr>
        <xdr:cNvSpPr txBox="1"/>
      </xdr:nvSpPr>
      <xdr:spPr>
        <a:xfrm>
          <a:off x="419100" y="2574925"/>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5</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0</xdr:col>
      <xdr:colOff>419100</xdr:colOff>
      <xdr:row>16</xdr:row>
      <xdr:rowOff>73025</xdr:rowOff>
    </xdr:from>
    <xdr:ext cx="4433650" cy="259045"/>
    <xdr:sp macro="" textlink="">
      <xdr:nvSpPr>
        <xdr:cNvPr id="43" name="テキスト ボックス 42">
          <a:extLst>
            <a:ext uri="{FF2B5EF4-FFF2-40B4-BE49-F238E27FC236}">
              <a16:creationId xmlns:a16="http://schemas.microsoft.com/office/drawing/2014/main" id="{CD68B1B9-FCDC-4094-A932-B99018BB41CB}"/>
            </a:ext>
          </a:extLst>
        </xdr:cNvPr>
        <xdr:cNvSpPr txBox="1"/>
      </xdr:nvSpPr>
      <xdr:spPr>
        <a:xfrm>
          <a:off x="419100" y="2816225"/>
          <a:ext cx="443365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類似団体関連の数値は、各年度の調査で回答のあった団体に関するもの。</a:t>
          </a:r>
        </a:p>
      </xdr:txBody>
    </xdr:sp>
    <xdr:clientData/>
  </xdr:oneCellAnchor>
  <xdr:oneCellAnchor>
    <xdr:from>
      <xdr:col>0</xdr:col>
      <xdr:colOff>419100</xdr:colOff>
      <xdr:row>17</xdr:row>
      <xdr:rowOff>142875</xdr:rowOff>
    </xdr:from>
    <xdr:ext cx="184731" cy="259045"/>
    <xdr:sp macro="" textlink="">
      <xdr:nvSpPr>
        <xdr:cNvPr id="44" name="テキスト ボックス 43">
          <a:extLst>
            <a:ext uri="{FF2B5EF4-FFF2-40B4-BE49-F238E27FC236}">
              <a16:creationId xmlns:a16="http://schemas.microsoft.com/office/drawing/2014/main" id="{FB5C4B8D-3CDC-431E-833D-FCF3A7B1E425}"/>
            </a:ext>
          </a:extLst>
        </xdr:cNvPr>
        <xdr:cNvSpPr txBox="1"/>
      </xdr:nvSpPr>
      <xdr:spPr>
        <a:xfrm>
          <a:off x="419100" y="305562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20</xdr:row>
      <xdr:rowOff>149225</xdr:rowOff>
    </xdr:from>
    <xdr:to>
      <xdr:col>27</xdr:col>
      <xdr:colOff>73025</xdr:colOff>
      <xdr:row>22</xdr:row>
      <xdr:rowOff>28575</xdr:rowOff>
    </xdr:to>
    <xdr:sp macro="" textlink="">
      <xdr:nvSpPr>
        <xdr:cNvPr id="45" name="正方形/長方形 44">
          <a:extLst>
            <a:ext uri="{FF2B5EF4-FFF2-40B4-BE49-F238E27FC236}">
              <a16:creationId xmlns:a16="http://schemas.microsoft.com/office/drawing/2014/main" id="{FDFDD904-7171-4059-AFF1-B8B4FAAB518E}"/>
            </a:ext>
          </a:extLst>
        </xdr:cNvPr>
        <xdr:cNvSpPr/>
      </xdr:nvSpPr>
      <xdr:spPr>
        <a:xfrm>
          <a:off x="1142365" y="3578225"/>
          <a:ext cx="3826510" cy="220345"/>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8</xdr:col>
      <xdr:colOff>166864</xdr:colOff>
      <xdr:row>22</xdr:row>
      <xdr:rowOff>81217</xdr:rowOff>
    </xdr:from>
    <xdr:to>
      <xdr:col>18</xdr:col>
      <xdr:colOff>4585</xdr:colOff>
      <xdr:row>24</xdr:row>
      <xdr:rowOff>14034</xdr:rowOff>
    </xdr:to>
    <xdr:sp macro="" textlink="">
      <xdr:nvSpPr>
        <xdr:cNvPr id="46" name="正方形/長方形 45">
          <a:extLst>
            <a:ext uri="{FF2B5EF4-FFF2-40B4-BE49-F238E27FC236}">
              <a16:creationId xmlns:a16="http://schemas.microsoft.com/office/drawing/2014/main" id="{712F73FB-A73D-4156-AAA5-30F4C9110B39}"/>
            </a:ext>
          </a:extLst>
        </xdr:cNvPr>
        <xdr:cNvSpPr/>
      </xdr:nvSpPr>
      <xdr:spPr>
        <a:xfrm>
          <a:off x="1808974" y="3855022"/>
          <a:ext cx="1550316" cy="277622"/>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ja-JP" altLang="en-US" sz="11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18</xdr:col>
      <xdr:colOff>102864</xdr:colOff>
      <xdr:row>22</xdr:row>
      <xdr:rowOff>64546</xdr:rowOff>
    </xdr:from>
    <xdr:to>
      <xdr:col>23</xdr:col>
      <xdr:colOff>5085</xdr:colOff>
      <xdr:row>24</xdr:row>
      <xdr:rowOff>30705</xdr:rowOff>
    </xdr:to>
    <xdr:sp macro="" textlink="">
      <xdr:nvSpPr>
        <xdr:cNvPr id="47" name="正方形/長方形 46">
          <a:extLst>
            <a:ext uri="{FF2B5EF4-FFF2-40B4-BE49-F238E27FC236}">
              <a16:creationId xmlns:a16="http://schemas.microsoft.com/office/drawing/2014/main" id="{3D4D6E55-BAB8-47BD-AF76-A7985066E6CC}"/>
            </a:ext>
          </a:extLst>
        </xdr:cNvPr>
        <xdr:cNvSpPr/>
      </xdr:nvSpPr>
      <xdr:spPr>
        <a:xfrm>
          <a:off x="3451854" y="3832636"/>
          <a:ext cx="765186" cy="310964"/>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en-US" altLang="ja-JP" sz="1300" b="1">
              <a:solidFill>
                <a:srgbClr val="FF0000"/>
              </a:solidFill>
              <a:latin typeface="ＭＳ Ｐゴシック" panose="020B0600070205080204" pitchFamily="50" charset="-128"/>
              <a:ea typeface="ＭＳ Ｐゴシック" panose="020B0600070205080204" pitchFamily="50" charset="-128"/>
            </a:rPr>
            <a:t>[ 61.4</a:t>
          </a:r>
          <a:r>
            <a:rPr kumimoji="1" lang="ja-JP" altLang="en-US" sz="1300" b="1">
              <a:solidFill>
                <a:srgbClr val="FF0000"/>
              </a:solidFill>
              <a:latin typeface="ＭＳ Ｐゴシック" panose="020B0600070205080204" pitchFamily="50" charset="-128"/>
              <a:ea typeface="ＭＳ Ｐゴシック" panose="020B0600070205080204" pitchFamily="50" charset="-128"/>
            </a:rPr>
            <a:t>％ </a:t>
          </a:r>
          <a:r>
            <a:rPr kumimoji="1" lang="en-US" altLang="ja-JP" sz="1300" b="1">
              <a:solidFill>
                <a:srgbClr val="FF0000"/>
              </a:solidFill>
              <a:latin typeface="ＭＳ Ｐゴシック" panose="020B0600070205080204" pitchFamily="50" charset="-128"/>
              <a:ea typeface="ＭＳ Ｐゴシック" panose="020B0600070205080204" pitchFamily="50" charset="-128"/>
            </a:rPr>
            <a:t>]</a:t>
          </a:r>
          <a:endParaRPr kumimoji="1" lang="ja-JP" altLang="en-US" sz="13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27</xdr:col>
      <xdr:colOff>22225</xdr:colOff>
      <xdr:row>21</xdr:row>
      <xdr:rowOff>57150</xdr:rowOff>
    </xdr:from>
    <xdr:to>
      <xdr:col>35</xdr:col>
      <xdr:colOff>22225</xdr:colOff>
      <xdr:row>22</xdr:row>
      <xdr:rowOff>92075</xdr:rowOff>
    </xdr:to>
    <xdr:sp macro="" textlink="">
      <xdr:nvSpPr>
        <xdr:cNvPr id="48" name="正方形/長方形 47">
          <a:extLst>
            <a:ext uri="{FF2B5EF4-FFF2-40B4-BE49-F238E27FC236}">
              <a16:creationId xmlns:a16="http://schemas.microsoft.com/office/drawing/2014/main" id="{803C6E94-8538-4829-9B7F-3FFA53D85D3B}"/>
            </a:ext>
          </a:extLst>
        </xdr:cNvPr>
        <xdr:cNvSpPr/>
      </xdr:nvSpPr>
      <xdr:spPr>
        <a:xfrm>
          <a:off x="4914265" y="3653790"/>
          <a:ext cx="1371600" cy="21399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27</xdr:col>
      <xdr:colOff>22225</xdr:colOff>
      <xdr:row>22</xdr:row>
      <xdr:rowOff>28575</xdr:rowOff>
    </xdr:from>
    <xdr:to>
      <xdr:col>35</xdr:col>
      <xdr:colOff>22225</xdr:colOff>
      <xdr:row>23</xdr:row>
      <xdr:rowOff>111125</xdr:rowOff>
    </xdr:to>
    <xdr:sp macro="" textlink="">
      <xdr:nvSpPr>
        <xdr:cNvPr id="49" name="正方形/長方形 48">
          <a:extLst>
            <a:ext uri="{FF2B5EF4-FFF2-40B4-BE49-F238E27FC236}">
              <a16:creationId xmlns:a16="http://schemas.microsoft.com/office/drawing/2014/main" id="{8CB6D740-C56E-4488-8917-03B75E51B33F}"/>
            </a:ext>
          </a:extLst>
        </xdr:cNvPr>
        <xdr:cNvSpPr/>
      </xdr:nvSpPr>
      <xdr:spPr>
        <a:xfrm>
          <a:off x="4914265" y="3798570"/>
          <a:ext cx="1371600" cy="2559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40/148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22225</xdr:colOff>
      <xdr:row>21</xdr:row>
      <xdr:rowOff>57150</xdr:rowOff>
    </xdr:from>
    <xdr:to>
      <xdr:col>43</xdr:col>
      <xdr:colOff>22225</xdr:colOff>
      <xdr:row>22</xdr:row>
      <xdr:rowOff>92075</xdr:rowOff>
    </xdr:to>
    <xdr:sp macro="" textlink="">
      <xdr:nvSpPr>
        <xdr:cNvPr id="50" name="正方形/長方形 49">
          <a:extLst>
            <a:ext uri="{FF2B5EF4-FFF2-40B4-BE49-F238E27FC236}">
              <a16:creationId xmlns:a16="http://schemas.microsoft.com/office/drawing/2014/main" id="{0A266B1E-1890-4AF4-AD31-49BA356E2EFC}"/>
            </a:ext>
          </a:extLst>
        </xdr:cNvPr>
        <xdr:cNvSpPr/>
      </xdr:nvSpPr>
      <xdr:spPr>
        <a:xfrm>
          <a:off x="6285865" y="3653790"/>
          <a:ext cx="1371600" cy="21399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22225</xdr:colOff>
      <xdr:row>22</xdr:row>
      <xdr:rowOff>28575</xdr:rowOff>
    </xdr:from>
    <xdr:to>
      <xdr:col>43</xdr:col>
      <xdr:colOff>22225</xdr:colOff>
      <xdr:row>23</xdr:row>
      <xdr:rowOff>111125</xdr:rowOff>
    </xdr:to>
    <xdr:sp macro="" textlink="">
      <xdr:nvSpPr>
        <xdr:cNvPr id="51" name="正方形/長方形 50">
          <a:extLst>
            <a:ext uri="{FF2B5EF4-FFF2-40B4-BE49-F238E27FC236}">
              <a16:creationId xmlns:a16="http://schemas.microsoft.com/office/drawing/2014/main" id="{D4436E86-0345-40CA-99B7-5A54F909FBA2}"/>
            </a:ext>
          </a:extLst>
        </xdr:cNvPr>
        <xdr:cNvSpPr/>
      </xdr:nvSpPr>
      <xdr:spPr>
        <a:xfrm>
          <a:off x="6285865" y="3798570"/>
          <a:ext cx="1371600" cy="2559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149225</xdr:colOff>
      <xdr:row>21</xdr:row>
      <xdr:rowOff>57150</xdr:rowOff>
    </xdr:from>
    <xdr:to>
      <xdr:col>51</xdr:col>
      <xdr:colOff>149225</xdr:colOff>
      <xdr:row>22</xdr:row>
      <xdr:rowOff>92075</xdr:rowOff>
    </xdr:to>
    <xdr:sp macro="" textlink="">
      <xdr:nvSpPr>
        <xdr:cNvPr id="52" name="正方形/長方形 51">
          <a:extLst>
            <a:ext uri="{FF2B5EF4-FFF2-40B4-BE49-F238E27FC236}">
              <a16:creationId xmlns:a16="http://schemas.microsoft.com/office/drawing/2014/main" id="{F08A0B7B-F858-4D6C-8C46-432DE6C2668D}"/>
            </a:ext>
          </a:extLst>
        </xdr:cNvPr>
        <xdr:cNvSpPr/>
      </xdr:nvSpPr>
      <xdr:spPr>
        <a:xfrm>
          <a:off x="7788275" y="3653790"/>
          <a:ext cx="1371600" cy="21399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43</xdr:col>
      <xdr:colOff>149225</xdr:colOff>
      <xdr:row>22</xdr:row>
      <xdr:rowOff>28575</xdr:rowOff>
    </xdr:from>
    <xdr:to>
      <xdr:col>51</xdr:col>
      <xdr:colOff>149225</xdr:colOff>
      <xdr:row>23</xdr:row>
      <xdr:rowOff>111125</xdr:rowOff>
    </xdr:to>
    <xdr:sp macro="" textlink="">
      <xdr:nvSpPr>
        <xdr:cNvPr id="53" name="正方形/長方形 52">
          <a:extLst>
            <a:ext uri="{FF2B5EF4-FFF2-40B4-BE49-F238E27FC236}">
              <a16:creationId xmlns:a16="http://schemas.microsoft.com/office/drawing/2014/main" id="{6E818E62-9BEA-4724-847F-E729C72AC713}"/>
            </a:ext>
          </a:extLst>
        </xdr:cNvPr>
        <xdr:cNvSpPr/>
      </xdr:nvSpPr>
      <xdr:spPr>
        <a:xfrm>
          <a:off x="7788275" y="3798570"/>
          <a:ext cx="1371600" cy="2559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69.0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5</xdr:col>
      <xdr:colOff>22225</xdr:colOff>
      <xdr:row>24</xdr:row>
      <xdr:rowOff>66675</xdr:rowOff>
    </xdr:from>
    <xdr:to>
      <xdr:col>27</xdr:col>
      <xdr:colOff>73025</xdr:colOff>
      <xdr:row>36</xdr:row>
      <xdr:rowOff>168275</xdr:rowOff>
    </xdr:to>
    <xdr:sp macro="" textlink="">
      <xdr:nvSpPr>
        <xdr:cNvPr id="54" name="正方形/長方形 53">
          <a:extLst>
            <a:ext uri="{FF2B5EF4-FFF2-40B4-BE49-F238E27FC236}">
              <a16:creationId xmlns:a16="http://schemas.microsoft.com/office/drawing/2014/main" id="{43B0299F-849D-4772-A7D8-0737EE9C53AC}"/>
            </a:ext>
          </a:extLst>
        </xdr:cNvPr>
        <xdr:cNvSpPr/>
      </xdr:nvSpPr>
      <xdr:spPr>
        <a:xfrm>
          <a:off x="1142365" y="4179570"/>
          <a:ext cx="3826510" cy="2164715"/>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149225</xdr:colOff>
      <xdr:row>24</xdr:row>
      <xdr:rowOff>66675</xdr:rowOff>
    </xdr:from>
    <xdr:to>
      <xdr:col>53</xdr:col>
      <xdr:colOff>149225</xdr:colOff>
      <xdr:row>36</xdr:row>
      <xdr:rowOff>168275</xdr:rowOff>
    </xdr:to>
    <xdr:sp macro="" textlink="">
      <xdr:nvSpPr>
        <xdr:cNvPr id="55" name="正方形/長方形 54">
          <a:extLst>
            <a:ext uri="{FF2B5EF4-FFF2-40B4-BE49-F238E27FC236}">
              <a16:creationId xmlns:a16="http://schemas.microsoft.com/office/drawing/2014/main" id="{595D0DC5-DECC-4D40-8DC3-35A7F0A5D112}"/>
            </a:ext>
          </a:extLst>
        </xdr:cNvPr>
        <xdr:cNvSpPr/>
      </xdr:nvSpPr>
      <xdr:spPr>
        <a:xfrm>
          <a:off x="5216525" y="4179570"/>
          <a:ext cx="4286250" cy="2164715"/>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149225</xdr:colOff>
      <xdr:row>24</xdr:row>
      <xdr:rowOff>130175</xdr:rowOff>
    </xdr:from>
    <xdr:to>
      <xdr:col>52</xdr:col>
      <xdr:colOff>149225</xdr:colOff>
      <xdr:row>26</xdr:row>
      <xdr:rowOff>41275</xdr:rowOff>
    </xdr:to>
    <xdr:sp macro="" textlink="">
      <xdr:nvSpPr>
        <xdr:cNvPr id="56" name="正方形/長方形 55">
          <a:extLst>
            <a:ext uri="{FF2B5EF4-FFF2-40B4-BE49-F238E27FC236}">
              <a16:creationId xmlns:a16="http://schemas.microsoft.com/office/drawing/2014/main" id="{4C383F03-1EB6-477F-A4CB-82792818D9A3}"/>
            </a:ext>
          </a:extLst>
        </xdr:cNvPr>
        <xdr:cNvSpPr/>
      </xdr:nvSpPr>
      <xdr:spPr>
        <a:xfrm>
          <a:off x="5216525" y="4248785"/>
          <a:ext cx="41148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有形固定資産減価償却率の分析欄</a:t>
          </a:r>
        </a:p>
      </xdr:txBody>
    </xdr:sp>
    <xdr:clientData/>
  </xdr:twoCellAnchor>
  <xdr:twoCellAnchor>
    <xdr:from>
      <xdr:col>29</xdr:col>
      <xdr:colOff>34925</xdr:colOff>
      <xdr:row>26</xdr:row>
      <xdr:rowOff>15875</xdr:rowOff>
    </xdr:from>
    <xdr:to>
      <xdr:col>53</xdr:col>
      <xdr:colOff>22225</xdr:colOff>
      <xdr:row>36</xdr:row>
      <xdr:rowOff>79375</xdr:rowOff>
    </xdr:to>
    <xdr:sp macro="" textlink="" fLocksText="0">
      <xdr:nvSpPr>
        <xdr:cNvPr id="57" name="テキスト ボックス 56">
          <a:extLst>
            <a:ext uri="{FF2B5EF4-FFF2-40B4-BE49-F238E27FC236}">
              <a16:creationId xmlns:a16="http://schemas.microsoft.com/office/drawing/2014/main" id="{38E7AE1C-D04F-4C41-9720-FBDC51109DDB}"/>
            </a:ext>
          </a:extLst>
        </xdr:cNvPr>
        <xdr:cNvSpPr txBox="1"/>
      </xdr:nvSpPr>
      <xdr:spPr>
        <a:xfrm>
          <a:off x="5273675" y="4477385"/>
          <a:ext cx="4098290" cy="177419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100">
              <a:latin typeface="ＭＳ Ｐゴシック" panose="020B0600070205080204" pitchFamily="50" charset="-128"/>
              <a:ea typeface="ＭＳ Ｐゴシック" panose="020B0600070205080204" pitchFamily="50" charset="-128"/>
            </a:rPr>
            <a:t>令和</a:t>
          </a:r>
          <a:r>
            <a:rPr kumimoji="1" lang="en-US" altLang="ja-JP" sz="1100">
              <a:latin typeface="ＭＳ Ｐゴシック" panose="020B0600070205080204" pitchFamily="50" charset="-128"/>
              <a:ea typeface="ＭＳ Ｐゴシック" panose="020B0600070205080204" pitchFamily="50" charset="-128"/>
            </a:rPr>
            <a:t>5</a:t>
          </a:r>
          <a:r>
            <a:rPr kumimoji="1" lang="ja-JP" altLang="en-US" sz="1100">
              <a:latin typeface="ＭＳ Ｐゴシック" panose="020B0600070205080204" pitchFamily="50" charset="-128"/>
              <a:ea typeface="ＭＳ Ｐゴシック" panose="020B0600070205080204" pitchFamily="50" charset="-128"/>
            </a:rPr>
            <a:t>年度における有形固定資産減価償却率は、類似団体より低い水準となっている。</a:t>
          </a:r>
          <a:endParaRPr kumimoji="1" lang="en-US" altLang="ja-JP" sz="1100">
            <a:latin typeface="ＭＳ Ｐゴシック" panose="020B0600070205080204" pitchFamily="50" charset="-128"/>
            <a:ea typeface="ＭＳ Ｐゴシック" panose="020B0600070205080204" pitchFamily="50" charset="-128"/>
          </a:endParaRPr>
        </a:p>
        <a:p>
          <a:r>
            <a:rPr kumimoji="1" lang="ja-JP" altLang="en-US" sz="1100">
              <a:latin typeface="ＭＳ Ｐゴシック" panose="020B0600070205080204" pitchFamily="50" charset="-128"/>
              <a:ea typeface="ＭＳ Ｐゴシック" panose="020B0600070205080204" pitchFamily="50" charset="-128"/>
            </a:rPr>
            <a:t>施設の老朽化が進んでいるため、令和</a:t>
          </a:r>
          <a:r>
            <a:rPr kumimoji="1" lang="en-US" altLang="ja-JP" sz="1100">
              <a:latin typeface="ＭＳ Ｐゴシック" panose="020B0600070205080204" pitchFamily="50" charset="-128"/>
              <a:ea typeface="ＭＳ Ｐゴシック" panose="020B0600070205080204" pitchFamily="50" charset="-128"/>
            </a:rPr>
            <a:t>5</a:t>
          </a:r>
          <a:r>
            <a:rPr kumimoji="1" lang="ja-JP" altLang="en-US" sz="1100">
              <a:latin typeface="ＭＳ Ｐゴシック" panose="020B0600070205080204" pitchFamily="50" charset="-128"/>
              <a:ea typeface="ＭＳ Ｐゴシック" panose="020B0600070205080204" pitchFamily="50" charset="-128"/>
            </a:rPr>
            <a:t>年</a:t>
          </a:r>
          <a:r>
            <a:rPr kumimoji="1" lang="en-US" altLang="ja-JP" sz="1100">
              <a:latin typeface="ＭＳ Ｐゴシック" panose="020B0600070205080204" pitchFamily="50" charset="-128"/>
              <a:ea typeface="ＭＳ Ｐゴシック" panose="020B0600070205080204" pitchFamily="50" charset="-128"/>
            </a:rPr>
            <a:t>3</a:t>
          </a:r>
          <a:r>
            <a:rPr kumimoji="1" lang="ja-JP" altLang="en-US" sz="1100">
              <a:latin typeface="ＭＳ Ｐゴシック" panose="020B0600070205080204" pitchFamily="50" charset="-128"/>
              <a:ea typeface="ＭＳ Ｐゴシック" panose="020B0600070205080204" pitchFamily="50" charset="-128"/>
            </a:rPr>
            <a:t>月に策定された「新庄村公共施設個別施設計画」及び「新庄村公共施設等総合管理計画（令和</a:t>
          </a:r>
          <a:r>
            <a:rPr kumimoji="1" lang="en-US" altLang="ja-JP" sz="1100">
              <a:latin typeface="ＭＳ Ｐゴシック" panose="020B0600070205080204" pitchFamily="50" charset="-128"/>
              <a:ea typeface="ＭＳ Ｐゴシック" panose="020B0600070205080204" pitchFamily="50" charset="-128"/>
            </a:rPr>
            <a:t>4</a:t>
          </a:r>
          <a:r>
            <a:rPr kumimoji="1" lang="ja-JP" altLang="en-US" sz="1100">
              <a:latin typeface="ＭＳ Ｐゴシック" panose="020B0600070205080204" pitchFamily="50" charset="-128"/>
              <a:ea typeface="ＭＳ Ｐゴシック" panose="020B0600070205080204" pitchFamily="50" charset="-128"/>
            </a:rPr>
            <a:t>年度版）」を踏まえながら計画的な更新を図っていく。</a:t>
          </a:r>
        </a:p>
      </xdr:txBody>
    </xdr:sp>
    <xdr:clientData/>
  </xdr:twoCellAnchor>
  <xdr:oneCellAnchor>
    <xdr:from>
      <xdr:col>4</xdr:col>
      <xdr:colOff>174625</xdr:colOff>
      <xdr:row>23</xdr:row>
      <xdr:rowOff>47625</xdr:rowOff>
    </xdr:from>
    <xdr:ext cx="349839" cy="225703"/>
    <xdr:sp macro="" textlink="">
      <xdr:nvSpPr>
        <xdr:cNvPr id="58" name="テキスト ボックス 57">
          <a:extLst>
            <a:ext uri="{FF2B5EF4-FFF2-40B4-BE49-F238E27FC236}">
              <a16:creationId xmlns:a16="http://schemas.microsoft.com/office/drawing/2014/main" id="{6B011511-DF2F-4765-B1F4-74762B0FFF8B}"/>
            </a:ext>
          </a:extLst>
        </xdr:cNvPr>
        <xdr:cNvSpPr txBox="1"/>
      </xdr:nvSpPr>
      <xdr:spPr>
        <a:xfrm>
          <a:off x="1123315" y="399288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36</xdr:row>
      <xdr:rowOff>168275</xdr:rowOff>
    </xdr:from>
    <xdr:to>
      <xdr:col>27</xdr:col>
      <xdr:colOff>73025</xdr:colOff>
      <xdr:row>36</xdr:row>
      <xdr:rowOff>168275</xdr:rowOff>
    </xdr:to>
    <xdr:cxnSp macro="">
      <xdr:nvCxnSpPr>
        <xdr:cNvPr id="59" name="直線コネクタ 58">
          <a:extLst>
            <a:ext uri="{FF2B5EF4-FFF2-40B4-BE49-F238E27FC236}">
              <a16:creationId xmlns:a16="http://schemas.microsoft.com/office/drawing/2014/main" id="{C0D6618F-8D56-406E-808B-81D95D59681D}"/>
            </a:ext>
          </a:extLst>
        </xdr:cNvPr>
        <xdr:cNvCxnSpPr/>
      </xdr:nvCxnSpPr>
      <xdr:spPr>
        <a:xfrm>
          <a:off x="1142365" y="6344285"/>
          <a:ext cx="382651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119536</xdr:colOff>
      <xdr:row>36</xdr:row>
      <xdr:rowOff>74474</xdr:rowOff>
    </xdr:from>
    <xdr:ext cx="410689" cy="225703"/>
    <xdr:sp macro="" textlink="">
      <xdr:nvSpPr>
        <xdr:cNvPr id="60" name="テキスト ボックス 59">
          <a:extLst>
            <a:ext uri="{FF2B5EF4-FFF2-40B4-BE49-F238E27FC236}">
              <a16:creationId xmlns:a16="http://schemas.microsoft.com/office/drawing/2014/main" id="{8C6740A9-F68B-4C53-A49E-52F8735E5B9B}"/>
            </a:ext>
          </a:extLst>
        </xdr:cNvPr>
        <xdr:cNvSpPr txBox="1"/>
      </xdr:nvSpPr>
      <xdr:spPr>
        <a:xfrm>
          <a:off x="731041" y="6246674"/>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120.0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34</xdr:row>
      <xdr:rowOff>79375</xdr:rowOff>
    </xdr:from>
    <xdr:to>
      <xdr:col>27</xdr:col>
      <xdr:colOff>73025</xdr:colOff>
      <xdr:row>34</xdr:row>
      <xdr:rowOff>79375</xdr:rowOff>
    </xdr:to>
    <xdr:cxnSp macro="">
      <xdr:nvCxnSpPr>
        <xdr:cNvPr id="61" name="直線コネクタ 60">
          <a:extLst>
            <a:ext uri="{FF2B5EF4-FFF2-40B4-BE49-F238E27FC236}">
              <a16:creationId xmlns:a16="http://schemas.microsoft.com/office/drawing/2014/main" id="{4185E5DC-942C-422D-8E8A-1D4C37F807ED}"/>
            </a:ext>
          </a:extLst>
        </xdr:cNvPr>
        <xdr:cNvCxnSpPr/>
      </xdr:nvCxnSpPr>
      <xdr:spPr>
        <a:xfrm>
          <a:off x="1142365" y="5908675"/>
          <a:ext cx="382651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119536</xdr:colOff>
      <xdr:row>33</xdr:row>
      <xdr:rowOff>157024</xdr:rowOff>
    </xdr:from>
    <xdr:ext cx="410689" cy="225703"/>
    <xdr:sp macro="" textlink="">
      <xdr:nvSpPr>
        <xdr:cNvPr id="62" name="テキスト ボックス 61">
          <a:extLst>
            <a:ext uri="{FF2B5EF4-FFF2-40B4-BE49-F238E27FC236}">
              <a16:creationId xmlns:a16="http://schemas.microsoft.com/office/drawing/2014/main" id="{5621E7B1-4AA1-4B44-87A5-AB8BD1CF3024}"/>
            </a:ext>
          </a:extLst>
        </xdr:cNvPr>
        <xdr:cNvSpPr txBox="1"/>
      </xdr:nvSpPr>
      <xdr:spPr>
        <a:xfrm>
          <a:off x="731041" y="5816779"/>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100.0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31</xdr:row>
      <xdr:rowOff>161925</xdr:rowOff>
    </xdr:from>
    <xdr:to>
      <xdr:col>27</xdr:col>
      <xdr:colOff>73025</xdr:colOff>
      <xdr:row>31</xdr:row>
      <xdr:rowOff>161925</xdr:rowOff>
    </xdr:to>
    <xdr:cxnSp macro="">
      <xdr:nvCxnSpPr>
        <xdr:cNvPr id="63" name="直線コネクタ 62">
          <a:extLst>
            <a:ext uri="{FF2B5EF4-FFF2-40B4-BE49-F238E27FC236}">
              <a16:creationId xmlns:a16="http://schemas.microsoft.com/office/drawing/2014/main" id="{5B2933EC-7690-4912-A573-A221CE945E35}"/>
            </a:ext>
          </a:extLst>
        </xdr:cNvPr>
        <xdr:cNvCxnSpPr/>
      </xdr:nvCxnSpPr>
      <xdr:spPr>
        <a:xfrm>
          <a:off x="1142365" y="5478780"/>
          <a:ext cx="382651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31</xdr:row>
      <xdr:rowOff>68124</xdr:rowOff>
    </xdr:from>
    <xdr:ext cx="359394" cy="225703"/>
    <xdr:sp macro="" textlink="">
      <xdr:nvSpPr>
        <xdr:cNvPr id="64" name="テキスト ボックス 63">
          <a:extLst>
            <a:ext uri="{FF2B5EF4-FFF2-40B4-BE49-F238E27FC236}">
              <a16:creationId xmlns:a16="http://schemas.microsoft.com/office/drawing/2014/main" id="{62D06E4B-A955-47F3-879A-B52FED86D856}"/>
            </a:ext>
          </a:extLst>
        </xdr:cNvPr>
        <xdr:cNvSpPr txBox="1"/>
      </xdr:nvSpPr>
      <xdr:spPr>
        <a:xfrm>
          <a:off x="784241" y="5381169"/>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80.0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29</xdr:row>
      <xdr:rowOff>73025</xdr:rowOff>
    </xdr:from>
    <xdr:to>
      <xdr:col>27</xdr:col>
      <xdr:colOff>73025</xdr:colOff>
      <xdr:row>29</xdr:row>
      <xdr:rowOff>73025</xdr:rowOff>
    </xdr:to>
    <xdr:cxnSp macro="">
      <xdr:nvCxnSpPr>
        <xdr:cNvPr id="65" name="直線コネクタ 64">
          <a:extLst>
            <a:ext uri="{FF2B5EF4-FFF2-40B4-BE49-F238E27FC236}">
              <a16:creationId xmlns:a16="http://schemas.microsoft.com/office/drawing/2014/main" id="{8EB0F029-DFC7-4DBF-A2C9-B999F80207CF}"/>
            </a:ext>
          </a:extLst>
        </xdr:cNvPr>
        <xdr:cNvCxnSpPr/>
      </xdr:nvCxnSpPr>
      <xdr:spPr>
        <a:xfrm>
          <a:off x="1142365" y="5045075"/>
          <a:ext cx="382651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28</xdr:row>
      <xdr:rowOff>150674</xdr:rowOff>
    </xdr:from>
    <xdr:ext cx="359394" cy="225703"/>
    <xdr:sp macro="" textlink="">
      <xdr:nvSpPr>
        <xdr:cNvPr id="66" name="テキスト ボックス 65">
          <a:extLst>
            <a:ext uri="{FF2B5EF4-FFF2-40B4-BE49-F238E27FC236}">
              <a16:creationId xmlns:a16="http://schemas.microsoft.com/office/drawing/2014/main" id="{13B6688A-0957-422B-A851-D5D73880895E}"/>
            </a:ext>
          </a:extLst>
        </xdr:cNvPr>
        <xdr:cNvSpPr txBox="1"/>
      </xdr:nvSpPr>
      <xdr:spPr>
        <a:xfrm>
          <a:off x="784241" y="4951274"/>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60.0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26</xdr:row>
      <xdr:rowOff>155575</xdr:rowOff>
    </xdr:from>
    <xdr:to>
      <xdr:col>27</xdr:col>
      <xdr:colOff>73025</xdr:colOff>
      <xdr:row>26</xdr:row>
      <xdr:rowOff>155575</xdr:rowOff>
    </xdr:to>
    <xdr:cxnSp macro="">
      <xdr:nvCxnSpPr>
        <xdr:cNvPr id="67" name="直線コネクタ 66">
          <a:extLst>
            <a:ext uri="{FF2B5EF4-FFF2-40B4-BE49-F238E27FC236}">
              <a16:creationId xmlns:a16="http://schemas.microsoft.com/office/drawing/2014/main" id="{C843F8DA-B9B9-4F78-BD9C-50129E29C612}"/>
            </a:ext>
          </a:extLst>
        </xdr:cNvPr>
        <xdr:cNvCxnSpPr/>
      </xdr:nvCxnSpPr>
      <xdr:spPr>
        <a:xfrm>
          <a:off x="1142365" y="4613275"/>
          <a:ext cx="382651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26</xdr:row>
      <xdr:rowOff>61774</xdr:rowOff>
    </xdr:from>
    <xdr:ext cx="359394" cy="225703"/>
    <xdr:sp macro="" textlink="">
      <xdr:nvSpPr>
        <xdr:cNvPr id="68" name="テキスト ボックス 67">
          <a:extLst>
            <a:ext uri="{FF2B5EF4-FFF2-40B4-BE49-F238E27FC236}">
              <a16:creationId xmlns:a16="http://schemas.microsoft.com/office/drawing/2014/main" id="{26E46359-93D6-4542-B28F-C16188CECF93}"/>
            </a:ext>
          </a:extLst>
        </xdr:cNvPr>
        <xdr:cNvSpPr txBox="1"/>
      </xdr:nvSpPr>
      <xdr:spPr>
        <a:xfrm>
          <a:off x="784241" y="4515664"/>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40.0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24</xdr:row>
      <xdr:rowOff>66675</xdr:rowOff>
    </xdr:from>
    <xdr:to>
      <xdr:col>27</xdr:col>
      <xdr:colOff>73025</xdr:colOff>
      <xdr:row>24</xdr:row>
      <xdr:rowOff>66675</xdr:rowOff>
    </xdr:to>
    <xdr:cxnSp macro="">
      <xdr:nvCxnSpPr>
        <xdr:cNvPr id="69" name="直線コネクタ 68">
          <a:extLst>
            <a:ext uri="{FF2B5EF4-FFF2-40B4-BE49-F238E27FC236}">
              <a16:creationId xmlns:a16="http://schemas.microsoft.com/office/drawing/2014/main" id="{2E7508DE-6D49-4AA5-A32E-59B7ED38E1D7}"/>
            </a:ext>
          </a:extLst>
        </xdr:cNvPr>
        <xdr:cNvCxnSpPr/>
      </xdr:nvCxnSpPr>
      <xdr:spPr>
        <a:xfrm>
          <a:off x="1142365" y="4179570"/>
          <a:ext cx="382651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23</xdr:row>
      <xdr:rowOff>144324</xdr:rowOff>
    </xdr:from>
    <xdr:ext cx="359394" cy="225703"/>
    <xdr:sp macro="" textlink="">
      <xdr:nvSpPr>
        <xdr:cNvPr id="70" name="テキスト ボックス 69">
          <a:extLst>
            <a:ext uri="{FF2B5EF4-FFF2-40B4-BE49-F238E27FC236}">
              <a16:creationId xmlns:a16="http://schemas.microsoft.com/office/drawing/2014/main" id="{2457E695-96BB-4BAC-9613-548803482DF6}"/>
            </a:ext>
          </a:extLst>
        </xdr:cNvPr>
        <xdr:cNvSpPr txBox="1"/>
      </xdr:nvSpPr>
      <xdr:spPr>
        <a:xfrm>
          <a:off x="784241" y="4085769"/>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20.0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24</xdr:row>
      <xdr:rowOff>66675</xdr:rowOff>
    </xdr:from>
    <xdr:to>
      <xdr:col>27</xdr:col>
      <xdr:colOff>73025</xdr:colOff>
      <xdr:row>36</xdr:row>
      <xdr:rowOff>168275</xdr:rowOff>
    </xdr:to>
    <xdr:sp macro="" textlink="">
      <xdr:nvSpPr>
        <xdr:cNvPr id="71" name="有形固定資産減価償却率グラフ枠">
          <a:extLst>
            <a:ext uri="{FF2B5EF4-FFF2-40B4-BE49-F238E27FC236}">
              <a16:creationId xmlns:a16="http://schemas.microsoft.com/office/drawing/2014/main" id="{F4C6CB6D-5183-4BDE-95AF-8097D49563E9}"/>
            </a:ext>
          </a:extLst>
        </xdr:cNvPr>
        <xdr:cNvSpPr/>
      </xdr:nvSpPr>
      <xdr:spPr>
        <a:xfrm>
          <a:off x="1142365" y="4179570"/>
          <a:ext cx="3826510" cy="2164715"/>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83820</xdr:colOff>
      <xdr:row>26</xdr:row>
      <xdr:rowOff>47625</xdr:rowOff>
    </xdr:from>
    <xdr:to>
      <xdr:col>23</xdr:col>
      <xdr:colOff>85090</xdr:colOff>
      <xdr:row>32</xdr:row>
      <xdr:rowOff>143764</xdr:rowOff>
    </xdr:to>
    <xdr:cxnSp macro="">
      <xdr:nvCxnSpPr>
        <xdr:cNvPr id="72" name="直線コネクタ 71">
          <a:extLst>
            <a:ext uri="{FF2B5EF4-FFF2-40B4-BE49-F238E27FC236}">
              <a16:creationId xmlns:a16="http://schemas.microsoft.com/office/drawing/2014/main" id="{0A137D97-392E-421B-B13A-720C752DF84A}"/>
            </a:ext>
          </a:extLst>
        </xdr:cNvPr>
        <xdr:cNvCxnSpPr/>
      </xdr:nvCxnSpPr>
      <xdr:spPr>
        <a:xfrm flipV="1">
          <a:off x="4295775" y="4507230"/>
          <a:ext cx="1270" cy="112102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23</xdr:col>
      <xdr:colOff>136525</xdr:colOff>
      <xdr:row>32</xdr:row>
      <xdr:rowOff>147591</xdr:rowOff>
    </xdr:from>
    <xdr:ext cx="405111" cy="259045"/>
    <xdr:sp macro="" textlink="">
      <xdr:nvSpPr>
        <xdr:cNvPr id="73" name="有形固定資産減価償却率最小値テキスト">
          <a:extLst>
            <a:ext uri="{FF2B5EF4-FFF2-40B4-BE49-F238E27FC236}">
              <a16:creationId xmlns:a16="http://schemas.microsoft.com/office/drawing/2014/main" id="{663D8016-DD0E-47C8-B32A-13136FF26FD9}"/>
            </a:ext>
          </a:extLst>
        </xdr:cNvPr>
        <xdr:cNvSpPr txBox="1"/>
      </xdr:nvSpPr>
      <xdr:spPr>
        <a:xfrm>
          <a:off x="4342765" y="563208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87.1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187325</xdr:colOff>
      <xdr:row>32</xdr:row>
      <xdr:rowOff>143764</xdr:rowOff>
    </xdr:from>
    <xdr:to>
      <xdr:col>23</xdr:col>
      <xdr:colOff>174625</xdr:colOff>
      <xdr:row>32</xdr:row>
      <xdr:rowOff>143764</xdr:rowOff>
    </xdr:to>
    <xdr:cxnSp macro="">
      <xdr:nvCxnSpPr>
        <xdr:cNvPr id="74" name="直線コネクタ 73">
          <a:extLst>
            <a:ext uri="{FF2B5EF4-FFF2-40B4-BE49-F238E27FC236}">
              <a16:creationId xmlns:a16="http://schemas.microsoft.com/office/drawing/2014/main" id="{8C1B7BF4-B96F-4FE7-B285-060256D017BA}"/>
            </a:ext>
          </a:extLst>
        </xdr:cNvPr>
        <xdr:cNvCxnSpPr/>
      </xdr:nvCxnSpPr>
      <xdr:spPr>
        <a:xfrm>
          <a:off x="4206875" y="5628259"/>
          <a:ext cx="17399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23</xdr:col>
      <xdr:colOff>136525</xdr:colOff>
      <xdr:row>24</xdr:row>
      <xdr:rowOff>165752</xdr:rowOff>
    </xdr:from>
    <xdr:ext cx="405111" cy="259045"/>
    <xdr:sp macro="" textlink="">
      <xdr:nvSpPr>
        <xdr:cNvPr id="75" name="有形固定資産減価償却率最大値テキスト">
          <a:extLst>
            <a:ext uri="{FF2B5EF4-FFF2-40B4-BE49-F238E27FC236}">
              <a16:creationId xmlns:a16="http://schemas.microsoft.com/office/drawing/2014/main" id="{AD246BCD-5A59-409E-8609-5EA2D7F313FE}"/>
            </a:ext>
          </a:extLst>
        </xdr:cNvPr>
        <xdr:cNvSpPr txBox="1"/>
      </xdr:nvSpPr>
      <xdr:spPr>
        <a:xfrm>
          <a:off x="4342765" y="428436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35.0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187325</xdr:colOff>
      <xdr:row>26</xdr:row>
      <xdr:rowOff>47625</xdr:rowOff>
    </xdr:from>
    <xdr:to>
      <xdr:col>23</xdr:col>
      <xdr:colOff>174625</xdr:colOff>
      <xdr:row>26</xdr:row>
      <xdr:rowOff>47625</xdr:rowOff>
    </xdr:to>
    <xdr:cxnSp macro="">
      <xdr:nvCxnSpPr>
        <xdr:cNvPr id="76" name="直線コネクタ 75">
          <a:extLst>
            <a:ext uri="{FF2B5EF4-FFF2-40B4-BE49-F238E27FC236}">
              <a16:creationId xmlns:a16="http://schemas.microsoft.com/office/drawing/2014/main" id="{03864739-EA5D-419C-83AB-04D82929DD10}"/>
            </a:ext>
          </a:extLst>
        </xdr:cNvPr>
        <xdr:cNvCxnSpPr/>
      </xdr:nvCxnSpPr>
      <xdr:spPr>
        <a:xfrm>
          <a:off x="4206875" y="4507230"/>
          <a:ext cx="17399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23</xdr:col>
      <xdr:colOff>136525</xdr:colOff>
      <xdr:row>29</xdr:row>
      <xdr:rowOff>128033</xdr:rowOff>
    </xdr:from>
    <xdr:ext cx="405111" cy="259045"/>
    <xdr:sp macro="" textlink="">
      <xdr:nvSpPr>
        <xdr:cNvPr id="77" name="有形固定資産減価償却率平均値テキスト">
          <a:extLst>
            <a:ext uri="{FF2B5EF4-FFF2-40B4-BE49-F238E27FC236}">
              <a16:creationId xmlns:a16="http://schemas.microsoft.com/office/drawing/2014/main" id="{5F15BA43-04D2-4337-ADFB-F7E700484C0E}"/>
            </a:ext>
          </a:extLst>
        </xdr:cNvPr>
        <xdr:cNvSpPr txBox="1"/>
      </xdr:nvSpPr>
      <xdr:spPr>
        <a:xfrm>
          <a:off x="4342765" y="5103893"/>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34925</xdr:colOff>
      <xdr:row>29</xdr:row>
      <xdr:rowOff>149606</xdr:rowOff>
    </xdr:from>
    <xdr:to>
      <xdr:col>23</xdr:col>
      <xdr:colOff>136525</xdr:colOff>
      <xdr:row>30</xdr:row>
      <xdr:rowOff>79756</xdr:rowOff>
    </xdr:to>
    <xdr:sp macro="" textlink="">
      <xdr:nvSpPr>
        <xdr:cNvPr id="78" name="フローチャート: 判断 77">
          <a:extLst>
            <a:ext uri="{FF2B5EF4-FFF2-40B4-BE49-F238E27FC236}">
              <a16:creationId xmlns:a16="http://schemas.microsoft.com/office/drawing/2014/main" id="{E7646D73-B8DD-4EA8-AA50-DE7128B465B1}"/>
            </a:ext>
          </a:extLst>
        </xdr:cNvPr>
        <xdr:cNvSpPr/>
      </xdr:nvSpPr>
      <xdr:spPr>
        <a:xfrm>
          <a:off x="4244975" y="5121656"/>
          <a:ext cx="9779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85725</xdr:colOff>
      <xdr:row>29</xdr:row>
      <xdr:rowOff>99949</xdr:rowOff>
    </xdr:from>
    <xdr:to>
      <xdr:col>19</xdr:col>
      <xdr:colOff>187325</xdr:colOff>
      <xdr:row>30</xdr:row>
      <xdr:rowOff>30099</xdr:rowOff>
    </xdr:to>
    <xdr:sp macro="" textlink="">
      <xdr:nvSpPr>
        <xdr:cNvPr id="79" name="フローチャート: 判断 78">
          <a:extLst>
            <a:ext uri="{FF2B5EF4-FFF2-40B4-BE49-F238E27FC236}">
              <a16:creationId xmlns:a16="http://schemas.microsoft.com/office/drawing/2014/main" id="{B1B09315-4A54-4DEF-91B2-5E9FE96BB2B9}"/>
            </a:ext>
          </a:extLst>
        </xdr:cNvPr>
        <xdr:cNvSpPr/>
      </xdr:nvSpPr>
      <xdr:spPr>
        <a:xfrm>
          <a:off x="3611880" y="5068189"/>
          <a:ext cx="80645" cy="10350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85725</xdr:colOff>
      <xdr:row>29</xdr:row>
      <xdr:rowOff>69723</xdr:rowOff>
    </xdr:from>
    <xdr:to>
      <xdr:col>15</xdr:col>
      <xdr:colOff>187325</xdr:colOff>
      <xdr:row>29</xdr:row>
      <xdr:rowOff>171323</xdr:rowOff>
    </xdr:to>
    <xdr:sp macro="" textlink="">
      <xdr:nvSpPr>
        <xdr:cNvPr id="80" name="フローチャート: 判断 79">
          <a:extLst>
            <a:ext uri="{FF2B5EF4-FFF2-40B4-BE49-F238E27FC236}">
              <a16:creationId xmlns:a16="http://schemas.microsoft.com/office/drawing/2014/main" id="{D6A1C955-1CF8-4456-A71D-70928FCA83D1}"/>
            </a:ext>
          </a:extLst>
        </xdr:cNvPr>
        <xdr:cNvSpPr/>
      </xdr:nvSpPr>
      <xdr:spPr>
        <a:xfrm>
          <a:off x="2926080" y="5039868"/>
          <a:ext cx="80645" cy="10731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xdr:col>
      <xdr:colOff>85725</xdr:colOff>
      <xdr:row>29</xdr:row>
      <xdr:rowOff>43815</xdr:rowOff>
    </xdr:from>
    <xdr:to>
      <xdr:col>11</xdr:col>
      <xdr:colOff>187325</xdr:colOff>
      <xdr:row>29</xdr:row>
      <xdr:rowOff>145415</xdr:rowOff>
    </xdr:to>
    <xdr:sp macro="" textlink="">
      <xdr:nvSpPr>
        <xdr:cNvPr id="81" name="フローチャート: 判断 80">
          <a:extLst>
            <a:ext uri="{FF2B5EF4-FFF2-40B4-BE49-F238E27FC236}">
              <a16:creationId xmlns:a16="http://schemas.microsoft.com/office/drawing/2014/main" id="{C460FF1C-799F-43E7-991A-5C19BB68DF26}"/>
            </a:ext>
          </a:extLst>
        </xdr:cNvPr>
        <xdr:cNvSpPr/>
      </xdr:nvSpPr>
      <xdr:spPr>
        <a:xfrm>
          <a:off x="2240280" y="5017770"/>
          <a:ext cx="80645" cy="9779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xdr:col>
      <xdr:colOff>85725</xdr:colOff>
      <xdr:row>29</xdr:row>
      <xdr:rowOff>26543</xdr:rowOff>
    </xdr:from>
    <xdr:to>
      <xdr:col>7</xdr:col>
      <xdr:colOff>187325</xdr:colOff>
      <xdr:row>29</xdr:row>
      <xdr:rowOff>128143</xdr:rowOff>
    </xdr:to>
    <xdr:sp macro="" textlink="">
      <xdr:nvSpPr>
        <xdr:cNvPr id="82" name="フローチャート: 判断 81">
          <a:extLst>
            <a:ext uri="{FF2B5EF4-FFF2-40B4-BE49-F238E27FC236}">
              <a16:creationId xmlns:a16="http://schemas.microsoft.com/office/drawing/2014/main" id="{19A49629-0D18-4E1B-92F7-942519691A2D}"/>
            </a:ext>
          </a:extLst>
        </xdr:cNvPr>
        <xdr:cNvSpPr/>
      </xdr:nvSpPr>
      <xdr:spPr>
        <a:xfrm>
          <a:off x="1554480" y="4994783"/>
          <a:ext cx="80645" cy="10922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22</xdr:col>
      <xdr:colOff>98425</xdr:colOff>
      <xdr:row>37</xdr:row>
      <xdr:rowOff>42724</xdr:rowOff>
    </xdr:from>
    <xdr:ext cx="762000" cy="225703"/>
    <xdr:sp macro="" textlink="">
      <xdr:nvSpPr>
        <xdr:cNvPr id="83" name="テキスト ボックス 82">
          <a:extLst>
            <a:ext uri="{FF2B5EF4-FFF2-40B4-BE49-F238E27FC236}">
              <a16:creationId xmlns:a16="http://schemas.microsoft.com/office/drawing/2014/main" id="{B1B8D086-5FDE-4A5A-9E28-12BCAF5AD465}"/>
            </a:ext>
          </a:extLst>
        </xdr:cNvPr>
        <xdr:cNvSpPr txBox="1"/>
      </xdr:nvSpPr>
      <xdr:spPr>
        <a:xfrm>
          <a:off x="4133215" y="638827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R05</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149225</xdr:colOff>
      <xdr:row>37</xdr:row>
      <xdr:rowOff>42724</xdr:rowOff>
    </xdr:from>
    <xdr:ext cx="762000" cy="225703"/>
    <xdr:sp macro="" textlink="">
      <xdr:nvSpPr>
        <xdr:cNvPr id="84" name="テキスト ボックス 83">
          <a:extLst>
            <a:ext uri="{FF2B5EF4-FFF2-40B4-BE49-F238E27FC236}">
              <a16:creationId xmlns:a16="http://schemas.microsoft.com/office/drawing/2014/main" id="{E68A9C44-436D-4791-8815-2C9285D9C09C}"/>
            </a:ext>
          </a:extLst>
        </xdr:cNvPr>
        <xdr:cNvSpPr txBox="1"/>
      </xdr:nvSpPr>
      <xdr:spPr>
        <a:xfrm>
          <a:off x="3502025" y="638827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R04</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149225</xdr:colOff>
      <xdr:row>37</xdr:row>
      <xdr:rowOff>42724</xdr:rowOff>
    </xdr:from>
    <xdr:ext cx="762000" cy="225703"/>
    <xdr:sp macro="" textlink="">
      <xdr:nvSpPr>
        <xdr:cNvPr id="85" name="テキスト ボックス 84">
          <a:extLst>
            <a:ext uri="{FF2B5EF4-FFF2-40B4-BE49-F238E27FC236}">
              <a16:creationId xmlns:a16="http://schemas.microsoft.com/office/drawing/2014/main" id="{B292FBB2-B091-4D0D-B339-92973FB041EB}"/>
            </a:ext>
          </a:extLst>
        </xdr:cNvPr>
        <xdr:cNvSpPr txBox="1"/>
      </xdr:nvSpPr>
      <xdr:spPr>
        <a:xfrm>
          <a:off x="2816225" y="638827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R03</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149225</xdr:colOff>
      <xdr:row>37</xdr:row>
      <xdr:rowOff>42724</xdr:rowOff>
    </xdr:from>
    <xdr:ext cx="762000" cy="225703"/>
    <xdr:sp macro="" textlink="">
      <xdr:nvSpPr>
        <xdr:cNvPr id="86" name="テキスト ボックス 85">
          <a:extLst>
            <a:ext uri="{FF2B5EF4-FFF2-40B4-BE49-F238E27FC236}">
              <a16:creationId xmlns:a16="http://schemas.microsoft.com/office/drawing/2014/main" id="{BB5E02BE-9BF1-4BD6-B374-BD2ECDACC8C6}"/>
            </a:ext>
          </a:extLst>
        </xdr:cNvPr>
        <xdr:cNvSpPr txBox="1"/>
      </xdr:nvSpPr>
      <xdr:spPr>
        <a:xfrm>
          <a:off x="2130425" y="638827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R02</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6</xdr:col>
      <xdr:colOff>149225</xdr:colOff>
      <xdr:row>37</xdr:row>
      <xdr:rowOff>42724</xdr:rowOff>
    </xdr:from>
    <xdr:ext cx="762000" cy="225703"/>
    <xdr:sp macro="" textlink="">
      <xdr:nvSpPr>
        <xdr:cNvPr id="87" name="テキスト ボックス 86">
          <a:extLst>
            <a:ext uri="{FF2B5EF4-FFF2-40B4-BE49-F238E27FC236}">
              <a16:creationId xmlns:a16="http://schemas.microsoft.com/office/drawing/2014/main" id="{60280804-B67B-4302-90F2-EA335AEA533E}"/>
            </a:ext>
          </a:extLst>
        </xdr:cNvPr>
        <xdr:cNvSpPr txBox="1"/>
      </xdr:nvSpPr>
      <xdr:spPr>
        <a:xfrm>
          <a:off x="1444625" y="638827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R01</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34925</xdr:colOff>
      <xdr:row>29</xdr:row>
      <xdr:rowOff>52451</xdr:rowOff>
    </xdr:from>
    <xdr:to>
      <xdr:col>23</xdr:col>
      <xdr:colOff>136525</xdr:colOff>
      <xdr:row>29</xdr:row>
      <xdr:rowOff>154051</xdr:rowOff>
    </xdr:to>
    <xdr:sp macro="" textlink="">
      <xdr:nvSpPr>
        <xdr:cNvPr id="88" name="楕円 87">
          <a:extLst>
            <a:ext uri="{FF2B5EF4-FFF2-40B4-BE49-F238E27FC236}">
              <a16:creationId xmlns:a16="http://schemas.microsoft.com/office/drawing/2014/main" id="{6B37F6DE-E2E7-4397-9E4A-67EA52EC7190}"/>
            </a:ext>
          </a:extLst>
        </xdr:cNvPr>
        <xdr:cNvSpPr/>
      </xdr:nvSpPr>
      <xdr:spPr>
        <a:xfrm>
          <a:off x="4244975" y="5028311"/>
          <a:ext cx="97790" cy="9779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136525</xdr:colOff>
      <xdr:row>28</xdr:row>
      <xdr:rowOff>75328</xdr:rowOff>
    </xdr:from>
    <xdr:ext cx="405111" cy="259045"/>
    <xdr:sp macro="" textlink="">
      <xdr:nvSpPr>
        <xdr:cNvPr id="89" name="有形固定資産減価償却率該当値テキスト">
          <a:extLst>
            <a:ext uri="{FF2B5EF4-FFF2-40B4-BE49-F238E27FC236}">
              <a16:creationId xmlns:a16="http://schemas.microsoft.com/office/drawing/2014/main" id="{07CC9B41-762C-4618-B93B-8161A6D43072}"/>
            </a:ext>
          </a:extLst>
        </xdr:cNvPr>
        <xdr:cNvSpPr txBox="1"/>
      </xdr:nvSpPr>
      <xdr:spPr>
        <a:xfrm>
          <a:off x="4342765" y="487592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85725</xdr:colOff>
      <xdr:row>28</xdr:row>
      <xdr:rowOff>161290</xdr:rowOff>
    </xdr:from>
    <xdr:to>
      <xdr:col>19</xdr:col>
      <xdr:colOff>187325</xdr:colOff>
      <xdr:row>29</xdr:row>
      <xdr:rowOff>91440</xdr:rowOff>
    </xdr:to>
    <xdr:sp macro="" textlink="">
      <xdr:nvSpPr>
        <xdr:cNvPr id="90" name="楕円 89">
          <a:extLst>
            <a:ext uri="{FF2B5EF4-FFF2-40B4-BE49-F238E27FC236}">
              <a16:creationId xmlns:a16="http://schemas.microsoft.com/office/drawing/2014/main" id="{FF3CE9F9-989F-4DC7-928A-419A3C63D906}"/>
            </a:ext>
          </a:extLst>
        </xdr:cNvPr>
        <xdr:cNvSpPr/>
      </xdr:nvSpPr>
      <xdr:spPr>
        <a:xfrm>
          <a:off x="3611880" y="4963795"/>
          <a:ext cx="80645" cy="10350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136525</xdr:colOff>
      <xdr:row>29</xdr:row>
      <xdr:rowOff>40640</xdr:rowOff>
    </xdr:from>
    <xdr:to>
      <xdr:col>23</xdr:col>
      <xdr:colOff>85725</xdr:colOff>
      <xdr:row>29</xdr:row>
      <xdr:rowOff>103251</xdr:rowOff>
    </xdr:to>
    <xdr:cxnSp macro="">
      <xdr:nvCxnSpPr>
        <xdr:cNvPr id="91" name="直線コネクタ 90">
          <a:extLst>
            <a:ext uri="{FF2B5EF4-FFF2-40B4-BE49-F238E27FC236}">
              <a16:creationId xmlns:a16="http://schemas.microsoft.com/office/drawing/2014/main" id="{F6B9073B-BB41-4942-8D5D-E95FF9F4E38C}"/>
            </a:ext>
          </a:extLst>
        </xdr:cNvPr>
        <xdr:cNvCxnSpPr/>
      </xdr:nvCxnSpPr>
      <xdr:spPr>
        <a:xfrm>
          <a:off x="3656965" y="5012690"/>
          <a:ext cx="640715" cy="607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85725</xdr:colOff>
      <xdr:row>27</xdr:row>
      <xdr:rowOff>103886</xdr:rowOff>
    </xdr:from>
    <xdr:to>
      <xdr:col>15</xdr:col>
      <xdr:colOff>187325</xdr:colOff>
      <xdr:row>28</xdr:row>
      <xdr:rowOff>34036</xdr:rowOff>
    </xdr:to>
    <xdr:sp macro="" textlink="">
      <xdr:nvSpPr>
        <xdr:cNvPr id="92" name="楕円 91">
          <a:extLst>
            <a:ext uri="{FF2B5EF4-FFF2-40B4-BE49-F238E27FC236}">
              <a16:creationId xmlns:a16="http://schemas.microsoft.com/office/drawing/2014/main" id="{7DA835E6-B0F5-4E42-ABD3-539AB93E9A56}"/>
            </a:ext>
          </a:extLst>
        </xdr:cNvPr>
        <xdr:cNvSpPr/>
      </xdr:nvSpPr>
      <xdr:spPr>
        <a:xfrm>
          <a:off x="2926080" y="4731131"/>
          <a:ext cx="8064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136525</xdr:colOff>
      <xdr:row>27</xdr:row>
      <xdr:rowOff>154686</xdr:rowOff>
    </xdr:from>
    <xdr:to>
      <xdr:col>19</xdr:col>
      <xdr:colOff>136525</xdr:colOff>
      <xdr:row>29</xdr:row>
      <xdr:rowOff>40640</xdr:rowOff>
    </xdr:to>
    <xdr:cxnSp macro="">
      <xdr:nvCxnSpPr>
        <xdr:cNvPr id="93" name="直線コネクタ 92">
          <a:extLst>
            <a:ext uri="{FF2B5EF4-FFF2-40B4-BE49-F238E27FC236}">
              <a16:creationId xmlns:a16="http://schemas.microsoft.com/office/drawing/2014/main" id="{C25D983B-AE0D-417D-BC34-7205804107A6}"/>
            </a:ext>
          </a:extLst>
        </xdr:cNvPr>
        <xdr:cNvCxnSpPr/>
      </xdr:nvCxnSpPr>
      <xdr:spPr>
        <a:xfrm>
          <a:off x="2971165" y="4783836"/>
          <a:ext cx="685800" cy="22885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85725</xdr:colOff>
      <xdr:row>28</xdr:row>
      <xdr:rowOff>68453</xdr:rowOff>
    </xdr:from>
    <xdr:to>
      <xdr:col>7</xdr:col>
      <xdr:colOff>187325</xdr:colOff>
      <xdr:row>28</xdr:row>
      <xdr:rowOff>170053</xdr:rowOff>
    </xdr:to>
    <xdr:sp macro="" textlink="">
      <xdr:nvSpPr>
        <xdr:cNvPr id="94" name="楕円 93">
          <a:extLst>
            <a:ext uri="{FF2B5EF4-FFF2-40B4-BE49-F238E27FC236}">
              <a16:creationId xmlns:a16="http://schemas.microsoft.com/office/drawing/2014/main" id="{72C09E3C-1087-4713-AD02-C1E95A62F9DA}"/>
            </a:ext>
          </a:extLst>
        </xdr:cNvPr>
        <xdr:cNvSpPr/>
      </xdr:nvSpPr>
      <xdr:spPr>
        <a:xfrm>
          <a:off x="1554480" y="4867148"/>
          <a:ext cx="80645" cy="10731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111769</xdr:colOff>
      <xdr:row>30</xdr:row>
      <xdr:rowOff>21226</xdr:rowOff>
    </xdr:from>
    <xdr:ext cx="405111" cy="259045"/>
    <xdr:sp macro="" textlink="">
      <xdr:nvSpPr>
        <xdr:cNvPr id="95" name="n_1aveValue有形固定資産減価償却率">
          <a:extLst>
            <a:ext uri="{FF2B5EF4-FFF2-40B4-BE49-F238E27FC236}">
              <a16:creationId xmlns:a16="http://schemas.microsoft.com/office/drawing/2014/main" id="{96B440A4-5EFE-4939-900E-02786DAFE186}"/>
            </a:ext>
          </a:extLst>
        </xdr:cNvPr>
        <xdr:cNvSpPr txBox="1"/>
      </xdr:nvSpPr>
      <xdr:spPr>
        <a:xfrm>
          <a:off x="3464569" y="516091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124469</xdr:colOff>
      <xdr:row>29</xdr:row>
      <xdr:rowOff>162450</xdr:rowOff>
    </xdr:from>
    <xdr:ext cx="405111" cy="259045"/>
    <xdr:sp macro="" textlink="">
      <xdr:nvSpPr>
        <xdr:cNvPr id="96" name="n_2aveValue有形固定資産減価償却率">
          <a:extLst>
            <a:ext uri="{FF2B5EF4-FFF2-40B4-BE49-F238E27FC236}">
              <a16:creationId xmlns:a16="http://schemas.microsoft.com/office/drawing/2014/main" id="{4801E167-EFDF-407A-BBCB-E48EF3D77657}"/>
            </a:ext>
          </a:extLst>
        </xdr:cNvPr>
        <xdr:cNvSpPr txBox="1"/>
      </xdr:nvSpPr>
      <xdr:spPr>
        <a:xfrm>
          <a:off x="2793374" y="513640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124469</xdr:colOff>
      <xdr:row>27</xdr:row>
      <xdr:rowOff>161942</xdr:rowOff>
    </xdr:from>
    <xdr:ext cx="405111" cy="259045"/>
    <xdr:sp macro="" textlink="">
      <xdr:nvSpPr>
        <xdr:cNvPr id="97" name="n_3aveValue有形固定資産減価償却率">
          <a:extLst>
            <a:ext uri="{FF2B5EF4-FFF2-40B4-BE49-F238E27FC236}">
              <a16:creationId xmlns:a16="http://schemas.microsoft.com/office/drawing/2014/main" id="{865E2533-308C-4E66-B2E5-2C8DBE931702}"/>
            </a:ext>
          </a:extLst>
        </xdr:cNvPr>
        <xdr:cNvSpPr txBox="1"/>
      </xdr:nvSpPr>
      <xdr:spPr>
        <a:xfrm>
          <a:off x="2107574" y="479299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xdr:col>
      <xdr:colOff>124469</xdr:colOff>
      <xdr:row>29</xdr:row>
      <xdr:rowOff>119270</xdr:rowOff>
    </xdr:from>
    <xdr:ext cx="405111" cy="259045"/>
    <xdr:sp macro="" textlink="">
      <xdr:nvSpPr>
        <xdr:cNvPr id="98" name="n_4aveValue有形固定資産減価償却率">
          <a:extLst>
            <a:ext uri="{FF2B5EF4-FFF2-40B4-BE49-F238E27FC236}">
              <a16:creationId xmlns:a16="http://schemas.microsoft.com/office/drawing/2014/main" id="{C01AF195-8B10-48AB-9964-07C02FCA2212}"/>
            </a:ext>
          </a:extLst>
        </xdr:cNvPr>
        <xdr:cNvSpPr txBox="1"/>
      </xdr:nvSpPr>
      <xdr:spPr>
        <a:xfrm>
          <a:off x="1421774" y="509322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111769</xdr:colOff>
      <xdr:row>27</xdr:row>
      <xdr:rowOff>107967</xdr:rowOff>
    </xdr:from>
    <xdr:ext cx="405111" cy="259045"/>
    <xdr:sp macro="" textlink="">
      <xdr:nvSpPr>
        <xdr:cNvPr id="99" name="n_1mainValue有形固定資産減価償却率">
          <a:extLst>
            <a:ext uri="{FF2B5EF4-FFF2-40B4-BE49-F238E27FC236}">
              <a16:creationId xmlns:a16="http://schemas.microsoft.com/office/drawing/2014/main" id="{C8661173-E171-4D00-B900-AEBE576D0A14}"/>
            </a:ext>
          </a:extLst>
        </xdr:cNvPr>
        <xdr:cNvSpPr txBox="1"/>
      </xdr:nvSpPr>
      <xdr:spPr>
        <a:xfrm>
          <a:off x="3464569" y="473521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124469</xdr:colOff>
      <xdr:row>26</xdr:row>
      <xdr:rowOff>50563</xdr:rowOff>
    </xdr:from>
    <xdr:ext cx="405111" cy="259045"/>
    <xdr:sp macro="" textlink="">
      <xdr:nvSpPr>
        <xdr:cNvPr id="100" name="n_2mainValue有形固定資産減価償却率">
          <a:extLst>
            <a:ext uri="{FF2B5EF4-FFF2-40B4-BE49-F238E27FC236}">
              <a16:creationId xmlns:a16="http://schemas.microsoft.com/office/drawing/2014/main" id="{16691671-6444-44F1-95EB-4EB947FD0558}"/>
            </a:ext>
          </a:extLst>
        </xdr:cNvPr>
        <xdr:cNvSpPr txBox="1"/>
      </xdr:nvSpPr>
      <xdr:spPr>
        <a:xfrm>
          <a:off x="2793374" y="451207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47.9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xdr:col>
      <xdr:colOff>124469</xdr:colOff>
      <xdr:row>27</xdr:row>
      <xdr:rowOff>15130</xdr:rowOff>
    </xdr:from>
    <xdr:ext cx="405111" cy="259045"/>
    <xdr:sp macro="" textlink="">
      <xdr:nvSpPr>
        <xdr:cNvPr id="101" name="n_4mainValue有形固定資産減価償却率">
          <a:extLst>
            <a:ext uri="{FF2B5EF4-FFF2-40B4-BE49-F238E27FC236}">
              <a16:creationId xmlns:a16="http://schemas.microsoft.com/office/drawing/2014/main" id="{50314FE7-5F5C-414B-AED8-B02EAE5F2113}"/>
            </a:ext>
          </a:extLst>
        </xdr:cNvPr>
        <xdr:cNvSpPr txBox="1"/>
      </xdr:nvSpPr>
      <xdr:spPr>
        <a:xfrm>
          <a:off x="1421774" y="464809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20</xdr:row>
      <xdr:rowOff>149225</xdr:rowOff>
    </xdr:from>
    <xdr:to>
      <xdr:col>80</xdr:col>
      <xdr:colOff>9525</xdr:colOff>
      <xdr:row>22</xdr:row>
      <xdr:rowOff>28575</xdr:rowOff>
    </xdr:to>
    <xdr:sp macro="" textlink="">
      <xdr:nvSpPr>
        <xdr:cNvPr id="102" name="正方形/長方形 101">
          <a:extLst>
            <a:ext uri="{FF2B5EF4-FFF2-40B4-BE49-F238E27FC236}">
              <a16:creationId xmlns:a16="http://schemas.microsoft.com/office/drawing/2014/main" id="{E2C7EBA7-1D72-44BB-AD1C-BCE693DFC231}"/>
            </a:ext>
          </a:extLst>
        </xdr:cNvPr>
        <xdr:cNvSpPr/>
      </xdr:nvSpPr>
      <xdr:spPr>
        <a:xfrm>
          <a:off x="10188575" y="3578225"/>
          <a:ext cx="3805555" cy="220345"/>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（参考）債務償還比率</a:t>
          </a:r>
        </a:p>
      </xdr:txBody>
    </xdr:sp>
    <xdr:clientData/>
  </xdr:twoCellAnchor>
  <xdr:twoCellAnchor>
    <xdr:from>
      <xdr:col>63</xdr:col>
      <xdr:colOff>76468</xdr:colOff>
      <xdr:row>22</xdr:row>
      <xdr:rowOff>81217</xdr:rowOff>
    </xdr:from>
    <xdr:to>
      <xdr:col>68</xdr:col>
      <xdr:colOff>158482</xdr:colOff>
      <xdr:row>24</xdr:row>
      <xdr:rowOff>14034</xdr:rowOff>
    </xdr:to>
    <xdr:sp macro="" textlink="">
      <xdr:nvSpPr>
        <xdr:cNvPr id="103" name="正方形/長方形 102">
          <a:extLst>
            <a:ext uri="{FF2B5EF4-FFF2-40B4-BE49-F238E27FC236}">
              <a16:creationId xmlns:a16="http://schemas.microsoft.com/office/drawing/2014/main" id="{36F76A01-6ADD-41D7-AB37-51336F222425}"/>
            </a:ext>
          </a:extLst>
        </xdr:cNvPr>
        <xdr:cNvSpPr/>
      </xdr:nvSpPr>
      <xdr:spPr>
        <a:xfrm>
          <a:off x="11144518" y="3855022"/>
          <a:ext cx="941169" cy="277622"/>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ja-JP" altLang="en-US" sz="1100" b="1">
              <a:solidFill>
                <a:sysClr val="windowText" lastClr="000000"/>
              </a:solidFill>
              <a:latin typeface="ＭＳ Ｐゴシック" panose="020B0600070205080204" pitchFamily="50" charset="-128"/>
              <a:ea typeface="ＭＳ Ｐゴシック" panose="020B0600070205080204" pitchFamily="50" charset="-128"/>
            </a:rPr>
            <a:t>債務償還比率</a:t>
          </a:r>
        </a:p>
      </xdr:txBody>
    </xdr:sp>
    <xdr:clientData/>
  </xdr:twoCellAnchor>
  <xdr:twoCellAnchor>
    <xdr:from>
      <xdr:col>70</xdr:col>
      <xdr:colOff>187865</xdr:colOff>
      <xdr:row>22</xdr:row>
      <xdr:rowOff>64546</xdr:rowOff>
    </xdr:from>
    <xdr:to>
      <xdr:col>75</xdr:col>
      <xdr:colOff>174084</xdr:colOff>
      <xdr:row>24</xdr:row>
      <xdr:rowOff>30705</xdr:rowOff>
    </xdr:to>
    <xdr:sp macro="" textlink="">
      <xdr:nvSpPr>
        <xdr:cNvPr id="104" name="正方形/長方形 103">
          <a:extLst>
            <a:ext uri="{FF2B5EF4-FFF2-40B4-BE49-F238E27FC236}">
              <a16:creationId xmlns:a16="http://schemas.microsoft.com/office/drawing/2014/main" id="{02E5DFBA-46F5-476B-985B-F593CEAD8F60}"/>
            </a:ext>
          </a:extLst>
        </xdr:cNvPr>
        <xdr:cNvSpPr/>
      </xdr:nvSpPr>
      <xdr:spPr>
        <a:xfrm>
          <a:off x="12437015" y="3832636"/>
          <a:ext cx="858709" cy="310964"/>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en-US" altLang="ja-JP" sz="1300" b="1">
              <a:solidFill>
                <a:srgbClr val="FF0000"/>
              </a:solidFill>
              <a:latin typeface="ＭＳ Ｐゴシック" panose="020B0600070205080204" pitchFamily="50" charset="-128"/>
              <a:ea typeface="ＭＳ Ｐゴシック" panose="020B0600070205080204" pitchFamily="50" charset="-128"/>
            </a:rPr>
            <a:t>[ 357.1</a:t>
          </a:r>
          <a:r>
            <a:rPr kumimoji="1" lang="ja-JP" altLang="en-US" sz="1300" b="1">
              <a:solidFill>
                <a:srgbClr val="FF0000"/>
              </a:solidFill>
              <a:latin typeface="ＭＳ Ｐゴシック" panose="020B0600070205080204" pitchFamily="50" charset="-128"/>
              <a:ea typeface="ＭＳ Ｐゴシック" panose="020B0600070205080204" pitchFamily="50" charset="-128"/>
            </a:rPr>
            <a:t>％ </a:t>
          </a:r>
          <a:r>
            <a:rPr kumimoji="1" lang="en-US" altLang="ja-JP" sz="1300" b="1">
              <a:solidFill>
                <a:srgbClr val="FF0000"/>
              </a:solidFill>
              <a:latin typeface="ＭＳ Ｐゴシック" panose="020B0600070205080204" pitchFamily="50" charset="-128"/>
              <a:ea typeface="ＭＳ Ｐゴシック" panose="020B0600070205080204" pitchFamily="50" charset="-128"/>
            </a:rPr>
            <a:t>]</a:t>
          </a:r>
          <a:endParaRPr kumimoji="1" lang="ja-JP" altLang="en-US" sz="13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79</xdr:col>
      <xdr:colOff>149225</xdr:colOff>
      <xdr:row>21</xdr:row>
      <xdr:rowOff>57150</xdr:rowOff>
    </xdr:from>
    <xdr:to>
      <xdr:col>87</xdr:col>
      <xdr:colOff>149225</xdr:colOff>
      <xdr:row>22</xdr:row>
      <xdr:rowOff>92075</xdr:rowOff>
    </xdr:to>
    <xdr:sp macro="" textlink="">
      <xdr:nvSpPr>
        <xdr:cNvPr id="105" name="正方形/長方形 104">
          <a:extLst>
            <a:ext uri="{FF2B5EF4-FFF2-40B4-BE49-F238E27FC236}">
              <a16:creationId xmlns:a16="http://schemas.microsoft.com/office/drawing/2014/main" id="{44009B19-E352-433A-A135-E0537A057631}"/>
            </a:ext>
          </a:extLst>
        </xdr:cNvPr>
        <xdr:cNvSpPr/>
      </xdr:nvSpPr>
      <xdr:spPr>
        <a:xfrm>
          <a:off x="13960475" y="3653790"/>
          <a:ext cx="1371600" cy="21399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79</xdr:col>
      <xdr:colOff>149225</xdr:colOff>
      <xdr:row>22</xdr:row>
      <xdr:rowOff>28575</xdr:rowOff>
    </xdr:from>
    <xdr:to>
      <xdr:col>87</xdr:col>
      <xdr:colOff>149225</xdr:colOff>
      <xdr:row>23</xdr:row>
      <xdr:rowOff>111125</xdr:rowOff>
    </xdr:to>
    <xdr:sp macro="" textlink="">
      <xdr:nvSpPr>
        <xdr:cNvPr id="106" name="正方形/長方形 105">
          <a:extLst>
            <a:ext uri="{FF2B5EF4-FFF2-40B4-BE49-F238E27FC236}">
              <a16:creationId xmlns:a16="http://schemas.microsoft.com/office/drawing/2014/main" id="{4D5002BC-455E-461A-ACD4-07034CC001D6}"/>
            </a:ext>
          </a:extLst>
        </xdr:cNvPr>
        <xdr:cNvSpPr/>
      </xdr:nvSpPr>
      <xdr:spPr>
        <a:xfrm>
          <a:off x="13960475" y="3798570"/>
          <a:ext cx="1371600" cy="2559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109/151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87</xdr:col>
      <xdr:colOff>149225</xdr:colOff>
      <xdr:row>21</xdr:row>
      <xdr:rowOff>57150</xdr:rowOff>
    </xdr:from>
    <xdr:to>
      <xdr:col>95</xdr:col>
      <xdr:colOff>149225</xdr:colOff>
      <xdr:row>22</xdr:row>
      <xdr:rowOff>92075</xdr:rowOff>
    </xdr:to>
    <xdr:sp macro="" textlink="">
      <xdr:nvSpPr>
        <xdr:cNvPr id="107" name="正方形/長方形 106">
          <a:extLst>
            <a:ext uri="{FF2B5EF4-FFF2-40B4-BE49-F238E27FC236}">
              <a16:creationId xmlns:a16="http://schemas.microsoft.com/office/drawing/2014/main" id="{16514F1D-FAD8-4ABC-AE9E-7A0021E772DF}"/>
            </a:ext>
          </a:extLst>
        </xdr:cNvPr>
        <xdr:cNvSpPr/>
      </xdr:nvSpPr>
      <xdr:spPr>
        <a:xfrm>
          <a:off x="15332075" y="3653790"/>
          <a:ext cx="1371600" cy="21399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87</xdr:col>
      <xdr:colOff>149225</xdr:colOff>
      <xdr:row>22</xdr:row>
      <xdr:rowOff>28575</xdr:rowOff>
    </xdr:from>
    <xdr:to>
      <xdr:col>95</xdr:col>
      <xdr:colOff>149225</xdr:colOff>
      <xdr:row>23</xdr:row>
      <xdr:rowOff>111125</xdr:rowOff>
    </xdr:to>
    <xdr:sp macro="" textlink="">
      <xdr:nvSpPr>
        <xdr:cNvPr id="108" name="正方形/長方形 107">
          <a:extLst>
            <a:ext uri="{FF2B5EF4-FFF2-40B4-BE49-F238E27FC236}">
              <a16:creationId xmlns:a16="http://schemas.microsoft.com/office/drawing/2014/main" id="{0A3CAA1B-44FD-4DCE-B7E6-6F0950F241C7}"/>
            </a:ext>
          </a:extLst>
        </xdr:cNvPr>
        <xdr:cNvSpPr/>
      </xdr:nvSpPr>
      <xdr:spPr>
        <a:xfrm>
          <a:off x="15332075" y="3798570"/>
          <a:ext cx="1371600" cy="2559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509.7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85725</xdr:colOff>
      <xdr:row>21</xdr:row>
      <xdr:rowOff>57150</xdr:rowOff>
    </xdr:from>
    <xdr:to>
      <xdr:col>104</xdr:col>
      <xdr:colOff>85725</xdr:colOff>
      <xdr:row>22</xdr:row>
      <xdr:rowOff>92075</xdr:rowOff>
    </xdr:to>
    <xdr:sp macro="" textlink="">
      <xdr:nvSpPr>
        <xdr:cNvPr id="109" name="正方形/長方形 108">
          <a:extLst>
            <a:ext uri="{FF2B5EF4-FFF2-40B4-BE49-F238E27FC236}">
              <a16:creationId xmlns:a16="http://schemas.microsoft.com/office/drawing/2014/main" id="{8BCE22B0-136F-4FD4-B7B0-D742248F007A}"/>
            </a:ext>
          </a:extLst>
        </xdr:cNvPr>
        <xdr:cNvSpPr/>
      </xdr:nvSpPr>
      <xdr:spPr>
        <a:xfrm>
          <a:off x="16813530" y="3653790"/>
          <a:ext cx="1371600" cy="21399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96</xdr:col>
      <xdr:colOff>85725</xdr:colOff>
      <xdr:row>22</xdr:row>
      <xdr:rowOff>28575</xdr:rowOff>
    </xdr:from>
    <xdr:to>
      <xdr:col>104</xdr:col>
      <xdr:colOff>85725</xdr:colOff>
      <xdr:row>23</xdr:row>
      <xdr:rowOff>111125</xdr:rowOff>
    </xdr:to>
    <xdr:sp macro="" textlink="">
      <xdr:nvSpPr>
        <xdr:cNvPr id="110" name="正方形/長方形 109">
          <a:extLst>
            <a:ext uri="{FF2B5EF4-FFF2-40B4-BE49-F238E27FC236}">
              <a16:creationId xmlns:a16="http://schemas.microsoft.com/office/drawing/2014/main" id="{3D719720-D4D0-446D-B25B-E822341AE4F2}"/>
            </a:ext>
          </a:extLst>
        </xdr:cNvPr>
        <xdr:cNvSpPr/>
      </xdr:nvSpPr>
      <xdr:spPr>
        <a:xfrm>
          <a:off x="16813530" y="3798570"/>
          <a:ext cx="1371600" cy="2559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526.3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57</xdr:col>
      <xdr:colOff>149225</xdr:colOff>
      <xdr:row>24</xdr:row>
      <xdr:rowOff>66675</xdr:rowOff>
    </xdr:from>
    <xdr:to>
      <xdr:col>80</xdr:col>
      <xdr:colOff>9525</xdr:colOff>
      <xdr:row>36</xdr:row>
      <xdr:rowOff>168275</xdr:rowOff>
    </xdr:to>
    <xdr:sp macro="" textlink="">
      <xdr:nvSpPr>
        <xdr:cNvPr id="111" name="正方形/長方形 110">
          <a:extLst>
            <a:ext uri="{FF2B5EF4-FFF2-40B4-BE49-F238E27FC236}">
              <a16:creationId xmlns:a16="http://schemas.microsoft.com/office/drawing/2014/main" id="{32D05DEE-AF7D-4E50-BB81-9572F6BF093D}"/>
            </a:ext>
          </a:extLst>
        </xdr:cNvPr>
        <xdr:cNvSpPr/>
      </xdr:nvSpPr>
      <xdr:spPr>
        <a:xfrm>
          <a:off x="10188575" y="4179570"/>
          <a:ext cx="3805555" cy="2164715"/>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85725</xdr:colOff>
      <xdr:row>24</xdr:row>
      <xdr:rowOff>66675</xdr:rowOff>
    </xdr:from>
    <xdr:to>
      <xdr:col>106</xdr:col>
      <xdr:colOff>85725</xdr:colOff>
      <xdr:row>36</xdr:row>
      <xdr:rowOff>168275</xdr:rowOff>
    </xdr:to>
    <xdr:sp macro="" textlink="">
      <xdr:nvSpPr>
        <xdr:cNvPr id="112" name="正方形/長方形 111">
          <a:extLst>
            <a:ext uri="{FF2B5EF4-FFF2-40B4-BE49-F238E27FC236}">
              <a16:creationId xmlns:a16="http://schemas.microsoft.com/office/drawing/2014/main" id="{BA75B304-6C49-4214-8DB1-904433177FD6}"/>
            </a:ext>
          </a:extLst>
        </xdr:cNvPr>
        <xdr:cNvSpPr/>
      </xdr:nvSpPr>
      <xdr:spPr>
        <a:xfrm>
          <a:off x="14241780" y="4179570"/>
          <a:ext cx="4286250" cy="2164715"/>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85725</xdr:colOff>
      <xdr:row>24</xdr:row>
      <xdr:rowOff>130175</xdr:rowOff>
    </xdr:from>
    <xdr:to>
      <xdr:col>105</xdr:col>
      <xdr:colOff>85725</xdr:colOff>
      <xdr:row>26</xdr:row>
      <xdr:rowOff>41275</xdr:rowOff>
    </xdr:to>
    <xdr:sp macro="" textlink="">
      <xdr:nvSpPr>
        <xdr:cNvPr id="113" name="正方形/長方形 112">
          <a:extLst>
            <a:ext uri="{FF2B5EF4-FFF2-40B4-BE49-F238E27FC236}">
              <a16:creationId xmlns:a16="http://schemas.microsoft.com/office/drawing/2014/main" id="{099295FB-1737-4209-95AA-A2756A6FE139}"/>
            </a:ext>
          </a:extLst>
        </xdr:cNvPr>
        <xdr:cNvSpPr/>
      </xdr:nvSpPr>
      <xdr:spPr>
        <a:xfrm>
          <a:off x="14241780" y="4248785"/>
          <a:ext cx="41148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債務償還比率の分析欄</a:t>
          </a:r>
        </a:p>
      </xdr:txBody>
    </xdr:sp>
    <xdr:clientData/>
  </xdr:twoCellAnchor>
  <xdr:twoCellAnchor>
    <xdr:from>
      <xdr:col>81</xdr:col>
      <xdr:colOff>161925</xdr:colOff>
      <xdr:row>26</xdr:row>
      <xdr:rowOff>15875</xdr:rowOff>
    </xdr:from>
    <xdr:to>
      <xdr:col>105</xdr:col>
      <xdr:colOff>149225</xdr:colOff>
      <xdr:row>36</xdr:row>
      <xdr:rowOff>79375</xdr:rowOff>
    </xdr:to>
    <xdr:sp macro="" textlink="" fLocksText="0">
      <xdr:nvSpPr>
        <xdr:cNvPr id="114" name="テキスト ボックス 113">
          <a:extLst>
            <a:ext uri="{FF2B5EF4-FFF2-40B4-BE49-F238E27FC236}">
              <a16:creationId xmlns:a16="http://schemas.microsoft.com/office/drawing/2014/main" id="{F1083BD7-BEA3-4070-B3F2-268FA3A1BF9B}"/>
            </a:ext>
          </a:extLst>
        </xdr:cNvPr>
        <xdr:cNvSpPr txBox="1"/>
      </xdr:nvSpPr>
      <xdr:spPr>
        <a:xfrm>
          <a:off x="14317980" y="4477385"/>
          <a:ext cx="4100195" cy="177419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100">
              <a:latin typeface="ＭＳ Ｐゴシック" panose="020B0600070205080204" pitchFamily="50" charset="-128"/>
              <a:ea typeface="ＭＳ Ｐゴシック" panose="020B0600070205080204" pitchFamily="50" charset="-128"/>
            </a:rPr>
            <a:t>新庄村役場新庁舎整備に伴い、債務償還費率は令和</a:t>
          </a:r>
          <a:r>
            <a:rPr kumimoji="1" lang="en-US" altLang="ja-JP" sz="1100">
              <a:latin typeface="ＭＳ Ｐゴシック" panose="020B0600070205080204" pitchFamily="50" charset="-128"/>
              <a:ea typeface="ＭＳ Ｐゴシック" panose="020B0600070205080204" pitchFamily="50" charset="-128"/>
            </a:rPr>
            <a:t>3</a:t>
          </a:r>
          <a:r>
            <a:rPr kumimoji="1" lang="ja-JP" altLang="en-US" sz="1100">
              <a:latin typeface="ＭＳ Ｐゴシック" panose="020B0600070205080204" pitchFamily="50" charset="-128"/>
              <a:ea typeface="ＭＳ Ｐゴシック" panose="020B0600070205080204" pitchFamily="50" charset="-128"/>
            </a:rPr>
            <a:t>年度に</a:t>
          </a:r>
          <a:r>
            <a:rPr kumimoji="1" lang="en-US" altLang="ja-JP" sz="1100">
              <a:latin typeface="ＭＳ Ｐゴシック" panose="020B0600070205080204" pitchFamily="50" charset="-128"/>
              <a:ea typeface="ＭＳ Ｐゴシック" panose="020B0600070205080204" pitchFamily="50" charset="-128"/>
            </a:rPr>
            <a:t>10.4</a:t>
          </a:r>
          <a:r>
            <a:rPr kumimoji="1" lang="ja-JP" altLang="en-US" sz="1100">
              <a:latin typeface="ＭＳ Ｐゴシック" panose="020B0600070205080204" pitchFamily="50" charset="-128"/>
              <a:ea typeface="ＭＳ Ｐゴシック" panose="020B0600070205080204" pitchFamily="50" charset="-128"/>
            </a:rPr>
            <a:t>％、令和</a:t>
          </a:r>
          <a:r>
            <a:rPr kumimoji="1" lang="en-US" altLang="ja-JP" sz="1100">
              <a:latin typeface="ＭＳ Ｐゴシック" panose="020B0600070205080204" pitchFamily="50" charset="-128"/>
              <a:ea typeface="ＭＳ Ｐゴシック" panose="020B0600070205080204" pitchFamily="50" charset="-128"/>
            </a:rPr>
            <a:t>4</a:t>
          </a:r>
          <a:r>
            <a:rPr kumimoji="1" lang="ja-JP" altLang="en-US" sz="1100">
              <a:latin typeface="ＭＳ Ｐゴシック" panose="020B0600070205080204" pitchFamily="50" charset="-128"/>
              <a:ea typeface="ＭＳ Ｐゴシック" panose="020B0600070205080204" pitchFamily="50" charset="-128"/>
            </a:rPr>
            <a:t>年度に</a:t>
          </a:r>
          <a:r>
            <a:rPr kumimoji="1" lang="en-US" altLang="ja-JP" sz="1100">
              <a:latin typeface="ＭＳ Ｐゴシック" panose="020B0600070205080204" pitchFamily="50" charset="-128"/>
              <a:ea typeface="ＭＳ Ｐゴシック" panose="020B0600070205080204" pitchFamily="50" charset="-128"/>
            </a:rPr>
            <a:t>125.8</a:t>
          </a:r>
          <a:r>
            <a:rPr kumimoji="1" lang="ja-JP" altLang="en-US" sz="1100">
              <a:latin typeface="ＭＳ Ｐゴシック" panose="020B0600070205080204" pitchFamily="50" charset="-128"/>
              <a:ea typeface="ＭＳ Ｐゴシック" panose="020B0600070205080204" pitchFamily="50" charset="-128"/>
            </a:rPr>
            <a:t>％、令和</a:t>
          </a:r>
          <a:r>
            <a:rPr kumimoji="1" lang="en-US" altLang="ja-JP" sz="1100">
              <a:latin typeface="ＭＳ Ｐゴシック" panose="020B0600070205080204" pitchFamily="50" charset="-128"/>
              <a:ea typeface="ＭＳ Ｐゴシック" panose="020B0600070205080204" pitchFamily="50" charset="-128"/>
            </a:rPr>
            <a:t>5</a:t>
          </a:r>
          <a:r>
            <a:rPr kumimoji="1" lang="ja-JP" altLang="en-US" sz="1100">
              <a:latin typeface="ＭＳ Ｐゴシック" panose="020B0600070205080204" pitchFamily="50" charset="-128"/>
              <a:ea typeface="ＭＳ Ｐゴシック" panose="020B0600070205080204" pitchFamily="50" charset="-128"/>
            </a:rPr>
            <a:t>年度には</a:t>
          </a:r>
          <a:r>
            <a:rPr kumimoji="1" lang="en-US" altLang="ja-JP" sz="1100">
              <a:latin typeface="ＭＳ Ｐゴシック" panose="020B0600070205080204" pitchFamily="50" charset="-128"/>
              <a:ea typeface="ＭＳ Ｐゴシック" panose="020B0600070205080204" pitchFamily="50" charset="-128"/>
            </a:rPr>
            <a:t>357.1</a:t>
          </a:r>
          <a:r>
            <a:rPr kumimoji="1" lang="ja-JP" altLang="en-US" sz="1100">
              <a:latin typeface="ＭＳ Ｐゴシック" panose="020B0600070205080204" pitchFamily="50" charset="-128"/>
              <a:ea typeface="ＭＳ Ｐゴシック" panose="020B0600070205080204" pitchFamily="50" charset="-128"/>
            </a:rPr>
            <a:t>％となっており、年々比率が大幅に上昇している。</a:t>
          </a:r>
          <a:endParaRPr kumimoji="1" lang="en-US" altLang="ja-JP" sz="1100">
            <a:latin typeface="ＭＳ Ｐゴシック" panose="020B0600070205080204" pitchFamily="50" charset="-128"/>
            <a:ea typeface="ＭＳ Ｐゴシック" panose="020B0600070205080204" pitchFamily="50" charset="-128"/>
          </a:endParaRPr>
        </a:p>
        <a:p>
          <a:r>
            <a:rPr kumimoji="1" lang="ja-JP" altLang="en-US" sz="1100">
              <a:latin typeface="ＭＳ Ｐゴシック" panose="020B0600070205080204" pitchFamily="50" charset="-128"/>
              <a:ea typeface="ＭＳ Ｐゴシック" panose="020B0600070205080204" pitchFamily="50" charset="-128"/>
            </a:rPr>
            <a:t>基金の積立や地方債の借入抑制を十分に検討し、計画的に行っていく必要がある。</a:t>
          </a:r>
        </a:p>
      </xdr:txBody>
    </xdr:sp>
    <xdr:clientData/>
  </xdr:twoCellAnchor>
  <xdr:oneCellAnchor>
    <xdr:from>
      <xdr:col>57</xdr:col>
      <xdr:colOff>111125</xdr:colOff>
      <xdr:row>23</xdr:row>
      <xdr:rowOff>47625</xdr:rowOff>
    </xdr:from>
    <xdr:ext cx="349839" cy="225703"/>
    <xdr:sp macro="" textlink="">
      <xdr:nvSpPr>
        <xdr:cNvPr id="115" name="テキスト ボックス 114">
          <a:extLst>
            <a:ext uri="{FF2B5EF4-FFF2-40B4-BE49-F238E27FC236}">
              <a16:creationId xmlns:a16="http://schemas.microsoft.com/office/drawing/2014/main" id="{09CBA0CC-9347-4436-BDFB-487C533BAEA4}"/>
            </a:ext>
          </a:extLst>
        </xdr:cNvPr>
        <xdr:cNvSpPr txBox="1"/>
      </xdr:nvSpPr>
      <xdr:spPr>
        <a:xfrm>
          <a:off x="10150475" y="399288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36</xdr:row>
      <xdr:rowOff>168275</xdr:rowOff>
    </xdr:from>
    <xdr:to>
      <xdr:col>80</xdr:col>
      <xdr:colOff>9525</xdr:colOff>
      <xdr:row>36</xdr:row>
      <xdr:rowOff>168275</xdr:rowOff>
    </xdr:to>
    <xdr:cxnSp macro="">
      <xdr:nvCxnSpPr>
        <xdr:cNvPr id="116" name="直線コネクタ 115">
          <a:extLst>
            <a:ext uri="{FF2B5EF4-FFF2-40B4-BE49-F238E27FC236}">
              <a16:creationId xmlns:a16="http://schemas.microsoft.com/office/drawing/2014/main" id="{03E7A41D-712E-4E50-B473-54261E8324C4}"/>
            </a:ext>
          </a:extLst>
        </xdr:cNvPr>
        <xdr:cNvCxnSpPr/>
      </xdr:nvCxnSpPr>
      <xdr:spPr>
        <a:xfrm>
          <a:off x="10188575" y="6344285"/>
          <a:ext cx="380555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54</xdr:col>
      <xdr:colOff>174401</xdr:colOff>
      <xdr:row>36</xdr:row>
      <xdr:rowOff>74474</xdr:rowOff>
    </xdr:from>
    <xdr:ext cx="482824" cy="225703"/>
    <xdr:sp macro="" textlink="">
      <xdr:nvSpPr>
        <xdr:cNvPr id="117" name="テキスト ボックス 116">
          <a:extLst>
            <a:ext uri="{FF2B5EF4-FFF2-40B4-BE49-F238E27FC236}">
              <a16:creationId xmlns:a16="http://schemas.microsoft.com/office/drawing/2014/main" id="{0CADAA6B-1154-4ACD-AA75-71A54B34B13E}"/>
            </a:ext>
          </a:extLst>
        </xdr:cNvPr>
        <xdr:cNvSpPr txBox="1"/>
      </xdr:nvSpPr>
      <xdr:spPr>
        <a:xfrm>
          <a:off x="9695591" y="6246674"/>
          <a:ext cx="48282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1,000.0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34</xdr:row>
      <xdr:rowOff>151342</xdr:rowOff>
    </xdr:from>
    <xdr:to>
      <xdr:col>80</xdr:col>
      <xdr:colOff>9525</xdr:colOff>
      <xdr:row>34</xdr:row>
      <xdr:rowOff>151342</xdr:rowOff>
    </xdr:to>
    <xdr:cxnSp macro="">
      <xdr:nvCxnSpPr>
        <xdr:cNvPr id="118" name="直線コネクタ 117">
          <a:extLst>
            <a:ext uri="{FF2B5EF4-FFF2-40B4-BE49-F238E27FC236}">
              <a16:creationId xmlns:a16="http://schemas.microsoft.com/office/drawing/2014/main" id="{697283EA-E8A0-4C2B-A535-4B72503D8BCA}"/>
            </a:ext>
          </a:extLst>
        </xdr:cNvPr>
        <xdr:cNvCxnSpPr/>
      </xdr:nvCxnSpPr>
      <xdr:spPr>
        <a:xfrm>
          <a:off x="10188575" y="5980642"/>
          <a:ext cx="380555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56036</xdr:colOff>
      <xdr:row>34</xdr:row>
      <xdr:rowOff>57541</xdr:rowOff>
    </xdr:from>
    <xdr:ext cx="410689" cy="225703"/>
    <xdr:sp macro="" textlink="">
      <xdr:nvSpPr>
        <xdr:cNvPr id="119" name="テキスト ボックス 118">
          <a:extLst>
            <a:ext uri="{FF2B5EF4-FFF2-40B4-BE49-F238E27FC236}">
              <a16:creationId xmlns:a16="http://schemas.microsoft.com/office/drawing/2014/main" id="{CE642D04-4922-452F-B3CE-1FC9183DDA15}"/>
            </a:ext>
          </a:extLst>
        </xdr:cNvPr>
        <xdr:cNvSpPr txBox="1"/>
      </xdr:nvSpPr>
      <xdr:spPr>
        <a:xfrm>
          <a:off x="9756296" y="5883031"/>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800.0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32</xdr:row>
      <xdr:rowOff>134408</xdr:rowOff>
    </xdr:from>
    <xdr:to>
      <xdr:col>80</xdr:col>
      <xdr:colOff>9525</xdr:colOff>
      <xdr:row>32</xdr:row>
      <xdr:rowOff>134408</xdr:rowOff>
    </xdr:to>
    <xdr:cxnSp macro="">
      <xdr:nvCxnSpPr>
        <xdr:cNvPr id="120" name="直線コネクタ 119">
          <a:extLst>
            <a:ext uri="{FF2B5EF4-FFF2-40B4-BE49-F238E27FC236}">
              <a16:creationId xmlns:a16="http://schemas.microsoft.com/office/drawing/2014/main" id="{CB149AF3-0D50-463C-8622-3344866E38DB}"/>
            </a:ext>
          </a:extLst>
        </xdr:cNvPr>
        <xdr:cNvCxnSpPr/>
      </xdr:nvCxnSpPr>
      <xdr:spPr>
        <a:xfrm>
          <a:off x="10188575" y="5616998"/>
          <a:ext cx="380555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56036</xdr:colOff>
      <xdr:row>32</xdr:row>
      <xdr:rowOff>40607</xdr:rowOff>
    </xdr:from>
    <xdr:ext cx="410689" cy="225703"/>
    <xdr:sp macro="" textlink="">
      <xdr:nvSpPr>
        <xdr:cNvPr id="121" name="テキスト ボックス 120">
          <a:extLst>
            <a:ext uri="{FF2B5EF4-FFF2-40B4-BE49-F238E27FC236}">
              <a16:creationId xmlns:a16="http://schemas.microsoft.com/office/drawing/2014/main" id="{F0C9E57B-75E0-4E7B-8771-D41CC22E112E}"/>
            </a:ext>
          </a:extLst>
        </xdr:cNvPr>
        <xdr:cNvSpPr txBox="1"/>
      </xdr:nvSpPr>
      <xdr:spPr>
        <a:xfrm>
          <a:off x="9756296" y="5527007"/>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600.0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30</xdr:row>
      <xdr:rowOff>117475</xdr:rowOff>
    </xdr:from>
    <xdr:to>
      <xdr:col>80</xdr:col>
      <xdr:colOff>9525</xdr:colOff>
      <xdr:row>30</xdr:row>
      <xdr:rowOff>117475</xdr:rowOff>
    </xdr:to>
    <xdr:cxnSp macro="">
      <xdr:nvCxnSpPr>
        <xdr:cNvPr id="122" name="直線コネクタ 121">
          <a:extLst>
            <a:ext uri="{FF2B5EF4-FFF2-40B4-BE49-F238E27FC236}">
              <a16:creationId xmlns:a16="http://schemas.microsoft.com/office/drawing/2014/main" id="{CF888394-9C79-4C6A-B01A-93E655595AA5}"/>
            </a:ext>
          </a:extLst>
        </xdr:cNvPr>
        <xdr:cNvCxnSpPr/>
      </xdr:nvCxnSpPr>
      <xdr:spPr>
        <a:xfrm>
          <a:off x="10188575" y="5260975"/>
          <a:ext cx="380555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56036</xdr:colOff>
      <xdr:row>30</xdr:row>
      <xdr:rowOff>23674</xdr:rowOff>
    </xdr:from>
    <xdr:ext cx="410689" cy="225703"/>
    <xdr:sp macro="" textlink="">
      <xdr:nvSpPr>
        <xdr:cNvPr id="123" name="テキスト ボックス 122">
          <a:extLst>
            <a:ext uri="{FF2B5EF4-FFF2-40B4-BE49-F238E27FC236}">
              <a16:creationId xmlns:a16="http://schemas.microsoft.com/office/drawing/2014/main" id="{D84C876E-B270-4FDD-ACDB-62309265D369}"/>
            </a:ext>
          </a:extLst>
        </xdr:cNvPr>
        <xdr:cNvSpPr txBox="1"/>
      </xdr:nvSpPr>
      <xdr:spPr>
        <a:xfrm>
          <a:off x="9756296" y="5163364"/>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400.0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28</xdr:row>
      <xdr:rowOff>100542</xdr:rowOff>
    </xdr:from>
    <xdr:to>
      <xdr:col>80</xdr:col>
      <xdr:colOff>9525</xdr:colOff>
      <xdr:row>28</xdr:row>
      <xdr:rowOff>100542</xdr:rowOff>
    </xdr:to>
    <xdr:cxnSp macro="">
      <xdr:nvCxnSpPr>
        <xdr:cNvPr id="124" name="直線コネクタ 123">
          <a:extLst>
            <a:ext uri="{FF2B5EF4-FFF2-40B4-BE49-F238E27FC236}">
              <a16:creationId xmlns:a16="http://schemas.microsoft.com/office/drawing/2014/main" id="{9A04E2A3-0C4F-491A-9342-FB2A0CC1E9F6}"/>
            </a:ext>
          </a:extLst>
        </xdr:cNvPr>
        <xdr:cNvCxnSpPr/>
      </xdr:nvCxnSpPr>
      <xdr:spPr>
        <a:xfrm>
          <a:off x="10188575" y="4897332"/>
          <a:ext cx="380555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56036</xdr:colOff>
      <xdr:row>28</xdr:row>
      <xdr:rowOff>6741</xdr:rowOff>
    </xdr:from>
    <xdr:ext cx="410689" cy="225703"/>
    <xdr:sp macro="" textlink="">
      <xdr:nvSpPr>
        <xdr:cNvPr id="125" name="テキスト ボックス 124">
          <a:extLst>
            <a:ext uri="{FF2B5EF4-FFF2-40B4-BE49-F238E27FC236}">
              <a16:creationId xmlns:a16="http://schemas.microsoft.com/office/drawing/2014/main" id="{C378A1FA-5691-479E-A83E-2228AA8DFF9E}"/>
            </a:ext>
          </a:extLst>
        </xdr:cNvPr>
        <xdr:cNvSpPr txBox="1"/>
      </xdr:nvSpPr>
      <xdr:spPr>
        <a:xfrm>
          <a:off x="9756296" y="4809246"/>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200.0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26</xdr:row>
      <xdr:rowOff>83608</xdr:rowOff>
    </xdr:from>
    <xdr:to>
      <xdr:col>80</xdr:col>
      <xdr:colOff>9525</xdr:colOff>
      <xdr:row>26</xdr:row>
      <xdr:rowOff>83608</xdr:rowOff>
    </xdr:to>
    <xdr:cxnSp macro="">
      <xdr:nvCxnSpPr>
        <xdr:cNvPr id="126" name="直線コネクタ 125">
          <a:extLst>
            <a:ext uri="{FF2B5EF4-FFF2-40B4-BE49-F238E27FC236}">
              <a16:creationId xmlns:a16="http://schemas.microsoft.com/office/drawing/2014/main" id="{BEA32722-D204-40B0-BAD0-D357D840D02B}"/>
            </a:ext>
          </a:extLst>
        </xdr:cNvPr>
        <xdr:cNvCxnSpPr/>
      </xdr:nvCxnSpPr>
      <xdr:spPr>
        <a:xfrm>
          <a:off x="10188575" y="4543213"/>
          <a:ext cx="380555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158628</xdr:colOff>
      <xdr:row>25</xdr:row>
      <xdr:rowOff>161257</xdr:rowOff>
    </xdr:from>
    <xdr:ext cx="308097" cy="225703"/>
    <xdr:sp macro="" textlink="">
      <xdr:nvSpPr>
        <xdr:cNvPr id="127" name="テキスト ボックス 126">
          <a:extLst>
            <a:ext uri="{FF2B5EF4-FFF2-40B4-BE49-F238E27FC236}">
              <a16:creationId xmlns:a16="http://schemas.microsoft.com/office/drawing/2014/main" id="{6CDB35D8-D01C-4756-9AD6-658EC174CBC2}"/>
            </a:ext>
          </a:extLst>
        </xdr:cNvPr>
        <xdr:cNvSpPr txBox="1"/>
      </xdr:nvSpPr>
      <xdr:spPr>
        <a:xfrm>
          <a:off x="9856983" y="4449412"/>
          <a:ext cx="308097"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24</xdr:row>
      <xdr:rowOff>66675</xdr:rowOff>
    </xdr:from>
    <xdr:to>
      <xdr:col>80</xdr:col>
      <xdr:colOff>9525</xdr:colOff>
      <xdr:row>24</xdr:row>
      <xdr:rowOff>66675</xdr:rowOff>
    </xdr:to>
    <xdr:cxnSp macro="">
      <xdr:nvCxnSpPr>
        <xdr:cNvPr id="128" name="直線コネクタ 127">
          <a:extLst>
            <a:ext uri="{FF2B5EF4-FFF2-40B4-BE49-F238E27FC236}">
              <a16:creationId xmlns:a16="http://schemas.microsoft.com/office/drawing/2014/main" id="{6BB5C42C-070A-47E0-972D-9210576D7FBE}"/>
            </a:ext>
          </a:extLst>
        </xdr:cNvPr>
        <xdr:cNvCxnSpPr/>
      </xdr:nvCxnSpPr>
      <xdr:spPr>
        <a:xfrm>
          <a:off x="10188575" y="4179570"/>
          <a:ext cx="3805555"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149225</xdr:colOff>
      <xdr:row>24</xdr:row>
      <xdr:rowOff>66675</xdr:rowOff>
    </xdr:from>
    <xdr:to>
      <xdr:col>80</xdr:col>
      <xdr:colOff>9525</xdr:colOff>
      <xdr:row>36</xdr:row>
      <xdr:rowOff>168275</xdr:rowOff>
    </xdr:to>
    <xdr:sp macro="" textlink="">
      <xdr:nvSpPr>
        <xdr:cNvPr id="129" name="債務償還比率グラフ枠">
          <a:extLst>
            <a:ext uri="{FF2B5EF4-FFF2-40B4-BE49-F238E27FC236}">
              <a16:creationId xmlns:a16="http://schemas.microsoft.com/office/drawing/2014/main" id="{74504D0E-E223-40A0-9847-EAE9FE59141D}"/>
            </a:ext>
          </a:extLst>
        </xdr:cNvPr>
        <xdr:cNvSpPr/>
      </xdr:nvSpPr>
      <xdr:spPr>
        <a:xfrm>
          <a:off x="10188575" y="4179570"/>
          <a:ext cx="3805555" cy="2164715"/>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20320</xdr:colOff>
      <xdr:row>26</xdr:row>
      <xdr:rowOff>83608</xdr:rowOff>
    </xdr:from>
    <xdr:to>
      <xdr:col>76</xdr:col>
      <xdr:colOff>21589</xdr:colOff>
      <xdr:row>34</xdr:row>
      <xdr:rowOff>32057</xdr:rowOff>
    </xdr:to>
    <xdr:cxnSp macro="">
      <xdr:nvCxnSpPr>
        <xdr:cNvPr id="130" name="直線コネクタ 129">
          <a:extLst>
            <a:ext uri="{FF2B5EF4-FFF2-40B4-BE49-F238E27FC236}">
              <a16:creationId xmlns:a16="http://schemas.microsoft.com/office/drawing/2014/main" id="{6312035D-C344-4739-8A68-AFB25659EFE6}"/>
            </a:ext>
          </a:extLst>
        </xdr:cNvPr>
        <xdr:cNvCxnSpPr/>
      </xdr:nvCxnSpPr>
      <xdr:spPr>
        <a:xfrm flipV="1">
          <a:off x="13313410" y="4543213"/>
          <a:ext cx="1269" cy="131623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76</xdr:col>
      <xdr:colOff>73025</xdr:colOff>
      <xdr:row>34</xdr:row>
      <xdr:rowOff>35884</xdr:rowOff>
    </xdr:from>
    <xdr:ext cx="469744" cy="259045"/>
    <xdr:sp macro="" textlink="">
      <xdr:nvSpPr>
        <xdr:cNvPr id="131" name="債務償還比率最小値テキスト">
          <a:extLst>
            <a:ext uri="{FF2B5EF4-FFF2-40B4-BE49-F238E27FC236}">
              <a16:creationId xmlns:a16="http://schemas.microsoft.com/office/drawing/2014/main" id="{C5832363-CFBC-475E-98E1-E553A5D0A4E8}"/>
            </a:ext>
          </a:extLst>
        </xdr:cNvPr>
        <xdr:cNvSpPr txBox="1"/>
      </xdr:nvSpPr>
      <xdr:spPr>
        <a:xfrm>
          <a:off x="13369925" y="586518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733.7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123825</xdr:colOff>
      <xdr:row>34</xdr:row>
      <xdr:rowOff>32057</xdr:rowOff>
    </xdr:from>
    <xdr:to>
      <xdr:col>76</xdr:col>
      <xdr:colOff>111125</xdr:colOff>
      <xdr:row>34</xdr:row>
      <xdr:rowOff>32057</xdr:rowOff>
    </xdr:to>
    <xdr:cxnSp macro="">
      <xdr:nvCxnSpPr>
        <xdr:cNvPr id="132" name="直線コネクタ 131">
          <a:extLst>
            <a:ext uri="{FF2B5EF4-FFF2-40B4-BE49-F238E27FC236}">
              <a16:creationId xmlns:a16="http://schemas.microsoft.com/office/drawing/2014/main" id="{688AA8F8-4E48-4D0C-9B0B-E0420F8BF272}"/>
            </a:ext>
          </a:extLst>
        </xdr:cNvPr>
        <xdr:cNvCxnSpPr/>
      </xdr:nvCxnSpPr>
      <xdr:spPr>
        <a:xfrm>
          <a:off x="13251180" y="5859452"/>
          <a:ext cx="15684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76</xdr:col>
      <xdr:colOff>73025</xdr:colOff>
      <xdr:row>25</xdr:row>
      <xdr:rowOff>30285</xdr:rowOff>
    </xdr:from>
    <xdr:ext cx="340478" cy="259045"/>
    <xdr:sp macro="" textlink="">
      <xdr:nvSpPr>
        <xdr:cNvPr id="133" name="債務償還比率最大値テキスト">
          <a:extLst>
            <a:ext uri="{FF2B5EF4-FFF2-40B4-BE49-F238E27FC236}">
              <a16:creationId xmlns:a16="http://schemas.microsoft.com/office/drawing/2014/main" id="{B983B7C8-4B20-4030-8302-E429A3A07BC7}"/>
            </a:ext>
          </a:extLst>
        </xdr:cNvPr>
        <xdr:cNvSpPr txBox="1"/>
      </xdr:nvSpPr>
      <xdr:spPr>
        <a:xfrm>
          <a:off x="13369925" y="4314630"/>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123825</xdr:colOff>
      <xdr:row>26</xdr:row>
      <xdr:rowOff>83608</xdr:rowOff>
    </xdr:from>
    <xdr:to>
      <xdr:col>76</xdr:col>
      <xdr:colOff>111125</xdr:colOff>
      <xdr:row>26</xdr:row>
      <xdr:rowOff>83608</xdr:rowOff>
    </xdr:to>
    <xdr:cxnSp macro="">
      <xdr:nvCxnSpPr>
        <xdr:cNvPr id="134" name="直線コネクタ 133">
          <a:extLst>
            <a:ext uri="{FF2B5EF4-FFF2-40B4-BE49-F238E27FC236}">
              <a16:creationId xmlns:a16="http://schemas.microsoft.com/office/drawing/2014/main" id="{53EFB7AB-DF4C-4F9B-83D8-6F872A5DBC40}"/>
            </a:ext>
          </a:extLst>
        </xdr:cNvPr>
        <xdr:cNvCxnSpPr/>
      </xdr:nvCxnSpPr>
      <xdr:spPr>
        <a:xfrm>
          <a:off x="13251180" y="4543213"/>
          <a:ext cx="15684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76</xdr:col>
      <xdr:colOff>73025</xdr:colOff>
      <xdr:row>27</xdr:row>
      <xdr:rowOff>79636</xdr:rowOff>
    </xdr:from>
    <xdr:ext cx="469744" cy="259045"/>
    <xdr:sp macro="" textlink="">
      <xdr:nvSpPr>
        <xdr:cNvPr id="135" name="債務償還比率平均値テキスト">
          <a:extLst>
            <a:ext uri="{FF2B5EF4-FFF2-40B4-BE49-F238E27FC236}">
              <a16:creationId xmlns:a16="http://schemas.microsoft.com/office/drawing/2014/main" id="{C9DDA92F-DF81-40C3-A6BB-FC960FB32411}"/>
            </a:ext>
          </a:extLst>
        </xdr:cNvPr>
        <xdr:cNvSpPr txBox="1"/>
      </xdr:nvSpPr>
      <xdr:spPr>
        <a:xfrm>
          <a:off x="13369925" y="4708786"/>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203.9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161925</xdr:colOff>
      <xdr:row>28</xdr:row>
      <xdr:rowOff>56759</xdr:rowOff>
    </xdr:from>
    <xdr:to>
      <xdr:col>76</xdr:col>
      <xdr:colOff>73025</xdr:colOff>
      <xdr:row>28</xdr:row>
      <xdr:rowOff>158359</xdr:rowOff>
    </xdr:to>
    <xdr:sp macro="" textlink="">
      <xdr:nvSpPr>
        <xdr:cNvPr id="136" name="フローチャート: 判断 135">
          <a:extLst>
            <a:ext uri="{FF2B5EF4-FFF2-40B4-BE49-F238E27FC236}">
              <a16:creationId xmlns:a16="http://schemas.microsoft.com/office/drawing/2014/main" id="{67DBA947-E16C-41F2-9EB5-A81579DB3B8D}"/>
            </a:ext>
          </a:extLst>
        </xdr:cNvPr>
        <xdr:cNvSpPr/>
      </xdr:nvSpPr>
      <xdr:spPr>
        <a:xfrm>
          <a:off x="13289280" y="4861169"/>
          <a:ext cx="80645" cy="9969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22225</xdr:colOff>
      <xdr:row>28</xdr:row>
      <xdr:rowOff>49922</xdr:rowOff>
    </xdr:from>
    <xdr:to>
      <xdr:col>72</xdr:col>
      <xdr:colOff>123825</xdr:colOff>
      <xdr:row>28</xdr:row>
      <xdr:rowOff>151522</xdr:rowOff>
    </xdr:to>
    <xdr:sp macro="" textlink="">
      <xdr:nvSpPr>
        <xdr:cNvPr id="137" name="フローチャート: 判断 136">
          <a:extLst>
            <a:ext uri="{FF2B5EF4-FFF2-40B4-BE49-F238E27FC236}">
              <a16:creationId xmlns:a16="http://schemas.microsoft.com/office/drawing/2014/main" id="{BE46DC9A-F24D-41D6-8041-297E86812049}"/>
            </a:ext>
          </a:extLst>
        </xdr:cNvPr>
        <xdr:cNvSpPr/>
      </xdr:nvSpPr>
      <xdr:spPr>
        <a:xfrm>
          <a:off x="12629515" y="4854332"/>
          <a:ext cx="107315" cy="9779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68</xdr:col>
      <xdr:colOff>22225</xdr:colOff>
      <xdr:row>28</xdr:row>
      <xdr:rowOff>71152</xdr:rowOff>
    </xdr:from>
    <xdr:to>
      <xdr:col>68</xdr:col>
      <xdr:colOff>123825</xdr:colOff>
      <xdr:row>29</xdr:row>
      <xdr:rowOff>1302</xdr:rowOff>
    </xdr:to>
    <xdr:sp macro="" textlink="">
      <xdr:nvSpPr>
        <xdr:cNvPr id="138" name="フローチャート: 判断 137">
          <a:extLst>
            <a:ext uri="{FF2B5EF4-FFF2-40B4-BE49-F238E27FC236}">
              <a16:creationId xmlns:a16="http://schemas.microsoft.com/office/drawing/2014/main" id="{AF8CA6B1-A7D5-4671-8ED5-09F104B31511}"/>
            </a:ext>
          </a:extLst>
        </xdr:cNvPr>
        <xdr:cNvSpPr/>
      </xdr:nvSpPr>
      <xdr:spPr>
        <a:xfrm>
          <a:off x="11943715" y="4869847"/>
          <a:ext cx="107315" cy="10350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64</xdr:col>
      <xdr:colOff>22225</xdr:colOff>
      <xdr:row>29</xdr:row>
      <xdr:rowOff>40217</xdr:rowOff>
    </xdr:from>
    <xdr:to>
      <xdr:col>64</xdr:col>
      <xdr:colOff>123825</xdr:colOff>
      <xdr:row>29</xdr:row>
      <xdr:rowOff>141817</xdr:rowOff>
    </xdr:to>
    <xdr:sp macro="" textlink="">
      <xdr:nvSpPr>
        <xdr:cNvPr id="139" name="フローチャート: 判断 138">
          <a:extLst>
            <a:ext uri="{FF2B5EF4-FFF2-40B4-BE49-F238E27FC236}">
              <a16:creationId xmlns:a16="http://schemas.microsoft.com/office/drawing/2014/main" id="{F689EA17-A766-4BEF-A14B-6BE5D81D9FA7}"/>
            </a:ext>
          </a:extLst>
        </xdr:cNvPr>
        <xdr:cNvSpPr/>
      </xdr:nvSpPr>
      <xdr:spPr>
        <a:xfrm>
          <a:off x="11257915" y="5012267"/>
          <a:ext cx="107315" cy="9969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60</xdr:col>
      <xdr:colOff>22225</xdr:colOff>
      <xdr:row>29</xdr:row>
      <xdr:rowOff>51012</xdr:rowOff>
    </xdr:from>
    <xdr:to>
      <xdr:col>60</xdr:col>
      <xdr:colOff>123825</xdr:colOff>
      <xdr:row>29</xdr:row>
      <xdr:rowOff>152612</xdr:rowOff>
    </xdr:to>
    <xdr:sp macro="" textlink="">
      <xdr:nvSpPr>
        <xdr:cNvPr id="140" name="フローチャート: 判断 139">
          <a:extLst>
            <a:ext uri="{FF2B5EF4-FFF2-40B4-BE49-F238E27FC236}">
              <a16:creationId xmlns:a16="http://schemas.microsoft.com/office/drawing/2014/main" id="{FD45B349-6302-48EF-8A58-D9713FC7F122}"/>
            </a:ext>
          </a:extLst>
        </xdr:cNvPr>
        <xdr:cNvSpPr/>
      </xdr:nvSpPr>
      <xdr:spPr>
        <a:xfrm>
          <a:off x="10572115" y="5026872"/>
          <a:ext cx="107315" cy="9779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34925</xdr:colOff>
      <xdr:row>37</xdr:row>
      <xdr:rowOff>42724</xdr:rowOff>
    </xdr:from>
    <xdr:ext cx="762000" cy="225703"/>
    <xdr:sp macro="" textlink="">
      <xdr:nvSpPr>
        <xdr:cNvPr id="141" name="テキスト ボックス 140">
          <a:extLst>
            <a:ext uri="{FF2B5EF4-FFF2-40B4-BE49-F238E27FC236}">
              <a16:creationId xmlns:a16="http://schemas.microsoft.com/office/drawing/2014/main" id="{6D9886A5-BC2B-4D7F-AAA7-D007B9F3F1F2}"/>
            </a:ext>
          </a:extLst>
        </xdr:cNvPr>
        <xdr:cNvSpPr txBox="1"/>
      </xdr:nvSpPr>
      <xdr:spPr>
        <a:xfrm>
          <a:off x="13160375" y="638827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R05</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85725</xdr:colOff>
      <xdr:row>37</xdr:row>
      <xdr:rowOff>42724</xdr:rowOff>
    </xdr:from>
    <xdr:ext cx="762000" cy="225703"/>
    <xdr:sp macro="" textlink="">
      <xdr:nvSpPr>
        <xdr:cNvPr id="142" name="テキスト ボックス 141">
          <a:extLst>
            <a:ext uri="{FF2B5EF4-FFF2-40B4-BE49-F238E27FC236}">
              <a16:creationId xmlns:a16="http://schemas.microsoft.com/office/drawing/2014/main" id="{37BBBF1C-6F4E-469F-858C-E8B39A6BA966}"/>
            </a:ext>
          </a:extLst>
        </xdr:cNvPr>
        <xdr:cNvSpPr txBox="1"/>
      </xdr:nvSpPr>
      <xdr:spPr>
        <a:xfrm>
          <a:off x="12527280" y="638827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R04</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85725</xdr:colOff>
      <xdr:row>37</xdr:row>
      <xdr:rowOff>42724</xdr:rowOff>
    </xdr:from>
    <xdr:ext cx="762000" cy="225703"/>
    <xdr:sp macro="" textlink="">
      <xdr:nvSpPr>
        <xdr:cNvPr id="143" name="テキスト ボックス 142">
          <a:extLst>
            <a:ext uri="{FF2B5EF4-FFF2-40B4-BE49-F238E27FC236}">
              <a16:creationId xmlns:a16="http://schemas.microsoft.com/office/drawing/2014/main" id="{A8AAFE9E-6DFE-4FE7-B5F3-4CDE73193BA5}"/>
            </a:ext>
          </a:extLst>
        </xdr:cNvPr>
        <xdr:cNvSpPr txBox="1"/>
      </xdr:nvSpPr>
      <xdr:spPr>
        <a:xfrm>
          <a:off x="11841480" y="638827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R03</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85725</xdr:colOff>
      <xdr:row>37</xdr:row>
      <xdr:rowOff>42724</xdr:rowOff>
    </xdr:from>
    <xdr:ext cx="762000" cy="225703"/>
    <xdr:sp macro="" textlink="">
      <xdr:nvSpPr>
        <xdr:cNvPr id="144" name="テキスト ボックス 143">
          <a:extLst>
            <a:ext uri="{FF2B5EF4-FFF2-40B4-BE49-F238E27FC236}">
              <a16:creationId xmlns:a16="http://schemas.microsoft.com/office/drawing/2014/main" id="{65B021F0-B6C6-453D-9269-6747AB2A5037}"/>
            </a:ext>
          </a:extLst>
        </xdr:cNvPr>
        <xdr:cNvSpPr txBox="1"/>
      </xdr:nvSpPr>
      <xdr:spPr>
        <a:xfrm>
          <a:off x="11155680" y="638827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R02</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59</xdr:col>
      <xdr:colOff>85725</xdr:colOff>
      <xdr:row>37</xdr:row>
      <xdr:rowOff>42724</xdr:rowOff>
    </xdr:from>
    <xdr:ext cx="762000" cy="225703"/>
    <xdr:sp macro="" textlink="">
      <xdr:nvSpPr>
        <xdr:cNvPr id="145" name="テキスト ボックス 144">
          <a:extLst>
            <a:ext uri="{FF2B5EF4-FFF2-40B4-BE49-F238E27FC236}">
              <a16:creationId xmlns:a16="http://schemas.microsoft.com/office/drawing/2014/main" id="{179FD1D3-74F7-4F63-A199-E04E9426BC9B}"/>
            </a:ext>
          </a:extLst>
        </xdr:cNvPr>
        <xdr:cNvSpPr txBox="1"/>
      </xdr:nvSpPr>
      <xdr:spPr>
        <a:xfrm>
          <a:off x="10469880" y="638827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R01</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161925</xdr:colOff>
      <xdr:row>29</xdr:row>
      <xdr:rowOff>160941</xdr:rowOff>
    </xdr:from>
    <xdr:to>
      <xdr:col>76</xdr:col>
      <xdr:colOff>73025</xdr:colOff>
      <xdr:row>30</xdr:row>
      <xdr:rowOff>91091</xdr:rowOff>
    </xdr:to>
    <xdr:sp macro="" textlink="">
      <xdr:nvSpPr>
        <xdr:cNvPr id="146" name="楕円 145">
          <a:extLst>
            <a:ext uri="{FF2B5EF4-FFF2-40B4-BE49-F238E27FC236}">
              <a16:creationId xmlns:a16="http://schemas.microsoft.com/office/drawing/2014/main" id="{E5F9AD32-AA05-4A7F-B8B0-249CBE865655}"/>
            </a:ext>
          </a:extLst>
        </xdr:cNvPr>
        <xdr:cNvSpPr/>
      </xdr:nvSpPr>
      <xdr:spPr>
        <a:xfrm>
          <a:off x="13289280" y="5134896"/>
          <a:ext cx="80645" cy="10350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73025</xdr:colOff>
      <xdr:row>29</xdr:row>
      <xdr:rowOff>139368</xdr:rowOff>
    </xdr:from>
    <xdr:ext cx="469744" cy="259045"/>
    <xdr:sp macro="" textlink="">
      <xdr:nvSpPr>
        <xdr:cNvPr id="147" name="債務償還比率該当値テキスト">
          <a:extLst>
            <a:ext uri="{FF2B5EF4-FFF2-40B4-BE49-F238E27FC236}">
              <a16:creationId xmlns:a16="http://schemas.microsoft.com/office/drawing/2014/main" id="{9EEB9652-04A8-42D4-9F96-1C0D638EFDBC}"/>
            </a:ext>
          </a:extLst>
        </xdr:cNvPr>
        <xdr:cNvSpPr txBox="1"/>
      </xdr:nvSpPr>
      <xdr:spPr>
        <a:xfrm>
          <a:off x="13369925" y="510760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357.1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22225</xdr:colOff>
      <xdr:row>27</xdr:row>
      <xdr:rowOff>87693</xdr:rowOff>
    </xdr:from>
    <xdr:to>
      <xdr:col>72</xdr:col>
      <xdr:colOff>123825</xdr:colOff>
      <xdr:row>28</xdr:row>
      <xdr:rowOff>17843</xdr:rowOff>
    </xdr:to>
    <xdr:sp macro="" textlink="">
      <xdr:nvSpPr>
        <xdr:cNvPr id="148" name="楕円 147">
          <a:extLst>
            <a:ext uri="{FF2B5EF4-FFF2-40B4-BE49-F238E27FC236}">
              <a16:creationId xmlns:a16="http://schemas.microsoft.com/office/drawing/2014/main" id="{2601E414-8DD6-478F-B163-A578BC95B5C4}"/>
            </a:ext>
          </a:extLst>
        </xdr:cNvPr>
        <xdr:cNvSpPr/>
      </xdr:nvSpPr>
      <xdr:spPr>
        <a:xfrm>
          <a:off x="12629515" y="4720653"/>
          <a:ext cx="10731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73025</xdr:colOff>
      <xdr:row>27</xdr:row>
      <xdr:rowOff>138493</xdr:rowOff>
    </xdr:from>
    <xdr:to>
      <xdr:col>76</xdr:col>
      <xdr:colOff>22225</xdr:colOff>
      <xdr:row>30</xdr:row>
      <xdr:rowOff>40291</xdr:rowOff>
    </xdr:to>
    <xdr:cxnSp macro="">
      <xdr:nvCxnSpPr>
        <xdr:cNvPr id="149" name="直線コネクタ 148">
          <a:extLst>
            <a:ext uri="{FF2B5EF4-FFF2-40B4-BE49-F238E27FC236}">
              <a16:creationId xmlns:a16="http://schemas.microsoft.com/office/drawing/2014/main" id="{C39B1841-C572-4900-B18C-FCFF6D99FE5B}"/>
            </a:ext>
          </a:extLst>
        </xdr:cNvPr>
        <xdr:cNvCxnSpPr/>
      </xdr:nvCxnSpPr>
      <xdr:spPr>
        <a:xfrm>
          <a:off x="12684125" y="4763833"/>
          <a:ext cx="631190" cy="4199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22225</xdr:colOff>
      <xdr:row>26</xdr:row>
      <xdr:rowOff>51520</xdr:rowOff>
    </xdr:from>
    <xdr:to>
      <xdr:col>68</xdr:col>
      <xdr:colOff>123825</xdr:colOff>
      <xdr:row>26</xdr:row>
      <xdr:rowOff>153120</xdr:rowOff>
    </xdr:to>
    <xdr:sp macro="" textlink="">
      <xdr:nvSpPr>
        <xdr:cNvPr id="150" name="楕円 149">
          <a:extLst>
            <a:ext uri="{FF2B5EF4-FFF2-40B4-BE49-F238E27FC236}">
              <a16:creationId xmlns:a16="http://schemas.microsoft.com/office/drawing/2014/main" id="{7CDFFD73-6990-4657-AA06-AD24208D02B5}"/>
            </a:ext>
          </a:extLst>
        </xdr:cNvPr>
        <xdr:cNvSpPr/>
      </xdr:nvSpPr>
      <xdr:spPr>
        <a:xfrm>
          <a:off x="11943715" y="4513030"/>
          <a:ext cx="107315" cy="9779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68</xdr:col>
      <xdr:colOff>73025</xdr:colOff>
      <xdr:row>26</xdr:row>
      <xdr:rowOff>102320</xdr:rowOff>
    </xdr:from>
    <xdr:to>
      <xdr:col>72</xdr:col>
      <xdr:colOff>73025</xdr:colOff>
      <xdr:row>27</xdr:row>
      <xdr:rowOff>138493</xdr:rowOff>
    </xdr:to>
    <xdr:cxnSp macro="">
      <xdr:nvCxnSpPr>
        <xdr:cNvPr id="151" name="直線コネクタ 150">
          <a:extLst>
            <a:ext uri="{FF2B5EF4-FFF2-40B4-BE49-F238E27FC236}">
              <a16:creationId xmlns:a16="http://schemas.microsoft.com/office/drawing/2014/main" id="{3B6ED5CC-5604-4351-A569-10DADC098301}"/>
            </a:ext>
          </a:extLst>
        </xdr:cNvPr>
        <xdr:cNvCxnSpPr/>
      </xdr:nvCxnSpPr>
      <xdr:spPr>
        <a:xfrm>
          <a:off x="11998325" y="4556210"/>
          <a:ext cx="685800" cy="20762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71</xdr:col>
      <xdr:colOff>15952</xdr:colOff>
      <xdr:row>28</xdr:row>
      <xdr:rowOff>142649</xdr:rowOff>
    </xdr:from>
    <xdr:ext cx="469744" cy="259045"/>
    <xdr:sp macro="" textlink="">
      <xdr:nvSpPr>
        <xdr:cNvPr id="152" name="n_1aveValue債務償還比率">
          <a:extLst>
            <a:ext uri="{FF2B5EF4-FFF2-40B4-BE49-F238E27FC236}">
              <a16:creationId xmlns:a16="http://schemas.microsoft.com/office/drawing/2014/main" id="{9AAA7B3F-B854-4533-975D-AEB80CC88D55}"/>
            </a:ext>
          </a:extLst>
        </xdr:cNvPr>
        <xdr:cNvSpPr txBox="1"/>
      </xdr:nvSpPr>
      <xdr:spPr>
        <a:xfrm>
          <a:off x="12459412" y="494134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28652</xdr:colOff>
      <xdr:row>28</xdr:row>
      <xdr:rowOff>163879</xdr:rowOff>
    </xdr:from>
    <xdr:ext cx="469744" cy="259045"/>
    <xdr:sp macro="" textlink="">
      <xdr:nvSpPr>
        <xdr:cNvPr id="153" name="n_2aveValue債務償還比率">
          <a:extLst>
            <a:ext uri="{FF2B5EF4-FFF2-40B4-BE49-F238E27FC236}">
              <a16:creationId xmlns:a16="http://schemas.microsoft.com/office/drawing/2014/main" id="{D63371A1-4F4F-4519-9AAF-AA333CA92E37}"/>
            </a:ext>
          </a:extLst>
        </xdr:cNvPr>
        <xdr:cNvSpPr txBox="1"/>
      </xdr:nvSpPr>
      <xdr:spPr>
        <a:xfrm>
          <a:off x="11780597" y="496828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28652</xdr:colOff>
      <xdr:row>27</xdr:row>
      <xdr:rowOff>158344</xdr:rowOff>
    </xdr:from>
    <xdr:ext cx="469744" cy="259045"/>
    <xdr:sp macro="" textlink="">
      <xdr:nvSpPr>
        <xdr:cNvPr id="154" name="n_3aveValue債務償還比率">
          <a:extLst>
            <a:ext uri="{FF2B5EF4-FFF2-40B4-BE49-F238E27FC236}">
              <a16:creationId xmlns:a16="http://schemas.microsoft.com/office/drawing/2014/main" id="{469DB193-7E75-4A93-81C5-CE6587E0B229}"/>
            </a:ext>
          </a:extLst>
        </xdr:cNvPr>
        <xdr:cNvSpPr txBox="1"/>
      </xdr:nvSpPr>
      <xdr:spPr>
        <a:xfrm>
          <a:off x="11094797" y="478939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290.0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59</xdr:col>
      <xdr:colOff>28652</xdr:colOff>
      <xdr:row>27</xdr:row>
      <xdr:rowOff>169139</xdr:rowOff>
    </xdr:from>
    <xdr:ext cx="469744" cy="259045"/>
    <xdr:sp macro="" textlink="">
      <xdr:nvSpPr>
        <xdr:cNvPr id="155" name="n_4aveValue債務償還比率">
          <a:extLst>
            <a:ext uri="{FF2B5EF4-FFF2-40B4-BE49-F238E27FC236}">
              <a16:creationId xmlns:a16="http://schemas.microsoft.com/office/drawing/2014/main" id="{E13A41EB-2C38-4DB9-B3AB-4D1DC07D2C34}"/>
            </a:ext>
          </a:extLst>
        </xdr:cNvPr>
        <xdr:cNvSpPr txBox="1"/>
      </xdr:nvSpPr>
      <xdr:spPr>
        <a:xfrm>
          <a:off x="10408997" y="480209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296.0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15952</xdr:colOff>
      <xdr:row>26</xdr:row>
      <xdr:rowOff>34370</xdr:rowOff>
    </xdr:from>
    <xdr:ext cx="469744" cy="259045"/>
    <xdr:sp macro="" textlink="">
      <xdr:nvSpPr>
        <xdr:cNvPr id="156" name="n_1mainValue債務償還比率">
          <a:extLst>
            <a:ext uri="{FF2B5EF4-FFF2-40B4-BE49-F238E27FC236}">
              <a16:creationId xmlns:a16="http://schemas.microsoft.com/office/drawing/2014/main" id="{466E1341-5698-4FAE-89A7-F55B4A9BCB43}"/>
            </a:ext>
          </a:extLst>
        </xdr:cNvPr>
        <xdr:cNvSpPr txBox="1"/>
      </xdr:nvSpPr>
      <xdr:spPr>
        <a:xfrm>
          <a:off x="12459412" y="449207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60969</xdr:colOff>
      <xdr:row>24</xdr:row>
      <xdr:rowOff>169647</xdr:rowOff>
    </xdr:from>
    <xdr:ext cx="405111" cy="259045"/>
    <xdr:sp macro="" textlink="">
      <xdr:nvSpPr>
        <xdr:cNvPr id="157" name="n_2mainValue債務償還比率">
          <a:extLst>
            <a:ext uri="{FF2B5EF4-FFF2-40B4-BE49-F238E27FC236}">
              <a16:creationId xmlns:a16="http://schemas.microsoft.com/office/drawing/2014/main" id="{BCC406BF-EE8D-443D-B283-4DEEF2A9092B}"/>
            </a:ext>
          </a:extLst>
        </xdr:cNvPr>
        <xdr:cNvSpPr txBox="1"/>
      </xdr:nvSpPr>
      <xdr:spPr>
        <a:xfrm>
          <a:off x="11811009" y="428825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41</xdr:row>
      <xdr:rowOff>152400</xdr:rowOff>
    </xdr:from>
    <xdr:to>
      <xdr:col>36</xdr:col>
      <xdr:colOff>22225</xdr:colOff>
      <xdr:row>43</xdr:row>
      <xdr:rowOff>152400</xdr:rowOff>
    </xdr:to>
    <xdr:sp macro="" textlink="">
      <xdr:nvSpPr>
        <xdr:cNvPr id="158" name="正方形/長方形 157">
          <a:extLst>
            <a:ext uri="{FF2B5EF4-FFF2-40B4-BE49-F238E27FC236}">
              <a16:creationId xmlns:a16="http://schemas.microsoft.com/office/drawing/2014/main" id="{D45C205C-BA10-475D-BBBE-D84DA32EBB56}"/>
            </a:ext>
          </a:extLst>
        </xdr:cNvPr>
        <xdr:cNvSpPr/>
      </xdr:nvSpPr>
      <xdr:spPr>
        <a:xfrm>
          <a:off x="1142365" y="7181850"/>
          <a:ext cx="5314950" cy="3429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将来負担比率と有形固定資産減価償却率の推移</a:t>
          </a:r>
        </a:p>
      </xdr:txBody>
    </xdr:sp>
    <xdr:clientData/>
  </xdr:twoCellAnchor>
  <xdr:twoCellAnchor>
    <xdr:from>
      <xdr:col>5</xdr:col>
      <xdr:colOff>22225</xdr:colOff>
      <xdr:row>63</xdr:row>
      <xdr:rowOff>142875</xdr:rowOff>
    </xdr:from>
    <xdr:to>
      <xdr:col>36</xdr:col>
      <xdr:colOff>22225</xdr:colOff>
      <xdr:row>65</xdr:row>
      <xdr:rowOff>142875</xdr:rowOff>
    </xdr:to>
    <xdr:sp macro="" textlink="">
      <xdr:nvSpPr>
        <xdr:cNvPr id="159" name="正方形/長方形 158">
          <a:extLst>
            <a:ext uri="{FF2B5EF4-FFF2-40B4-BE49-F238E27FC236}">
              <a16:creationId xmlns:a16="http://schemas.microsoft.com/office/drawing/2014/main" id="{334A68E8-E78B-48D0-985B-E0FF4D356BE7}"/>
            </a:ext>
          </a:extLst>
        </xdr:cNvPr>
        <xdr:cNvSpPr/>
      </xdr:nvSpPr>
      <xdr:spPr>
        <a:xfrm>
          <a:off x="1142365" y="10942320"/>
          <a:ext cx="5314950" cy="3429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将来負担比率と実質公債費比率の推移</a:t>
          </a:r>
        </a:p>
      </xdr:txBody>
    </xdr:sp>
    <xdr:clientData/>
  </xdr:twoCellAnchor>
  <xdr:oneCellAnchor>
    <xdr:from>
      <xdr:col>3</xdr:col>
      <xdr:colOff>47625</xdr:colOff>
      <xdr:row>43</xdr:row>
      <xdr:rowOff>63500</xdr:rowOff>
    </xdr:from>
    <xdr:ext cx="370358" cy="242374"/>
    <xdr:sp macro="" textlink="">
      <xdr:nvSpPr>
        <xdr:cNvPr id="160" name="テキスト ボックス 159">
          <a:extLst>
            <a:ext uri="{FF2B5EF4-FFF2-40B4-BE49-F238E27FC236}">
              <a16:creationId xmlns:a16="http://schemas.microsoft.com/office/drawing/2014/main" id="{306A4A6E-1F64-4CF9-ADAB-C55DF83031B3}"/>
            </a:ext>
          </a:extLst>
        </xdr:cNvPr>
        <xdr:cNvSpPr txBox="1"/>
      </xdr:nvSpPr>
      <xdr:spPr>
        <a:xfrm>
          <a:off x="830580" y="743204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22225</xdr:colOff>
      <xdr:row>58</xdr:row>
      <xdr:rowOff>158750</xdr:rowOff>
    </xdr:from>
    <xdr:ext cx="370358" cy="242374"/>
    <xdr:sp macro="" textlink="">
      <xdr:nvSpPr>
        <xdr:cNvPr id="161" name="テキスト ボックス 160">
          <a:extLst>
            <a:ext uri="{FF2B5EF4-FFF2-40B4-BE49-F238E27FC236}">
              <a16:creationId xmlns:a16="http://schemas.microsoft.com/office/drawing/2014/main" id="{B5393E06-F888-4F7A-B975-DBCEA8FBB570}"/>
            </a:ext>
          </a:extLst>
        </xdr:cNvPr>
        <xdr:cNvSpPr txBox="1"/>
      </xdr:nvSpPr>
      <xdr:spPr>
        <a:xfrm>
          <a:off x="6285865" y="10104755"/>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oneCellAnchor>
    <xdr:from>
      <xdr:col>3</xdr:col>
      <xdr:colOff>47625</xdr:colOff>
      <xdr:row>65</xdr:row>
      <xdr:rowOff>28575</xdr:rowOff>
    </xdr:from>
    <xdr:ext cx="370358" cy="242374"/>
    <xdr:sp macro="" textlink="">
      <xdr:nvSpPr>
        <xdr:cNvPr id="162" name="テキスト ボックス 161">
          <a:extLst>
            <a:ext uri="{FF2B5EF4-FFF2-40B4-BE49-F238E27FC236}">
              <a16:creationId xmlns:a16="http://schemas.microsoft.com/office/drawing/2014/main" id="{1B0E56C0-97EF-4DB4-90EB-1748CA245F5F}"/>
            </a:ext>
          </a:extLst>
        </xdr:cNvPr>
        <xdr:cNvSpPr txBox="1"/>
      </xdr:nvSpPr>
      <xdr:spPr>
        <a:xfrm>
          <a:off x="830580" y="1117092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22225</xdr:colOff>
      <xdr:row>81</xdr:row>
      <xdr:rowOff>41275</xdr:rowOff>
    </xdr:from>
    <xdr:ext cx="370358" cy="242374"/>
    <xdr:sp macro="" textlink="">
      <xdr:nvSpPr>
        <xdr:cNvPr id="163" name="テキスト ボックス 162">
          <a:extLst>
            <a:ext uri="{FF2B5EF4-FFF2-40B4-BE49-F238E27FC236}">
              <a16:creationId xmlns:a16="http://schemas.microsoft.com/office/drawing/2014/main" id="{F10DEAA1-89FB-4A01-8C6D-1C572CB35958}"/>
            </a:ext>
          </a:extLst>
        </xdr:cNvPr>
        <xdr:cNvSpPr txBox="1"/>
      </xdr:nvSpPr>
      <xdr:spPr>
        <a:xfrm>
          <a:off x="6285865" y="13928725"/>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wsDr>
</file>

<file path=xl/drawings/drawing14.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6FF28628-A107-496B-A765-6BDEA5350BB8}"/>
            </a:ext>
          </a:extLst>
        </xdr:cNvPr>
        <xdr:cNvSpPr/>
      </xdr:nvSpPr>
      <xdr:spPr>
        <a:xfrm>
          <a:off x="574040" y="130810"/>
          <a:ext cx="11427460" cy="631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(13)-1</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市町村施設類型別ストック情報分析表①</a:t>
          </a:r>
        </a:p>
      </xdr:txBody>
    </xdr:sp>
    <xdr:clientData/>
  </xdr:twoCellAnchor>
  <xdr:twoCellAnchor>
    <xdr:from>
      <xdr:col>100</xdr:col>
      <xdr:colOff>0</xdr:colOff>
      <xdr:row>1</xdr:row>
      <xdr:rowOff>19050</xdr:rowOff>
    </xdr:from>
    <xdr:to>
      <xdr:col>120</xdr:col>
      <xdr:colOff>152400</xdr:colOff>
      <xdr:row>4</xdr:row>
      <xdr:rowOff>63500</xdr:rowOff>
    </xdr:to>
    <xdr:sp macro="" textlink="">
      <xdr:nvSpPr>
        <xdr:cNvPr id="3" name="正方形/長方形 2">
          <a:extLst>
            <a:ext uri="{FF2B5EF4-FFF2-40B4-BE49-F238E27FC236}">
              <a16:creationId xmlns:a16="http://schemas.microsoft.com/office/drawing/2014/main" id="{DA0795BA-91C9-4E6A-84F5-002B89317410}"/>
            </a:ext>
          </a:extLst>
        </xdr:cNvPr>
        <xdr:cNvSpPr/>
      </xdr:nvSpPr>
      <xdr:spPr>
        <a:xfrm>
          <a:off x="17145000" y="186690"/>
          <a:ext cx="35814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127000</xdr:colOff>
      <xdr:row>4</xdr:row>
      <xdr:rowOff>38100</xdr:rowOff>
    </xdr:to>
    <xdr:sp macro="" textlink="">
      <xdr:nvSpPr>
        <xdr:cNvPr id="4" name="正方形/長方形 3">
          <a:extLst>
            <a:ext uri="{FF2B5EF4-FFF2-40B4-BE49-F238E27FC236}">
              <a16:creationId xmlns:a16="http://schemas.microsoft.com/office/drawing/2014/main" id="{D05AB9B1-9688-4BC0-83B1-D64FBD11BF46}"/>
            </a:ext>
          </a:extLst>
        </xdr:cNvPr>
        <xdr:cNvSpPr/>
      </xdr:nvSpPr>
      <xdr:spPr>
        <a:xfrm>
          <a:off x="17160240" y="217805"/>
          <a:ext cx="3544570" cy="506095"/>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95250</xdr:colOff>
      <xdr:row>4</xdr:row>
      <xdr:rowOff>0</xdr:rowOff>
    </xdr:to>
    <xdr:sp macro="" textlink="">
      <xdr:nvSpPr>
        <xdr:cNvPr id="5" name="正方形/長方形 4">
          <a:extLst>
            <a:ext uri="{FF2B5EF4-FFF2-40B4-BE49-F238E27FC236}">
              <a16:creationId xmlns:a16="http://schemas.microsoft.com/office/drawing/2014/main" id="{6C37A797-DCFF-459E-82B6-7620B449FD46}"/>
            </a:ext>
          </a:extLst>
        </xdr:cNvPr>
        <xdr:cNvSpPr/>
      </xdr:nvSpPr>
      <xdr:spPr>
        <a:xfrm>
          <a:off x="17191355" y="239395"/>
          <a:ext cx="3474085" cy="446405"/>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岡山県新庄村</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E8680EB7-E4FD-4A08-AA02-7265023C049D}"/>
            </a:ext>
          </a:extLst>
        </xdr:cNvPr>
        <xdr:cNvSpPr/>
      </xdr:nvSpPr>
      <xdr:spPr>
        <a:xfrm>
          <a:off x="14632940" y="186690"/>
          <a:ext cx="23939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96418BE7-DD93-4971-B884-E9B2A1AB4D4F}"/>
            </a:ext>
          </a:extLst>
        </xdr:cNvPr>
        <xdr:cNvSpPr/>
      </xdr:nvSpPr>
      <xdr:spPr>
        <a:xfrm>
          <a:off x="14665960" y="217805"/>
          <a:ext cx="2345690" cy="506095"/>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CE960A48-B62F-44FE-BBD9-248068C6E574}"/>
            </a:ext>
          </a:extLst>
        </xdr:cNvPr>
        <xdr:cNvSpPr/>
      </xdr:nvSpPr>
      <xdr:spPr>
        <a:xfrm>
          <a:off x="14687550" y="239395"/>
          <a:ext cx="2294255" cy="462915"/>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5</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E78F40CB-4F84-47A4-A129-D9D61B7A72B0}"/>
            </a:ext>
          </a:extLst>
        </xdr:cNvPr>
        <xdr:cNvSpPr/>
      </xdr:nvSpPr>
      <xdr:spPr>
        <a:xfrm>
          <a:off x="685800" y="887095"/>
          <a:ext cx="9086850" cy="1776095"/>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7BE0DC70-996F-4E79-8AAD-745549986061}"/>
            </a:ext>
          </a:extLst>
        </xdr:cNvPr>
        <xdr:cNvSpPr/>
      </xdr:nvSpPr>
      <xdr:spPr>
        <a:xfrm>
          <a:off x="816610" y="916940"/>
          <a:ext cx="124079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18</xdr:col>
      <xdr:colOff>127000</xdr:colOff>
      <xdr:row>15</xdr:row>
      <xdr:rowOff>63500</xdr:rowOff>
    </xdr:to>
    <xdr:sp macro="" textlink="">
      <xdr:nvSpPr>
        <xdr:cNvPr id="11" name="正方形/長方形 10">
          <a:extLst>
            <a:ext uri="{FF2B5EF4-FFF2-40B4-BE49-F238E27FC236}">
              <a16:creationId xmlns:a16="http://schemas.microsoft.com/office/drawing/2014/main" id="{5C99D367-C56F-46E4-B680-14D447619ADB}"/>
            </a:ext>
          </a:extLst>
        </xdr:cNvPr>
        <xdr:cNvSpPr/>
      </xdr:nvSpPr>
      <xdr:spPr>
        <a:xfrm>
          <a:off x="2016760" y="916940"/>
          <a:ext cx="120015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832
814
67.11
2,393,006
2,190,117
194,704
998,436
2,099,940</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2045D8F3-6393-4B6D-9E7D-EDF16B6F8C10}"/>
            </a:ext>
          </a:extLst>
        </xdr:cNvPr>
        <xdr:cNvSpPr/>
      </xdr:nvSpPr>
      <xdr:spPr>
        <a:xfrm>
          <a:off x="3216910" y="916940"/>
          <a:ext cx="13716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7AFB1F7F-078F-4D6E-B51E-7252DD82426B}"/>
            </a:ext>
          </a:extLst>
        </xdr:cNvPr>
        <xdr:cNvSpPr/>
      </xdr:nvSpPr>
      <xdr:spPr>
        <a:xfrm>
          <a:off x="4588510" y="941705"/>
          <a:ext cx="1814830" cy="9417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D85ADE1F-8FFE-4B67-949D-0A6587A054E6}"/>
            </a:ext>
          </a:extLst>
        </xdr:cNvPr>
        <xdr:cNvSpPr/>
      </xdr:nvSpPr>
      <xdr:spPr>
        <a:xfrm>
          <a:off x="6403340" y="941705"/>
          <a:ext cx="1140460" cy="9417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6.7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3B6AF614-FB90-4576-894A-022A1E2C2B41}"/>
            </a:ext>
          </a:extLst>
        </xdr:cNvPr>
        <xdr:cNvSpPr/>
      </xdr:nvSpPr>
      <xdr:spPr>
        <a:xfrm>
          <a:off x="7603490" y="948690"/>
          <a:ext cx="585470" cy="94551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4BDBBA9C-CB32-4399-A4F1-27C902B7D412}"/>
            </a:ext>
          </a:extLst>
        </xdr:cNvPr>
        <xdr:cNvSpPr/>
      </xdr:nvSpPr>
      <xdr:spPr>
        <a:xfrm>
          <a:off x="4588510" y="1714500"/>
          <a:ext cx="1814830" cy="6369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0</xdr:colOff>
      <xdr:row>13</xdr:row>
      <xdr:rowOff>120650</xdr:rowOff>
    </xdr:to>
    <xdr:sp macro="" textlink="">
      <xdr:nvSpPr>
        <xdr:cNvPr id="17" name="正方形/長方形 16">
          <a:extLst>
            <a:ext uri="{FF2B5EF4-FFF2-40B4-BE49-F238E27FC236}">
              <a16:creationId xmlns:a16="http://schemas.microsoft.com/office/drawing/2014/main" id="{F9380266-384E-416B-85DB-2F4BB0104673}"/>
            </a:ext>
          </a:extLst>
        </xdr:cNvPr>
        <xdr:cNvSpPr/>
      </xdr:nvSpPr>
      <xdr:spPr>
        <a:xfrm>
          <a:off x="6474460" y="1714500"/>
          <a:ext cx="3298190" cy="6369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R01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a:t>
          </a:r>
        </a:p>
      </xdr:txBody>
    </xdr:sp>
    <xdr:clientData/>
  </xdr:twoCellAnchor>
  <xdr:twoCellAnchor>
    <xdr:from>
      <xdr:col>58</xdr:col>
      <xdr:colOff>25400</xdr:colOff>
      <xdr:row>5</xdr:row>
      <xdr:rowOff>31750</xdr:rowOff>
    </xdr:from>
    <xdr:to>
      <xdr:col>66</xdr:col>
      <xdr:colOff>25400</xdr:colOff>
      <xdr:row>12</xdr:row>
      <xdr:rowOff>101600</xdr:rowOff>
    </xdr:to>
    <xdr:sp macro="" textlink="">
      <xdr:nvSpPr>
        <xdr:cNvPr id="18" name="角丸四角形 17">
          <a:extLst>
            <a:ext uri="{FF2B5EF4-FFF2-40B4-BE49-F238E27FC236}">
              <a16:creationId xmlns:a16="http://schemas.microsoft.com/office/drawing/2014/main" id="{62159125-34A5-4D52-A157-556B735B9479}"/>
            </a:ext>
          </a:extLst>
        </xdr:cNvPr>
        <xdr:cNvSpPr/>
      </xdr:nvSpPr>
      <xdr:spPr>
        <a:xfrm>
          <a:off x="9965690" y="887095"/>
          <a:ext cx="1371600" cy="1268095"/>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66</xdr:col>
      <xdr:colOff>95250</xdr:colOff>
      <xdr:row>7</xdr:row>
      <xdr:rowOff>6350</xdr:rowOff>
    </xdr:to>
    <xdr:sp macro="" textlink="">
      <xdr:nvSpPr>
        <xdr:cNvPr id="19" name="正方形/長方形 18">
          <a:extLst>
            <a:ext uri="{FF2B5EF4-FFF2-40B4-BE49-F238E27FC236}">
              <a16:creationId xmlns:a16="http://schemas.microsoft.com/office/drawing/2014/main" id="{39DE03A9-E1B6-4D3E-9C4E-EF3C2DBAA344}"/>
            </a:ext>
          </a:extLst>
        </xdr:cNvPr>
        <xdr:cNvSpPr/>
      </xdr:nvSpPr>
      <xdr:spPr>
        <a:xfrm>
          <a:off x="10206990" y="948690"/>
          <a:ext cx="1200150" cy="25971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66</xdr:col>
      <xdr:colOff>95250</xdr:colOff>
      <xdr:row>8</xdr:row>
      <xdr:rowOff>101600</xdr:rowOff>
    </xdr:to>
    <xdr:sp macro="" textlink="">
      <xdr:nvSpPr>
        <xdr:cNvPr id="20" name="正方形/長方形 19">
          <a:extLst>
            <a:ext uri="{FF2B5EF4-FFF2-40B4-BE49-F238E27FC236}">
              <a16:creationId xmlns:a16="http://schemas.microsoft.com/office/drawing/2014/main" id="{F5C1CADF-92FD-4C9F-AF3C-A7C5338F6A2C}"/>
            </a:ext>
          </a:extLst>
        </xdr:cNvPr>
        <xdr:cNvSpPr/>
      </xdr:nvSpPr>
      <xdr:spPr>
        <a:xfrm>
          <a:off x="10206990" y="1215390"/>
          <a:ext cx="120015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15F3E1A0-100E-47A7-813C-711A5A504E6A}"/>
            </a:ext>
          </a:extLst>
        </xdr:cNvPr>
        <xdr:cNvSpPr/>
      </xdr:nvSpPr>
      <xdr:spPr>
        <a:xfrm>
          <a:off x="10206990" y="1551305"/>
          <a:ext cx="1310005" cy="6369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12700</xdr:rowOff>
    </xdr:from>
    <xdr:to>
      <xdr:col>59</xdr:col>
      <xdr:colOff>127000</xdr:colOff>
      <xdr:row>6</xdr:row>
      <xdr:rowOff>12700</xdr:rowOff>
    </xdr:to>
    <xdr:cxnSp macro="">
      <xdr:nvCxnSpPr>
        <xdr:cNvPr id="22" name="直線コネクタ 21">
          <a:extLst>
            <a:ext uri="{FF2B5EF4-FFF2-40B4-BE49-F238E27FC236}">
              <a16:creationId xmlns:a16="http://schemas.microsoft.com/office/drawing/2014/main" id="{15D5357E-F515-430B-9D54-80522BE57350}"/>
            </a:ext>
          </a:extLst>
        </xdr:cNvPr>
        <xdr:cNvCxnSpPr/>
      </xdr:nvCxnSpPr>
      <xdr:spPr>
        <a:xfrm flipH="1">
          <a:off x="10050145" y="1045210"/>
          <a:ext cx="196215"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133350</xdr:rowOff>
    </xdr:from>
    <xdr:to>
      <xdr:col>59</xdr:col>
      <xdr:colOff>73025</xdr:colOff>
      <xdr:row>6</xdr:row>
      <xdr:rowOff>63500</xdr:rowOff>
    </xdr:to>
    <xdr:sp macro="" textlink="">
      <xdr:nvSpPr>
        <xdr:cNvPr id="23" name="楕円 22">
          <a:extLst>
            <a:ext uri="{FF2B5EF4-FFF2-40B4-BE49-F238E27FC236}">
              <a16:creationId xmlns:a16="http://schemas.microsoft.com/office/drawing/2014/main" id="{42CBEBB5-2838-491A-8812-9E5327ACED34}"/>
            </a:ext>
          </a:extLst>
        </xdr:cNvPr>
        <xdr:cNvSpPr/>
      </xdr:nvSpPr>
      <xdr:spPr>
        <a:xfrm>
          <a:off x="10107930" y="986790"/>
          <a:ext cx="8064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57150</xdr:rowOff>
    </xdr:from>
    <xdr:to>
      <xdr:col>59</xdr:col>
      <xdr:colOff>73025</xdr:colOff>
      <xdr:row>7</xdr:row>
      <xdr:rowOff>158750</xdr:rowOff>
    </xdr:to>
    <xdr:sp macro="" textlink="">
      <xdr:nvSpPr>
        <xdr:cNvPr id="24" name="フローチャート: 判断 23">
          <a:extLst>
            <a:ext uri="{FF2B5EF4-FFF2-40B4-BE49-F238E27FC236}">
              <a16:creationId xmlns:a16="http://schemas.microsoft.com/office/drawing/2014/main" id="{FEDD4429-BBB6-4764-906C-58D4EF74CB2B}"/>
            </a:ext>
          </a:extLst>
        </xdr:cNvPr>
        <xdr:cNvSpPr/>
      </xdr:nvSpPr>
      <xdr:spPr>
        <a:xfrm>
          <a:off x="10107930" y="1253490"/>
          <a:ext cx="80645" cy="10731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15875</xdr:colOff>
      <xdr:row>8</xdr:row>
      <xdr:rowOff>152400</xdr:rowOff>
    </xdr:from>
    <xdr:to>
      <xdr:col>59</xdr:col>
      <xdr:colOff>15875</xdr:colOff>
      <xdr:row>9</xdr:row>
      <xdr:rowOff>120650</xdr:rowOff>
    </xdr:to>
    <xdr:cxnSp macro="">
      <xdr:nvCxnSpPr>
        <xdr:cNvPr id="25" name="直線コネクタ 24">
          <a:extLst>
            <a:ext uri="{FF2B5EF4-FFF2-40B4-BE49-F238E27FC236}">
              <a16:creationId xmlns:a16="http://schemas.microsoft.com/office/drawing/2014/main" id="{D71C2CA1-1A54-4681-98F7-CCBF4EB96B72}"/>
            </a:ext>
          </a:extLst>
        </xdr:cNvPr>
        <xdr:cNvCxnSpPr/>
      </xdr:nvCxnSpPr>
      <xdr:spPr>
        <a:xfrm>
          <a:off x="10135235" y="1524000"/>
          <a:ext cx="0" cy="14160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8F787663-6659-435B-8899-D5D2A672152C}"/>
            </a:ext>
          </a:extLst>
        </xdr:cNvPr>
        <xdr:cNvCxnSpPr/>
      </xdr:nvCxnSpPr>
      <xdr:spPr>
        <a:xfrm>
          <a:off x="10074910" y="1524000"/>
          <a:ext cx="146685"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15875</xdr:colOff>
      <xdr:row>10</xdr:row>
      <xdr:rowOff>47625</xdr:rowOff>
    </xdr:from>
    <xdr:to>
      <xdr:col>59</xdr:col>
      <xdr:colOff>15875</xdr:colOff>
      <xdr:row>11</xdr:row>
      <xdr:rowOff>15875</xdr:rowOff>
    </xdr:to>
    <xdr:cxnSp macro="">
      <xdr:nvCxnSpPr>
        <xdr:cNvPr id="27" name="直線コネクタ 26">
          <a:extLst>
            <a:ext uri="{FF2B5EF4-FFF2-40B4-BE49-F238E27FC236}">
              <a16:creationId xmlns:a16="http://schemas.microsoft.com/office/drawing/2014/main" id="{162AC44D-7124-4D74-9CB4-3801F0E2E0F5}"/>
            </a:ext>
          </a:extLst>
        </xdr:cNvPr>
        <xdr:cNvCxnSpPr/>
      </xdr:nvCxnSpPr>
      <xdr:spPr>
        <a:xfrm flipV="1">
          <a:off x="10135235" y="1764030"/>
          <a:ext cx="0" cy="14160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FCC653AD-5C60-4A7A-AB81-AFE2848E9582}"/>
            </a:ext>
          </a:extLst>
        </xdr:cNvPr>
        <xdr:cNvCxnSpPr/>
      </xdr:nvCxnSpPr>
      <xdr:spPr>
        <a:xfrm>
          <a:off x="10074910" y="1901190"/>
          <a:ext cx="146685"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50800</xdr:rowOff>
    </xdr:from>
    <xdr:ext cx="8896666" cy="259045"/>
    <xdr:sp macro="" textlink="">
      <xdr:nvSpPr>
        <xdr:cNvPr id="29" name="テキスト ボックス 28">
          <a:extLst>
            <a:ext uri="{FF2B5EF4-FFF2-40B4-BE49-F238E27FC236}">
              <a16:creationId xmlns:a16="http://schemas.microsoft.com/office/drawing/2014/main" id="{5214E0DE-8F07-4E1B-B55B-4AB6243D1865}"/>
            </a:ext>
          </a:extLst>
        </xdr:cNvPr>
        <xdr:cNvSpPr txBox="1"/>
      </xdr:nvSpPr>
      <xdr:spPr>
        <a:xfrm>
          <a:off x="645160" y="279781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25400</xdr:rowOff>
    </xdr:from>
    <xdr:ext cx="6046335" cy="259045"/>
    <xdr:sp macro="" textlink="">
      <xdr:nvSpPr>
        <xdr:cNvPr id="30" name="テキスト ボックス 29">
          <a:extLst>
            <a:ext uri="{FF2B5EF4-FFF2-40B4-BE49-F238E27FC236}">
              <a16:creationId xmlns:a16="http://schemas.microsoft.com/office/drawing/2014/main" id="{BFF4D2BE-3231-485F-B296-5B9E3D133B37}"/>
            </a:ext>
          </a:extLst>
        </xdr:cNvPr>
        <xdr:cNvSpPr txBox="1"/>
      </xdr:nvSpPr>
      <xdr:spPr>
        <a:xfrm>
          <a:off x="645160" y="310769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0</xdr:rowOff>
    </xdr:from>
    <xdr:ext cx="8231805" cy="259045"/>
    <xdr:sp macro="" textlink="">
      <xdr:nvSpPr>
        <xdr:cNvPr id="31" name="テキスト ボックス 30">
          <a:extLst>
            <a:ext uri="{FF2B5EF4-FFF2-40B4-BE49-F238E27FC236}">
              <a16:creationId xmlns:a16="http://schemas.microsoft.com/office/drawing/2014/main" id="{BEE8115B-5C1C-46AA-B5C1-CCCE073DCB8F}"/>
            </a:ext>
          </a:extLst>
        </xdr:cNvPr>
        <xdr:cNvSpPr txBox="1"/>
      </xdr:nvSpPr>
      <xdr:spPr>
        <a:xfrm>
          <a:off x="645160" y="34290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5</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127000</xdr:colOff>
      <xdr:row>21</xdr:row>
      <xdr:rowOff>146050</xdr:rowOff>
    </xdr:from>
    <xdr:ext cx="4433650" cy="259045"/>
    <xdr:sp macro="" textlink="">
      <xdr:nvSpPr>
        <xdr:cNvPr id="32" name="テキスト ボックス 31">
          <a:extLst>
            <a:ext uri="{FF2B5EF4-FFF2-40B4-BE49-F238E27FC236}">
              <a16:creationId xmlns:a16="http://schemas.microsoft.com/office/drawing/2014/main" id="{8AF70A78-EA61-4BF8-8DC1-D4646EC3B27B}"/>
            </a:ext>
          </a:extLst>
        </xdr:cNvPr>
        <xdr:cNvSpPr txBox="1"/>
      </xdr:nvSpPr>
      <xdr:spPr>
        <a:xfrm>
          <a:off x="645160" y="3744595"/>
          <a:ext cx="443365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類似団体関連の数値は、各年度の調査で回答のあった団体に関するもの。</a:t>
          </a:r>
        </a:p>
      </xdr:txBody>
    </xdr:sp>
    <xdr:clientData/>
  </xdr:oneCellAnchor>
  <xdr:twoCellAnchor>
    <xdr:from>
      <xdr:col>4</xdr:col>
      <xdr:colOff>0</xdr:colOff>
      <xdr:row>24</xdr:row>
      <xdr:rowOff>76200</xdr:rowOff>
    </xdr:from>
    <xdr:to>
      <xdr:col>28</xdr:col>
      <xdr:colOff>152400</xdr:colOff>
      <xdr:row>28</xdr:row>
      <xdr:rowOff>25400</xdr:rowOff>
    </xdr:to>
    <xdr:sp macro="" textlink="">
      <xdr:nvSpPr>
        <xdr:cNvPr id="33" name="正方形/長方形 32">
          <a:extLst>
            <a:ext uri="{FF2B5EF4-FFF2-40B4-BE49-F238E27FC236}">
              <a16:creationId xmlns:a16="http://schemas.microsoft.com/office/drawing/2014/main" id="{3E7347E8-2A7C-448C-BCD6-FD84115D5219}"/>
            </a:ext>
          </a:extLst>
        </xdr:cNvPr>
        <xdr:cNvSpPr/>
      </xdr:nvSpPr>
      <xdr:spPr>
        <a:xfrm>
          <a:off x="685800" y="4191000"/>
          <a:ext cx="4267200" cy="63119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道路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28</xdr:row>
      <xdr:rowOff>50800</xdr:rowOff>
    </xdr:from>
    <xdr:to>
      <xdr:col>12</xdr:col>
      <xdr:colOff>127000</xdr:colOff>
      <xdr:row>29</xdr:row>
      <xdr:rowOff>133350</xdr:rowOff>
    </xdr:to>
    <xdr:sp macro="" textlink="">
      <xdr:nvSpPr>
        <xdr:cNvPr id="34" name="正方形/長方形 33">
          <a:extLst>
            <a:ext uri="{FF2B5EF4-FFF2-40B4-BE49-F238E27FC236}">
              <a16:creationId xmlns:a16="http://schemas.microsoft.com/office/drawing/2014/main" id="{AFC67482-224B-4592-A74B-BD77E24D08E2}"/>
            </a:ext>
          </a:extLst>
        </xdr:cNvPr>
        <xdr:cNvSpPr/>
      </xdr:nvSpPr>
      <xdr:spPr>
        <a:xfrm>
          <a:off x="816610" y="4855210"/>
          <a:ext cx="1371600" cy="24638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29</xdr:row>
      <xdr:rowOff>82550</xdr:rowOff>
    </xdr:from>
    <xdr:to>
      <xdr:col>12</xdr:col>
      <xdr:colOff>127000</xdr:colOff>
      <xdr:row>30</xdr:row>
      <xdr:rowOff>165100</xdr:rowOff>
    </xdr:to>
    <xdr:sp macro="" textlink="">
      <xdr:nvSpPr>
        <xdr:cNvPr id="35" name="正方形/長方形 34">
          <a:extLst>
            <a:ext uri="{FF2B5EF4-FFF2-40B4-BE49-F238E27FC236}">
              <a16:creationId xmlns:a16="http://schemas.microsoft.com/office/drawing/2014/main" id="{36D466DD-BCAE-4D2A-8EFB-21B501137251}"/>
            </a:ext>
          </a:extLst>
        </xdr:cNvPr>
        <xdr:cNvSpPr/>
      </xdr:nvSpPr>
      <xdr:spPr>
        <a:xfrm>
          <a:off x="816610" y="5056505"/>
          <a:ext cx="1371600" cy="2559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16/146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28</xdr:row>
      <xdr:rowOff>50800</xdr:rowOff>
    </xdr:from>
    <xdr:to>
      <xdr:col>18</xdr:col>
      <xdr:colOff>0</xdr:colOff>
      <xdr:row>29</xdr:row>
      <xdr:rowOff>133350</xdr:rowOff>
    </xdr:to>
    <xdr:sp macro="" textlink="">
      <xdr:nvSpPr>
        <xdr:cNvPr id="36" name="正方形/長方形 35">
          <a:extLst>
            <a:ext uri="{FF2B5EF4-FFF2-40B4-BE49-F238E27FC236}">
              <a16:creationId xmlns:a16="http://schemas.microsoft.com/office/drawing/2014/main" id="{B494311D-BCBE-4AC2-814F-B8FA5D207D7E}"/>
            </a:ext>
          </a:extLst>
        </xdr:cNvPr>
        <xdr:cNvSpPr/>
      </xdr:nvSpPr>
      <xdr:spPr>
        <a:xfrm>
          <a:off x="1714500" y="4855210"/>
          <a:ext cx="1371600" cy="24638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29</xdr:row>
      <xdr:rowOff>82550</xdr:rowOff>
    </xdr:from>
    <xdr:to>
      <xdr:col>18</xdr:col>
      <xdr:colOff>0</xdr:colOff>
      <xdr:row>30</xdr:row>
      <xdr:rowOff>165100</xdr:rowOff>
    </xdr:to>
    <xdr:sp macro="" textlink="">
      <xdr:nvSpPr>
        <xdr:cNvPr id="37" name="正方形/長方形 36">
          <a:extLst>
            <a:ext uri="{FF2B5EF4-FFF2-40B4-BE49-F238E27FC236}">
              <a16:creationId xmlns:a16="http://schemas.microsoft.com/office/drawing/2014/main" id="{997336CA-DD7A-4F38-A2D8-D2EC2B93ECCD}"/>
            </a:ext>
          </a:extLst>
        </xdr:cNvPr>
        <xdr:cNvSpPr/>
      </xdr:nvSpPr>
      <xdr:spPr>
        <a:xfrm>
          <a:off x="1714500" y="5056505"/>
          <a:ext cx="1371600" cy="2559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67.1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28</xdr:row>
      <xdr:rowOff>50800</xdr:rowOff>
    </xdr:from>
    <xdr:to>
      <xdr:col>24</xdr:col>
      <xdr:colOff>0</xdr:colOff>
      <xdr:row>29</xdr:row>
      <xdr:rowOff>133350</xdr:rowOff>
    </xdr:to>
    <xdr:sp macro="" textlink="">
      <xdr:nvSpPr>
        <xdr:cNvPr id="38" name="正方形/長方形 37">
          <a:extLst>
            <a:ext uri="{FF2B5EF4-FFF2-40B4-BE49-F238E27FC236}">
              <a16:creationId xmlns:a16="http://schemas.microsoft.com/office/drawing/2014/main" id="{F5D2C905-33FC-49C9-A6D8-46FBD6A52EB0}"/>
            </a:ext>
          </a:extLst>
        </xdr:cNvPr>
        <xdr:cNvSpPr/>
      </xdr:nvSpPr>
      <xdr:spPr>
        <a:xfrm>
          <a:off x="2743200" y="4855210"/>
          <a:ext cx="1371600" cy="24638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16</xdr:col>
      <xdr:colOff>0</xdr:colOff>
      <xdr:row>29</xdr:row>
      <xdr:rowOff>82550</xdr:rowOff>
    </xdr:from>
    <xdr:to>
      <xdr:col>24</xdr:col>
      <xdr:colOff>0</xdr:colOff>
      <xdr:row>30</xdr:row>
      <xdr:rowOff>165100</xdr:rowOff>
    </xdr:to>
    <xdr:sp macro="" textlink="">
      <xdr:nvSpPr>
        <xdr:cNvPr id="39" name="正方形/長方形 38">
          <a:extLst>
            <a:ext uri="{FF2B5EF4-FFF2-40B4-BE49-F238E27FC236}">
              <a16:creationId xmlns:a16="http://schemas.microsoft.com/office/drawing/2014/main" id="{33363CA5-3DFD-4521-B3AC-CEDF3EC18E4F}"/>
            </a:ext>
          </a:extLst>
        </xdr:cNvPr>
        <xdr:cNvSpPr/>
      </xdr:nvSpPr>
      <xdr:spPr>
        <a:xfrm>
          <a:off x="2743200" y="5056505"/>
          <a:ext cx="1371600" cy="2559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70.5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31</xdr:row>
      <xdr:rowOff>19050</xdr:rowOff>
    </xdr:from>
    <xdr:to>
      <xdr:col>28</xdr:col>
      <xdr:colOff>152400</xdr:colOff>
      <xdr:row>44</xdr:row>
      <xdr:rowOff>76200</xdr:rowOff>
    </xdr:to>
    <xdr:sp macro="" textlink="">
      <xdr:nvSpPr>
        <xdr:cNvPr id="40" name="正方形/長方形 39">
          <a:extLst>
            <a:ext uri="{FF2B5EF4-FFF2-40B4-BE49-F238E27FC236}">
              <a16:creationId xmlns:a16="http://schemas.microsoft.com/office/drawing/2014/main" id="{A7D2981D-ABAF-4DE6-BCF6-D7E22489EE2A}"/>
            </a:ext>
          </a:extLst>
        </xdr:cNvPr>
        <xdr:cNvSpPr/>
      </xdr:nvSpPr>
      <xdr:spPr>
        <a:xfrm>
          <a:off x="685800" y="5330190"/>
          <a:ext cx="4267200" cy="228981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30</xdr:row>
      <xdr:rowOff>0</xdr:rowOff>
    </xdr:from>
    <xdr:ext cx="298543" cy="225703"/>
    <xdr:sp macro="" textlink="">
      <xdr:nvSpPr>
        <xdr:cNvPr id="41" name="テキスト ボックス 40">
          <a:extLst>
            <a:ext uri="{FF2B5EF4-FFF2-40B4-BE49-F238E27FC236}">
              <a16:creationId xmlns:a16="http://schemas.microsoft.com/office/drawing/2014/main" id="{2EE34F70-DBBE-4B78-A587-E132D8CFEF67}"/>
            </a:ext>
          </a:extLst>
        </xdr:cNvPr>
        <xdr:cNvSpPr txBox="1"/>
      </xdr:nvSpPr>
      <xdr:spPr>
        <a:xfrm>
          <a:off x="666750" y="514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44</xdr:row>
      <xdr:rowOff>76200</xdr:rowOff>
    </xdr:from>
    <xdr:to>
      <xdr:col>28</xdr:col>
      <xdr:colOff>114300</xdr:colOff>
      <xdr:row>44</xdr:row>
      <xdr:rowOff>76200</xdr:rowOff>
    </xdr:to>
    <xdr:cxnSp macro="">
      <xdr:nvCxnSpPr>
        <xdr:cNvPr id="42" name="直線コネクタ 41">
          <a:extLst>
            <a:ext uri="{FF2B5EF4-FFF2-40B4-BE49-F238E27FC236}">
              <a16:creationId xmlns:a16="http://schemas.microsoft.com/office/drawing/2014/main" id="{7B4B92F5-D451-4798-9745-8CB38A87DAD7}"/>
            </a:ext>
          </a:extLst>
        </xdr:cNvPr>
        <xdr:cNvCxnSpPr/>
      </xdr:nvCxnSpPr>
      <xdr:spPr>
        <a:xfrm>
          <a:off x="685800" y="762000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43</xdr:row>
      <xdr:rowOff>105427</xdr:rowOff>
    </xdr:from>
    <xdr:ext cx="467179" cy="259045"/>
    <xdr:sp macro="" textlink="">
      <xdr:nvSpPr>
        <xdr:cNvPr id="43" name="テキスト ボックス 42">
          <a:extLst>
            <a:ext uri="{FF2B5EF4-FFF2-40B4-BE49-F238E27FC236}">
              <a16:creationId xmlns:a16="http://schemas.microsoft.com/office/drawing/2014/main" id="{7888FAD8-7E77-45AC-85F0-4AEA197753CF}"/>
            </a:ext>
          </a:extLst>
        </xdr:cNvPr>
        <xdr:cNvSpPr txBox="1"/>
      </xdr:nvSpPr>
      <xdr:spPr>
        <a:xfrm>
          <a:off x="273866" y="747587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42</xdr:row>
      <xdr:rowOff>92528</xdr:rowOff>
    </xdr:from>
    <xdr:to>
      <xdr:col>28</xdr:col>
      <xdr:colOff>114300</xdr:colOff>
      <xdr:row>42</xdr:row>
      <xdr:rowOff>92528</xdr:rowOff>
    </xdr:to>
    <xdr:cxnSp macro="">
      <xdr:nvCxnSpPr>
        <xdr:cNvPr id="44" name="直線コネクタ 43">
          <a:extLst>
            <a:ext uri="{FF2B5EF4-FFF2-40B4-BE49-F238E27FC236}">
              <a16:creationId xmlns:a16="http://schemas.microsoft.com/office/drawing/2014/main" id="{7EBD7A62-426F-4215-86EC-70A5B056FA4D}"/>
            </a:ext>
          </a:extLst>
        </xdr:cNvPr>
        <xdr:cNvCxnSpPr/>
      </xdr:nvCxnSpPr>
      <xdr:spPr>
        <a:xfrm>
          <a:off x="685800" y="7297238"/>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41</xdr:row>
      <xdr:rowOff>121755</xdr:rowOff>
    </xdr:from>
    <xdr:ext cx="467179" cy="259045"/>
    <xdr:sp macro="" textlink="">
      <xdr:nvSpPr>
        <xdr:cNvPr id="45" name="テキスト ボックス 44">
          <a:extLst>
            <a:ext uri="{FF2B5EF4-FFF2-40B4-BE49-F238E27FC236}">
              <a16:creationId xmlns:a16="http://schemas.microsoft.com/office/drawing/2014/main" id="{9ACF9C50-5191-4753-BCEA-D153F5E3B7F8}"/>
            </a:ext>
          </a:extLst>
        </xdr:cNvPr>
        <xdr:cNvSpPr txBox="1"/>
      </xdr:nvSpPr>
      <xdr:spPr>
        <a:xfrm>
          <a:off x="273866" y="7153110"/>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40</xdr:row>
      <xdr:rowOff>108857</xdr:rowOff>
    </xdr:from>
    <xdr:to>
      <xdr:col>28</xdr:col>
      <xdr:colOff>114300</xdr:colOff>
      <xdr:row>40</xdr:row>
      <xdr:rowOff>108857</xdr:rowOff>
    </xdr:to>
    <xdr:cxnSp macro="">
      <xdr:nvCxnSpPr>
        <xdr:cNvPr id="46" name="直線コネクタ 45">
          <a:extLst>
            <a:ext uri="{FF2B5EF4-FFF2-40B4-BE49-F238E27FC236}">
              <a16:creationId xmlns:a16="http://schemas.microsoft.com/office/drawing/2014/main" id="{8BD715DB-EF43-4233-BCAA-7A1E358B1657}"/>
            </a:ext>
          </a:extLst>
        </xdr:cNvPr>
        <xdr:cNvCxnSpPr/>
      </xdr:nvCxnSpPr>
      <xdr:spPr>
        <a:xfrm>
          <a:off x="685800" y="6964952"/>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39</xdr:row>
      <xdr:rowOff>138084</xdr:rowOff>
    </xdr:from>
    <xdr:ext cx="403059" cy="259045"/>
    <xdr:sp macro="" textlink="">
      <xdr:nvSpPr>
        <xdr:cNvPr id="47" name="テキスト ボックス 46">
          <a:extLst>
            <a:ext uri="{FF2B5EF4-FFF2-40B4-BE49-F238E27FC236}">
              <a16:creationId xmlns:a16="http://schemas.microsoft.com/office/drawing/2014/main" id="{8E623717-E264-497F-83DE-0F4238A9FCFD}"/>
            </a:ext>
          </a:extLst>
        </xdr:cNvPr>
        <xdr:cNvSpPr txBox="1"/>
      </xdr:nvSpPr>
      <xdr:spPr>
        <a:xfrm>
          <a:off x="343701" y="682082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38</xdr:row>
      <xdr:rowOff>125185</xdr:rowOff>
    </xdr:from>
    <xdr:to>
      <xdr:col>28</xdr:col>
      <xdr:colOff>114300</xdr:colOff>
      <xdr:row>38</xdr:row>
      <xdr:rowOff>125185</xdr:rowOff>
    </xdr:to>
    <xdr:cxnSp macro="">
      <xdr:nvCxnSpPr>
        <xdr:cNvPr id="48" name="直線コネクタ 47">
          <a:extLst>
            <a:ext uri="{FF2B5EF4-FFF2-40B4-BE49-F238E27FC236}">
              <a16:creationId xmlns:a16="http://schemas.microsoft.com/office/drawing/2014/main" id="{74AD72CF-B88D-434B-B391-5ACE504A4112}"/>
            </a:ext>
          </a:extLst>
        </xdr:cNvPr>
        <xdr:cNvCxnSpPr/>
      </xdr:nvCxnSpPr>
      <xdr:spPr>
        <a:xfrm>
          <a:off x="685800" y="664219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37</xdr:row>
      <xdr:rowOff>154412</xdr:rowOff>
    </xdr:from>
    <xdr:ext cx="403059" cy="259045"/>
    <xdr:sp macro="" textlink="">
      <xdr:nvSpPr>
        <xdr:cNvPr id="49" name="テキスト ボックス 48">
          <a:extLst>
            <a:ext uri="{FF2B5EF4-FFF2-40B4-BE49-F238E27FC236}">
              <a16:creationId xmlns:a16="http://schemas.microsoft.com/office/drawing/2014/main" id="{D514F5ED-C3E3-41DE-A857-E0779F4EBB96}"/>
            </a:ext>
          </a:extLst>
        </xdr:cNvPr>
        <xdr:cNvSpPr txBox="1"/>
      </xdr:nvSpPr>
      <xdr:spPr>
        <a:xfrm>
          <a:off x="343701" y="649806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36</xdr:row>
      <xdr:rowOff>141514</xdr:rowOff>
    </xdr:from>
    <xdr:to>
      <xdr:col>28</xdr:col>
      <xdr:colOff>114300</xdr:colOff>
      <xdr:row>36</xdr:row>
      <xdr:rowOff>141514</xdr:rowOff>
    </xdr:to>
    <xdr:cxnSp macro="">
      <xdr:nvCxnSpPr>
        <xdr:cNvPr id="50" name="直線コネクタ 49">
          <a:extLst>
            <a:ext uri="{FF2B5EF4-FFF2-40B4-BE49-F238E27FC236}">
              <a16:creationId xmlns:a16="http://schemas.microsoft.com/office/drawing/2014/main" id="{C64A7915-D533-454B-BDE6-E62867450E43}"/>
            </a:ext>
          </a:extLst>
        </xdr:cNvPr>
        <xdr:cNvCxnSpPr/>
      </xdr:nvCxnSpPr>
      <xdr:spPr>
        <a:xfrm>
          <a:off x="685800" y="6311809"/>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35</xdr:row>
      <xdr:rowOff>170741</xdr:rowOff>
    </xdr:from>
    <xdr:ext cx="403059" cy="259045"/>
    <xdr:sp macro="" textlink="">
      <xdr:nvSpPr>
        <xdr:cNvPr id="51" name="テキスト ボックス 50">
          <a:extLst>
            <a:ext uri="{FF2B5EF4-FFF2-40B4-BE49-F238E27FC236}">
              <a16:creationId xmlns:a16="http://schemas.microsoft.com/office/drawing/2014/main" id="{78CA28B2-462C-4B2A-9AA5-FAACF518440A}"/>
            </a:ext>
          </a:extLst>
        </xdr:cNvPr>
        <xdr:cNvSpPr txBox="1"/>
      </xdr:nvSpPr>
      <xdr:spPr>
        <a:xfrm>
          <a:off x="343701" y="617530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34</xdr:row>
      <xdr:rowOff>157843</xdr:rowOff>
    </xdr:from>
    <xdr:to>
      <xdr:col>28</xdr:col>
      <xdr:colOff>114300</xdr:colOff>
      <xdr:row>34</xdr:row>
      <xdr:rowOff>157843</xdr:rowOff>
    </xdr:to>
    <xdr:cxnSp macro="">
      <xdr:nvCxnSpPr>
        <xdr:cNvPr id="52" name="直線コネクタ 51">
          <a:extLst>
            <a:ext uri="{FF2B5EF4-FFF2-40B4-BE49-F238E27FC236}">
              <a16:creationId xmlns:a16="http://schemas.microsoft.com/office/drawing/2014/main" id="{94FD8AF5-BB02-4DBE-9414-9A4FF274A9CF}"/>
            </a:ext>
          </a:extLst>
        </xdr:cNvPr>
        <xdr:cNvCxnSpPr/>
      </xdr:nvCxnSpPr>
      <xdr:spPr>
        <a:xfrm>
          <a:off x="685800" y="5989048"/>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34</xdr:row>
      <xdr:rowOff>15620</xdr:rowOff>
    </xdr:from>
    <xdr:ext cx="403059" cy="259045"/>
    <xdr:sp macro="" textlink="">
      <xdr:nvSpPr>
        <xdr:cNvPr id="53" name="テキスト ボックス 52">
          <a:extLst>
            <a:ext uri="{FF2B5EF4-FFF2-40B4-BE49-F238E27FC236}">
              <a16:creationId xmlns:a16="http://schemas.microsoft.com/office/drawing/2014/main" id="{5636427B-1F0C-4287-84D5-88436B514C32}"/>
            </a:ext>
          </a:extLst>
        </xdr:cNvPr>
        <xdr:cNvSpPr txBox="1"/>
      </xdr:nvSpPr>
      <xdr:spPr>
        <a:xfrm>
          <a:off x="343701" y="584873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33</xdr:row>
      <xdr:rowOff>2722</xdr:rowOff>
    </xdr:from>
    <xdr:to>
      <xdr:col>28</xdr:col>
      <xdr:colOff>114300</xdr:colOff>
      <xdr:row>33</xdr:row>
      <xdr:rowOff>2722</xdr:rowOff>
    </xdr:to>
    <xdr:cxnSp macro="">
      <xdr:nvCxnSpPr>
        <xdr:cNvPr id="54" name="直線コネクタ 53">
          <a:extLst>
            <a:ext uri="{FF2B5EF4-FFF2-40B4-BE49-F238E27FC236}">
              <a16:creationId xmlns:a16="http://schemas.microsoft.com/office/drawing/2014/main" id="{BCDB7C8E-C23D-4FE2-8F2A-E243A34F4675}"/>
            </a:ext>
          </a:extLst>
        </xdr:cNvPr>
        <xdr:cNvCxnSpPr/>
      </xdr:nvCxnSpPr>
      <xdr:spPr>
        <a:xfrm>
          <a:off x="685800" y="5660572"/>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32</xdr:row>
      <xdr:rowOff>31949</xdr:rowOff>
    </xdr:from>
    <xdr:ext cx="338939" cy="259045"/>
    <xdr:sp macro="" textlink="">
      <xdr:nvSpPr>
        <xdr:cNvPr id="55" name="テキスト ボックス 54">
          <a:extLst>
            <a:ext uri="{FF2B5EF4-FFF2-40B4-BE49-F238E27FC236}">
              <a16:creationId xmlns:a16="http://schemas.microsoft.com/office/drawing/2014/main" id="{C932E56C-52B7-44D1-856D-4F92FDF9502B}"/>
            </a:ext>
          </a:extLst>
        </xdr:cNvPr>
        <xdr:cNvSpPr txBox="1"/>
      </xdr:nvSpPr>
      <xdr:spPr>
        <a:xfrm>
          <a:off x="386866" y="5516444"/>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31</xdr:row>
      <xdr:rowOff>19050</xdr:rowOff>
    </xdr:from>
    <xdr:to>
      <xdr:col>28</xdr:col>
      <xdr:colOff>114300</xdr:colOff>
      <xdr:row>31</xdr:row>
      <xdr:rowOff>19050</xdr:rowOff>
    </xdr:to>
    <xdr:cxnSp macro="">
      <xdr:nvCxnSpPr>
        <xdr:cNvPr id="56" name="直線コネクタ 55">
          <a:extLst>
            <a:ext uri="{FF2B5EF4-FFF2-40B4-BE49-F238E27FC236}">
              <a16:creationId xmlns:a16="http://schemas.microsoft.com/office/drawing/2014/main" id="{A2403D12-BAC1-47DD-A5C5-0CF263978687}"/>
            </a:ext>
          </a:extLst>
        </xdr:cNvPr>
        <xdr:cNvCxnSpPr/>
      </xdr:nvCxnSpPr>
      <xdr:spPr>
        <a:xfrm>
          <a:off x="685800" y="533019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31</xdr:row>
      <xdr:rowOff>19050</xdr:rowOff>
    </xdr:from>
    <xdr:to>
      <xdr:col>28</xdr:col>
      <xdr:colOff>152400</xdr:colOff>
      <xdr:row>44</xdr:row>
      <xdr:rowOff>76200</xdr:rowOff>
    </xdr:to>
    <xdr:sp macro="" textlink="">
      <xdr:nvSpPr>
        <xdr:cNvPr id="57" name="【道路】&#10;有形固定資産減価償却率グラフ枠">
          <a:extLst>
            <a:ext uri="{FF2B5EF4-FFF2-40B4-BE49-F238E27FC236}">
              <a16:creationId xmlns:a16="http://schemas.microsoft.com/office/drawing/2014/main" id="{7744E5D6-629B-416A-BC1A-A54F1706C660}"/>
            </a:ext>
          </a:extLst>
        </xdr:cNvPr>
        <xdr:cNvSpPr/>
      </xdr:nvSpPr>
      <xdr:spPr>
        <a:xfrm>
          <a:off x="685800" y="5330190"/>
          <a:ext cx="4267200" cy="228981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33</xdr:row>
      <xdr:rowOff>2722</xdr:rowOff>
    </xdr:from>
    <xdr:to>
      <xdr:col>24</xdr:col>
      <xdr:colOff>62865</xdr:colOff>
      <xdr:row>42</xdr:row>
      <xdr:rowOff>63137</xdr:rowOff>
    </xdr:to>
    <xdr:cxnSp macro="">
      <xdr:nvCxnSpPr>
        <xdr:cNvPr id="58" name="直線コネクタ 57">
          <a:extLst>
            <a:ext uri="{FF2B5EF4-FFF2-40B4-BE49-F238E27FC236}">
              <a16:creationId xmlns:a16="http://schemas.microsoft.com/office/drawing/2014/main" id="{0C81E941-869B-4A5F-9AA6-510BD9A4A2EA}"/>
            </a:ext>
          </a:extLst>
        </xdr:cNvPr>
        <xdr:cNvCxnSpPr/>
      </xdr:nvCxnSpPr>
      <xdr:spPr>
        <a:xfrm flipV="1">
          <a:off x="4173855" y="5660572"/>
          <a:ext cx="0" cy="159965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42</xdr:row>
      <xdr:rowOff>66964</xdr:rowOff>
    </xdr:from>
    <xdr:ext cx="405111" cy="259045"/>
    <xdr:sp macro="" textlink="">
      <xdr:nvSpPr>
        <xdr:cNvPr id="59" name="【道路】&#10;有形固定資産減価償却率最小値テキスト">
          <a:extLst>
            <a:ext uri="{FF2B5EF4-FFF2-40B4-BE49-F238E27FC236}">
              <a16:creationId xmlns:a16="http://schemas.microsoft.com/office/drawing/2014/main" id="{518A681E-0E5E-4DC4-AEA1-5007B4BC4A75}"/>
            </a:ext>
          </a:extLst>
        </xdr:cNvPr>
        <xdr:cNvSpPr txBox="1"/>
      </xdr:nvSpPr>
      <xdr:spPr>
        <a:xfrm>
          <a:off x="4212590" y="726595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98.2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42</xdr:row>
      <xdr:rowOff>63137</xdr:rowOff>
    </xdr:from>
    <xdr:to>
      <xdr:col>24</xdr:col>
      <xdr:colOff>152400</xdr:colOff>
      <xdr:row>42</xdr:row>
      <xdr:rowOff>63137</xdr:rowOff>
    </xdr:to>
    <xdr:cxnSp macro="">
      <xdr:nvCxnSpPr>
        <xdr:cNvPr id="60" name="直線コネクタ 59">
          <a:extLst>
            <a:ext uri="{FF2B5EF4-FFF2-40B4-BE49-F238E27FC236}">
              <a16:creationId xmlns:a16="http://schemas.microsoft.com/office/drawing/2014/main" id="{23D806FE-F466-4934-AD7F-480B1329A6AB}"/>
            </a:ext>
          </a:extLst>
        </xdr:cNvPr>
        <xdr:cNvCxnSpPr/>
      </xdr:nvCxnSpPr>
      <xdr:spPr>
        <a:xfrm>
          <a:off x="4112260" y="7260227"/>
          <a:ext cx="15494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31</xdr:row>
      <xdr:rowOff>120849</xdr:rowOff>
    </xdr:from>
    <xdr:ext cx="340478" cy="259045"/>
    <xdr:sp macro="" textlink="">
      <xdr:nvSpPr>
        <xdr:cNvPr id="61" name="【道路】&#10;有形固定資産減価償却率最大値テキスト">
          <a:extLst>
            <a:ext uri="{FF2B5EF4-FFF2-40B4-BE49-F238E27FC236}">
              <a16:creationId xmlns:a16="http://schemas.microsoft.com/office/drawing/2014/main" id="{B5FAA033-2E3D-4196-9049-DB087548F517}"/>
            </a:ext>
          </a:extLst>
        </xdr:cNvPr>
        <xdr:cNvSpPr txBox="1"/>
      </xdr:nvSpPr>
      <xdr:spPr>
        <a:xfrm>
          <a:off x="4212590" y="5437704"/>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33</xdr:row>
      <xdr:rowOff>2722</xdr:rowOff>
    </xdr:from>
    <xdr:to>
      <xdr:col>24</xdr:col>
      <xdr:colOff>152400</xdr:colOff>
      <xdr:row>33</xdr:row>
      <xdr:rowOff>2722</xdr:rowOff>
    </xdr:to>
    <xdr:cxnSp macro="">
      <xdr:nvCxnSpPr>
        <xdr:cNvPr id="62" name="直線コネクタ 61">
          <a:extLst>
            <a:ext uri="{FF2B5EF4-FFF2-40B4-BE49-F238E27FC236}">
              <a16:creationId xmlns:a16="http://schemas.microsoft.com/office/drawing/2014/main" id="{911A9A86-4A12-4B0A-A434-AB719DA1B4C6}"/>
            </a:ext>
          </a:extLst>
        </xdr:cNvPr>
        <xdr:cNvCxnSpPr/>
      </xdr:nvCxnSpPr>
      <xdr:spPr>
        <a:xfrm>
          <a:off x="4112260" y="5660572"/>
          <a:ext cx="15494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39</xdr:row>
      <xdr:rowOff>49547</xdr:rowOff>
    </xdr:from>
    <xdr:ext cx="405111" cy="259045"/>
    <xdr:sp macro="" textlink="">
      <xdr:nvSpPr>
        <xdr:cNvPr id="63" name="【道路】&#10;有形固定資産減価償却率平均値テキスト">
          <a:extLst>
            <a:ext uri="{FF2B5EF4-FFF2-40B4-BE49-F238E27FC236}">
              <a16:creationId xmlns:a16="http://schemas.microsoft.com/office/drawing/2014/main" id="{0438C532-7866-4D88-9B1C-6B583A1F29D7}"/>
            </a:ext>
          </a:extLst>
        </xdr:cNvPr>
        <xdr:cNvSpPr txBox="1"/>
      </xdr:nvSpPr>
      <xdr:spPr>
        <a:xfrm>
          <a:off x="4212590" y="673990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39</xdr:row>
      <xdr:rowOff>71120</xdr:rowOff>
    </xdr:from>
    <xdr:to>
      <xdr:col>24</xdr:col>
      <xdr:colOff>114300</xdr:colOff>
      <xdr:row>40</xdr:row>
      <xdr:rowOff>1270</xdr:rowOff>
    </xdr:to>
    <xdr:sp macro="" textlink="">
      <xdr:nvSpPr>
        <xdr:cNvPr id="64" name="フローチャート: 判断 63">
          <a:extLst>
            <a:ext uri="{FF2B5EF4-FFF2-40B4-BE49-F238E27FC236}">
              <a16:creationId xmlns:a16="http://schemas.microsoft.com/office/drawing/2014/main" id="{C75C94E8-6512-4563-8BF1-511DFCCAB057}"/>
            </a:ext>
          </a:extLst>
        </xdr:cNvPr>
        <xdr:cNvSpPr/>
      </xdr:nvSpPr>
      <xdr:spPr>
        <a:xfrm>
          <a:off x="4131310" y="6755765"/>
          <a:ext cx="97790" cy="10350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39</xdr:row>
      <xdr:rowOff>10704</xdr:rowOff>
    </xdr:from>
    <xdr:to>
      <xdr:col>20</xdr:col>
      <xdr:colOff>38100</xdr:colOff>
      <xdr:row>39</xdr:row>
      <xdr:rowOff>112304</xdr:rowOff>
    </xdr:to>
    <xdr:sp macro="" textlink="">
      <xdr:nvSpPr>
        <xdr:cNvPr id="65" name="フローチャート: 判断 64">
          <a:extLst>
            <a:ext uri="{FF2B5EF4-FFF2-40B4-BE49-F238E27FC236}">
              <a16:creationId xmlns:a16="http://schemas.microsoft.com/office/drawing/2014/main" id="{B2C90E6D-B6B6-480F-93B6-84E2BC575FBA}"/>
            </a:ext>
          </a:extLst>
        </xdr:cNvPr>
        <xdr:cNvSpPr/>
      </xdr:nvSpPr>
      <xdr:spPr>
        <a:xfrm>
          <a:off x="3388360" y="6699159"/>
          <a:ext cx="78740" cy="9969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38</xdr:row>
      <xdr:rowOff>157662</xdr:rowOff>
    </xdr:from>
    <xdr:to>
      <xdr:col>15</xdr:col>
      <xdr:colOff>101600</xdr:colOff>
      <xdr:row>39</xdr:row>
      <xdr:rowOff>87812</xdr:rowOff>
    </xdr:to>
    <xdr:sp macro="" textlink="">
      <xdr:nvSpPr>
        <xdr:cNvPr id="66" name="フローチャート: 判断 65">
          <a:extLst>
            <a:ext uri="{FF2B5EF4-FFF2-40B4-BE49-F238E27FC236}">
              <a16:creationId xmlns:a16="http://schemas.microsoft.com/office/drawing/2014/main" id="{24933DE6-524F-42ED-AB5C-A0946B3FE369}"/>
            </a:ext>
          </a:extLst>
        </xdr:cNvPr>
        <xdr:cNvSpPr/>
      </xdr:nvSpPr>
      <xdr:spPr>
        <a:xfrm>
          <a:off x="2571750" y="6674667"/>
          <a:ext cx="97790" cy="10350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38</xdr:row>
      <xdr:rowOff>123372</xdr:rowOff>
    </xdr:from>
    <xdr:to>
      <xdr:col>10</xdr:col>
      <xdr:colOff>165100</xdr:colOff>
      <xdr:row>39</xdr:row>
      <xdr:rowOff>53522</xdr:rowOff>
    </xdr:to>
    <xdr:sp macro="" textlink="">
      <xdr:nvSpPr>
        <xdr:cNvPr id="67" name="フローチャート: 判断 66">
          <a:extLst>
            <a:ext uri="{FF2B5EF4-FFF2-40B4-BE49-F238E27FC236}">
              <a16:creationId xmlns:a16="http://schemas.microsoft.com/office/drawing/2014/main" id="{D7FAA808-1C49-41B2-89B6-AE68D2FB813B}"/>
            </a:ext>
          </a:extLst>
        </xdr:cNvPr>
        <xdr:cNvSpPr/>
      </xdr:nvSpPr>
      <xdr:spPr>
        <a:xfrm>
          <a:off x="1774190" y="6640377"/>
          <a:ext cx="109220" cy="10350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38</xdr:row>
      <xdr:rowOff>116840</xdr:rowOff>
    </xdr:from>
    <xdr:to>
      <xdr:col>6</xdr:col>
      <xdr:colOff>38100</xdr:colOff>
      <xdr:row>39</xdr:row>
      <xdr:rowOff>46990</xdr:rowOff>
    </xdr:to>
    <xdr:sp macro="" textlink="">
      <xdr:nvSpPr>
        <xdr:cNvPr id="68" name="フローチャート: 判断 67">
          <a:extLst>
            <a:ext uri="{FF2B5EF4-FFF2-40B4-BE49-F238E27FC236}">
              <a16:creationId xmlns:a16="http://schemas.microsoft.com/office/drawing/2014/main" id="{76FECD2D-3CC2-486D-8AD6-1AE177018580}"/>
            </a:ext>
          </a:extLst>
        </xdr:cNvPr>
        <xdr:cNvSpPr/>
      </xdr:nvSpPr>
      <xdr:spPr>
        <a:xfrm>
          <a:off x="988060" y="6631940"/>
          <a:ext cx="78740" cy="10350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44</xdr:row>
      <xdr:rowOff>73677</xdr:rowOff>
    </xdr:from>
    <xdr:ext cx="762000" cy="259045"/>
    <xdr:sp macro="" textlink="">
      <xdr:nvSpPr>
        <xdr:cNvPr id="69" name="テキスト ボックス 68">
          <a:extLst>
            <a:ext uri="{FF2B5EF4-FFF2-40B4-BE49-F238E27FC236}">
              <a16:creationId xmlns:a16="http://schemas.microsoft.com/office/drawing/2014/main" id="{5E00791B-774E-41CA-A94F-E287549BF8FB}"/>
            </a:ext>
          </a:extLst>
        </xdr:cNvPr>
        <xdr:cNvSpPr txBox="1"/>
      </xdr:nvSpPr>
      <xdr:spPr>
        <a:xfrm>
          <a:off x="400304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44</xdr:row>
      <xdr:rowOff>73677</xdr:rowOff>
    </xdr:from>
    <xdr:ext cx="762000" cy="259045"/>
    <xdr:sp macro="" textlink="">
      <xdr:nvSpPr>
        <xdr:cNvPr id="70" name="テキスト ボックス 69">
          <a:extLst>
            <a:ext uri="{FF2B5EF4-FFF2-40B4-BE49-F238E27FC236}">
              <a16:creationId xmlns:a16="http://schemas.microsoft.com/office/drawing/2014/main" id="{2BEC344D-1902-4D24-9048-BE2015BE4D7F}"/>
            </a:ext>
          </a:extLst>
        </xdr:cNvPr>
        <xdr:cNvSpPr txBox="1"/>
      </xdr:nvSpPr>
      <xdr:spPr>
        <a:xfrm>
          <a:off x="326009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44</xdr:row>
      <xdr:rowOff>73677</xdr:rowOff>
    </xdr:from>
    <xdr:ext cx="762000" cy="259045"/>
    <xdr:sp macro="" textlink="">
      <xdr:nvSpPr>
        <xdr:cNvPr id="71" name="テキスト ボックス 70">
          <a:extLst>
            <a:ext uri="{FF2B5EF4-FFF2-40B4-BE49-F238E27FC236}">
              <a16:creationId xmlns:a16="http://schemas.microsoft.com/office/drawing/2014/main" id="{FAEC6748-F553-4F12-9BEA-606D63D933B9}"/>
            </a:ext>
          </a:extLst>
        </xdr:cNvPr>
        <xdr:cNvSpPr txBox="1"/>
      </xdr:nvSpPr>
      <xdr:spPr>
        <a:xfrm>
          <a:off x="245491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44</xdr:row>
      <xdr:rowOff>73677</xdr:rowOff>
    </xdr:from>
    <xdr:ext cx="762000" cy="259045"/>
    <xdr:sp macro="" textlink="">
      <xdr:nvSpPr>
        <xdr:cNvPr id="72" name="テキスト ボックス 71">
          <a:extLst>
            <a:ext uri="{FF2B5EF4-FFF2-40B4-BE49-F238E27FC236}">
              <a16:creationId xmlns:a16="http://schemas.microsoft.com/office/drawing/2014/main" id="{D340C20E-3E12-4678-931A-2D341341739D}"/>
            </a:ext>
          </a:extLst>
        </xdr:cNvPr>
        <xdr:cNvSpPr txBox="1"/>
      </xdr:nvSpPr>
      <xdr:spPr>
        <a:xfrm>
          <a:off x="165735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44</xdr:row>
      <xdr:rowOff>73677</xdr:rowOff>
    </xdr:from>
    <xdr:ext cx="762000" cy="259045"/>
    <xdr:sp macro="" textlink="">
      <xdr:nvSpPr>
        <xdr:cNvPr id="73" name="テキスト ボックス 72">
          <a:extLst>
            <a:ext uri="{FF2B5EF4-FFF2-40B4-BE49-F238E27FC236}">
              <a16:creationId xmlns:a16="http://schemas.microsoft.com/office/drawing/2014/main" id="{F574861E-FA6E-4B84-8994-CD17D7B0C388}"/>
            </a:ext>
          </a:extLst>
        </xdr:cNvPr>
        <xdr:cNvSpPr txBox="1"/>
      </xdr:nvSpPr>
      <xdr:spPr>
        <a:xfrm>
          <a:off x="85979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37</xdr:row>
      <xdr:rowOff>85816</xdr:rowOff>
    </xdr:from>
    <xdr:to>
      <xdr:col>24</xdr:col>
      <xdr:colOff>114300</xdr:colOff>
      <xdr:row>38</xdr:row>
      <xdr:rowOff>15966</xdr:rowOff>
    </xdr:to>
    <xdr:sp macro="" textlink="">
      <xdr:nvSpPr>
        <xdr:cNvPr id="74" name="楕円 73">
          <a:extLst>
            <a:ext uri="{FF2B5EF4-FFF2-40B4-BE49-F238E27FC236}">
              <a16:creationId xmlns:a16="http://schemas.microsoft.com/office/drawing/2014/main" id="{B5BBB645-4EE5-4BD0-B370-4D5882D69B70}"/>
            </a:ext>
          </a:extLst>
        </xdr:cNvPr>
        <xdr:cNvSpPr/>
      </xdr:nvSpPr>
      <xdr:spPr>
        <a:xfrm>
          <a:off x="4131310" y="6431371"/>
          <a:ext cx="97790" cy="10350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36</xdr:row>
      <xdr:rowOff>108693</xdr:rowOff>
    </xdr:from>
    <xdr:ext cx="405111" cy="259045"/>
    <xdr:sp macro="" textlink="">
      <xdr:nvSpPr>
        <xdr:cNvPr id="75" name="【道路】&#10;有形固定資産減価償却率該当値テキスト">
          <a:extLst>
            <a:ext uri="{FF2B5EF4-FFF2-40B4-BE49-F238E27FC236}">
              <a16:creationId xmlns:a16="http://schemas.microsoft.com/office/drawing/2014/main" id="{6B1325A0-5030-4613-AEEB-78146DB42EE5}"/>
            </a:ext>
          </a:extLst>
        </xdr:cNvPr>
        <xdr:cNvSpPr txBox="1"/>
      </xdr:nvSpPr>
      <xdr:spPr>
        <a:xfrm>
          <a:off x="4212590" y="627898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37</xdr:row>
      <xdr:rowOff>89081</xdr:rowOff>
    </xdr:from>
    <xdr:to>
      <xdr:col>20</xdr:col>
      <xdr:colOff>38100</xdr:colOff>
      <xdr:row>38</xdr:row>
      <xdr:rowOff>19231</xdr:rowOff>
    </xdr:to>
    <xdr:sp macro="" textlink="">
      <xdr:nvSpPr>
        <xdr:cNvPr id="76" name="楕円 75">
          <a:extLst>
            <a:ext uri="{FF2B5EF4-FFF2-40B4-BE49-F238E27FC236}">
              <a16:creationId xmlns:a16="http://schemas.microsoft.com/office/drawing/2014/main" id="{B8B0FD68-F601-4FF3-92C3-3438AAB62230}"/>
            </a:ext>
          </a:extLst>
        </xdr:cNvPr>
        <xdr:cNvSpPr/>
      </xdr:nvSpPr>
      <xdr:spPr>
        <a:xfrm>
          <a:off x="3388360" y="6436541"/>
          <a:ext cx="78740" cy="9398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37</xdr:row>
      <xdr:rowOff>136616</xdr:rowOff>
    </xdr:from>
    <xdr:to>
      <xdr:col>24</xdr:col>
      <xdr:colOff>63500</xdr:colOff>
      <xdr:row>37</xdr:row>
      <xdr:rowOff>139881</xdr:rowOff>
    </xdr:to>
    <xdr:cxnSp macro="">
      <xdr:nvCxnSpPr>
        <xdr:cNvPr id="77" name="直線コネクタ 76">
          <a:extLst>
            <a:ext uri="{FF2B5EF4-FFF2-40B4-BE49-F238E27FC236}">
              <a16:creationId xmlns:a16="http://schemas.microsoft.com/office/drawing/2014/main" id="{52FD8926-E1CC-425C-8A89-12BED78A297A}"/>
            </a:ext>
          </a:extLst>
        </xdr:cNvPr>
        <xdr:cNvCxnSpPr/>
      </xdr:nvCxnSpPr>
      <xdr:spPr>
        <a:xfrm flipV="1">
          <a:off x="3431540" y="6476456"/>
          <a:ext cx="742950" cy="32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37</xdr:row>
      <xdr:rowOff>162560</xdr:rowOff>
    </xdr:from>
    <xdr:to>
      <xdr:col>15</xdr:col>
      <xdr:colOff>101600</xdr:colOff>
      <xdr:row>38</xdr:row>
      <xdr:rowOff>92710</xdr:rowOff>
    </xdr:to>
    <xdr:sp macro="" textlink="">
      <xdr:nvSpPr>
        <xdr:cNvPr id="78" name="楕円 77">
          <a:extLst>
            <a:ext uri="{FF2B5EF4-FFF2-40B4-BE49-F238E27FC236}">
              <a16:creationId xmlns:a16="http://schemas.microsoft.com/office/drawing/2014/main" id="{96D31C22-0C41-44C5-9E2D-5BEDEA2E0D92}"/>
            </a:ext>
          </a:extLst>
        </xdr:cNvPr>
        <xdr:cNvSpPr/>
      </xdr:nvSpPr>
      <xdr:spPr>
        <a:xfrm>
          <a:off x="2571750" y="6508115"/>
          <a:ext cx="97790" cy="10350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37</xdr:row>
      <xdr:rowOff>139881</xdr:rowOff>
    </xdr:from>
    <xdr:to>
      <xdr:col>19</xdr:col>
      <xdr:colOff>177800</xdr:colOff>
      <xdr:row>38</xdr:row>
      <xdr:rowOff>41910</xdr:rowOff>
    </xdr:to>
    <xdr:cxnSp macro="">
      <xdr:nvCxnSpPr>
        <xdr:cNvPr id="79" name="直線コネクタ 78">
          <a:extLst>
            <a:ext uri="{FF2B5EF4-FFF2-40B4-BE49-F238E27FC236}">
              <a16:creationId xmlns:a16="http://schemas.microsoft.com/office/drawing/2014/main" id="{CF8D08B4-3D5C-4431-BC0F-39FEE40501EF}"/>
            </a:ext>
          </a:extLst>
        </xdr:cNvPr>
        <xdr:cNvCxnSpPr/>
      </xdr:nvCxnSpPr>
      <xdr:spPr>
        <a:xfrm flipV="1">
          <a:off x="2626360" y="6479721"/>
          <a:ext cx="805180" cy="791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37</xdr:row>
      <xdr:rowOff>107043</xdr:rowOff>
    </xdr:from>
    <xdr:to>
      <xdr:col>6</xdr:col>
      <xdr:colOff>38100</xdr:colOff>
      <xdr:row>38</xdr:row>
      <xdr:rowOff>37193</xdr:rowOff>
    </xdr:to>
    <xdr:sp macro="" textlink="">
      <xdr:nvSpPr>
        <xdr:cNvPr id="80" name="楕円 79">
          <a:extLst>
            <a:ext uri="{FF2B5EF4-FFF2-40B4-BE49-F238E27FC236}">
              <a16:creationId xmlns:a16="http://schemas.microsoft.com/office/drawing/2014/main" id="{FA188490-2789-4B8F-8FAC-FAF591A31562}"/>
            </a:ext>
          </a:extLst>
        </xdr:cNvPr>
        <xdr:cNvSpPr/>
      </xdr:nvSpPr>
      <xdr:spPr>
        <a:xfrm>
          <a:off x="988060" y="6448788"/>
          <a:ext cx="78740" cy="10350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153044</xdr:colOff>
      <xdr:row>39</xdr:row>
      <xdr:rowOff>103431</xdr:rowOff>
    </xdr:from>
    <xdr:ext cx="405111" cy="259045"/>
    <xdr:sp macro="" textlink="">
      <xdr:nvSpPr>
        <xdr:cNvPr id="81" name="n_1aveValue【道路】&#10;有形固定資産減価償却率">
          <a:extLst>
            <a:ext uri="{FF2B5EF4-FFF2-40B4-BE49-F238E27FC236}">
              <a16:creationId xmlns:a16="http://schemas.microsoft.com/office/drawing/2014/main" id="{079BB03F-895A-4602-AD1E-CF51FFE1C3B3}"/>
            </a:ext>
          </a:extLst>
        </xdr:cNvPr>
        <xdr:cNvSpPr txBox="1"/>
      </xdr:nvSpPr>
      <xdr:spPr>
        <a:xfrm>
          <a:off x="3239144" y="678807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39</xdr:row>
      <xdr:rowOff>78939</xdr:rowOff>
    </xdr:from>
    <xdr:ext cx="405111" cy="259045"/>
    <xdr:sp macro="" textlink="">
      <xdr:nvSpPr>
        <xdr:cNvPr id="82" name="n_2aveValue【道路】&#10;有形固定資産減価償却率">
          <a:extLst>
            <a:ext uri="{FF2B5EF4-FFF2-40B4-BE49-F238E27FC236}">
              <a16:creationId xmlns:a16="http://schemas.microsoft.com/office/drawing/2014/main" id="{F4F413CB-545A-44D6-A368-45391409D6B4}"/>
            </a:ext>
          </a:extLst>
        </xdr:cNvPr>
        <xdr:cNvSpPr txBox="1"/>
      </xdr:nvSpPr>
      <xdr:spPr>
        <a:xfrm>
          <a:off x="2439044" y="676548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37</xdr:row>
      <xdr:rowOff>70049</xdr:rowOff>
    </xdr:from>
    <xdr:ext cx="405111" cy="259045"/>
    <xdr:sp macro="" textlink="">
      <xdr:nvSpPr>
        <xdr:cNvPr id="83" name="n_3aveValue【道路】&#10;有形固定資産減価償却率">
          <a:extLst>
            <a:ext uri="{FF2B5EF4-FFF2-40B4-BE49-F238E27FC236}">
              <a16:creationId xmlns:a16="http://schemas.microsoft.com/office/drawing/2014/main" id="{7895E3AE-9483-4AEF-86F9-8D1C5CBA3B90}"/>
            </a:ext>
          </a:extLst>
        </xdr:cNvPr>
        <xdr:cNvSpPr txBox="1"/>
      </xdr:nvSpPr>
      <xdr:spPr>
        <a:xfrm>
          <a:off x="1641484" y="641179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39</xdr:row>
      <xdr:rowOff>38117</xdr:rowOff>
    </xdr:from>
    <xdr:ext cx="405111" cy="259045"/>
    <xdr:sp macro="" textlink="">
      <xdr:nvSpPr>
        <xdr:cNvPr id="84" name="n_4aveValue【道路】&#10;有形固定資産減価償却率">
          <a:extLst>
            <a:ext uri="{FF2B5EF4-FFF2-40B4-BE49-F238E27FC236}">
              <a16:creationId xmlns:a16="http://schemas.microsoft.com/office/drawing/2014/main" id="{E1F7C838-6C51-491E-A4D9-D987EA4A681D}"/>
            </a:ext>
          </a:extLst>
        </xdr:cNvPr>
        <xdr:cNvSpPr txBox="1"/>
      </xdr:nvSpPr>
      <xdr:spPr>
        <a:xfrm>
          <a:off x="855354" y="672466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36</xdr:row>
      <xdr:rowOff>35758</xdr:rowOff>
    </xdr:from>
    <xdr:ext cx="405111" cy="259045"/>
    <xdr:sp macro="" textlink="">
      <xdr:nvSpPr>
        <xdr:cNvPr id="85" name="n_1mainValue【道路】&#10;有形固定資産減価償却率">
          <a:extLst>
            <a:ext uri="{FF2B5EF4-FFF2-40B4-BE49-F238E27FC236}">
              <a16:creationId xmlns:a16="http://schemas.microsoft.com/office/drawing/2014/main" id="{006E2F42-F515-4A5C-BDD9-81F33F1DCD87}"/>
            </a:ext>
          </a:extLst>
        </xdr:cNvPr>
        <xdr:cNvSpPr txBox="1"/>
      </xdr:nvSpPr>
      <xdr:spPr>
        <a:xfrm>
          <a:off x="3239144" y="620795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36</xdr:row>
      <xdr:rowOff>109237</xdr:rowOff>
    </xdr:from>
    <xdr:ext cx="405111" cy="259045"/>
    <xdr:sp macro="" textlink="">
      <xdr:nvSpPr>
        <xdr:cNvPr id="86" name="n_2mainValue【道路】&#10;有形固定資産減価償却率">
          <a:extLst>
            <a:ext uri="{FF2B5EF4-FFF2-40B4-BE49-F238E27FC236}">
              <a16:creationId xmlns:a16="http://schemas.microsoft.com/office/drawing/2014/main" id="{613E2A69-0CB0-46BB-AC53-A7529C17D757}"/>
            </a:ext>
          </a:extLst>
        </xdr:cNvPr>
        <xdr:cNvSpPr txBox="1"/>
      </xdr:nvSpPr>
      <xdr:spPr>
        <a:xfrm>
          <a:off x="2439044" y="627953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36</xdr:row>
      <xdr:rowOff>53720</xdr:rowOff>
    </xdr:from>
    <xdr:ext cx="405111" cy="259045"/>
    <xdr:sp macro="" textlink="">
      <xdr:nvSpPr>
        <xdr:cNvPr id="87" name="n_4mainValue【道路】&#10;有形固定資産減価償却率">
          <a:extLst>
            <a:ext uri="{FF2B5EF4-FFF2-40B4-BE49-F238E27FC236}">
              <a16:creationId xmlns:a16="http://schemas.microsoft.com/office/drawing/2014/main" id="{4A9B41AB-D52E-4678-AAD5-1F3AE96A4E65}"/>
            </a:ext>
          </a:extLst>
        </xdr:cNvPr>
        <xdr:cNvSpPr txBox="1"/>
      </xdr:nvSpPr>
      <xdr:spPr>
        <a:xfrm>
          <a:off x="855354" y="622973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24</xdr:row>
      <xdr:rowOff>76200</xdr:rowOff>
    </xdr:from>
    <xdr:to>
      <xdr:col>59</xdr:col>
      <xdr:colOff>88900</xdr:colOff>
      <xdr:row>28</xdr:row>
      <xdr:rowOff>25400</xdr:rowOff>
    </xdr:to>
    <xdr:sp macro="" textlink="">
      <xdr:nvSpPr>
        <xdr:cNvPr id="88" name="正方形/長方形 87">
          <a:extLst>
            <a:ext uri="{FF2B5EF4-FFF2-40B4-BE49-F238E27FC236}">
              <a16:creationId xmlns:a16="http://schemas.microsoft.com/office/drawing/2014/main" id="{09E7D78D-5007-4A8E-BC54-DFB1CF69F6BF}"/>
            </a:ext>
          </a:extLst>
        </xdr:cNvPr>
        <xdr:cNvSpPr/>
      </xdr:nvSpPr>
      <xdr:spPr>
        <a:xfrm>
          <a:off x="5960110" y="4191000"/>
          <a:ext cx="4248150" cy="63119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道路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一人当たり延長</a:t>
          </a:r>
        </a:p>
      </xdr:txBody>
    </xdr:sp>
    <xdr:clientData/>
  </xdr:twoCellAnchor>
  <xdr:twoCellAnchor>
    <xdr:from>
      <xdr:col>35</xdr:col>
      <xdr:colOff>63500</xdr:colOff>
      <xdr:row>28</xdr:row>
      <xdr:rowOff>50800</xdr:rowOff>
    </xdr:from>
    <xdr:to>
      <xdr:col>43</xdr:col>
      <xdr:colOff>63500</xdr:colOff>
      <xdr:row>29</xdr:row>
      <xdr:rowOff>133350</xdr:rowOff>
    </xdr:to>
    <xdr:sp macro="" textlink="">
      <xdr:nvSpPr>
        <xdr:cNvPr id="89" name="正方形/長方形 88">
          <a:extLst>
            <a:ext uri="{FF2B5EF4-FFF2-40B4-BE49-F238E27FC236}">
              <a16:creationId xmlns:a16="http://schemas.microsoft.com/office/drawing/2014/main" id="{A335AF3A-0139-4F1D-8FB2-097F2ECABE5D}"/>
            </a:ext>
          </a:extLst>
        </xdr:cNvPr>
        <xdr:cNvSpPr/>
      </xdr:nvSpPr>
      <xdr:spPr>
        <a:xfrm>
          <a:off x="6060440" y="4855210"/>
          <a:ext cx="1371600" cy="24638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29</xdr:row>
      <xdr:rowOff>82550</xdr:rowOff>
    </xdr:from>
    <xdr:to>
      <xdr:col>43</xdr:col>
      <xdr:colOff>63500</xdr:colOff>
      <xdr:row>30</xdr:row>
      <xdr:rowOff>165100</xdr:rowOff>
    </xdr:to>
    <xdr:sp macro="" textlink="">
      <xdr:nvSpPr>
        <xdr:cNvPr id="90" name="正方形/長方形 89">
          <a:extLst>
            <a:ext uri="{FF2B5EF4-FFF2-40B4-BE49-F238E27FC236}">
              <a16:creationId xmlns:a16="http://schemas.microsoft.com/office/drawing/2014/main" id="{499AF03E-0A31-4C8F-9EDA-A9A9883299FE}"/>
            </a:ext>
          </a:extLst>
        </xdr:cNvPr>
        <xdr:cNvSpPr/>
      </xdr:nvSpPr>
      <xdr:spPr>
        <a:xfrm>
          <a:off x="6060440" y="5056505"/>
          <a:ext cx="1371600" cy="2559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37/146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28</xdr:row>
      <xdr:rowOff>50800</xdr:rowOff>
    </xdr:from>
    <xdr:to>
      <xdr:col>48</xdr:col>
      <xdr:colOff>127000</xdr:colOff>
      <xdr:row>29</xdr:row>
      <xdr:rowOff>133350</xdr:rowOff>
    </xdr:to>
    <xdr:sp macro="" textlink="">
      <xdr:nvSpPr>
        <xdr:cNvPr id="91" name="正方形/長方形 90">
          <a:extLst>
            <a:ext uri="{FF2B5EF4-FFF2-40B4-BE49-F238E27FC236}">
              <a16:creationId xmlns:a16="http://schemas.microsoft.com/office/drawing/2014/main" id="{E5144DF4-5476-41C8-9C9C-FF611FA809A4}"/>
            </a:ext>
          </a:extLst>
        </xdr:cNvPr>
        <xdr:cNvSpPr/>
      </xdr:nvSpPr>
      <xdr:spPr>
        <a:xfrm>
          <a:off x="6988810" y="4855210"/>
          <a:ext cx="1371600" cy="24638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29</xdr:row>
      <xdr:rowOff>82550</xdr:rowOff>
    </xdr:from>
    <xdr:to>
      <xdr:col>48</xdr:col>
      <xdr:colOff>127000</xdr:colOff>
      <xdr:row>30</xdr:row>
      <xdr:rowOff>165100</xdr:rowOff>
    </xdr:to>
    <xdr:sp macro="" textlink="">
      <xdr:nvSpPr>
        <xdr:cNvPr id="92" name="正方形/長方形 91">
          <a:extLst>
            <a:ext uri="{FF2B5EF4-FFF2-40B4-BE49-F238E27FC236}">
              <a16:creationId xmlns:a16="http://schemas.microsoft.com/office/drawing/2014/main" id="{61352743-5598-4BC5-BACD-883E101DE665}"/>
            </a:ext>
          </a:extLst>
        </xdr:cNvPr>
        <xdr:cNvSpPr/>
      </xdr:nvSpPr>
      <xdr:spPr>
        <a:xfrm>
          <a:off x="6988810" y="5056505"/>
          <a:ext cx="1371600" cy="2559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9.585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28</xdr:row>
      <xdr:rowOff>50800</xdr:rowOff>
    </xdr:from>
    <xdr:to>
      <xdr:col>54</xdr:col>
      <xdr:colOff>127000</xdr:colOff>
      <xdr:row>29</xdr:row>
      <xdr:rowOff>133350</xdr:rowOff>
    </xdr:to>
    <xdr:sp macro="" textlink="">
      <xdr:nvSpPr>
        <xdr:cNvPr id="93" name="正方形/長方形 92">
          <a:extLst>
            <a:ext uri="{FF2B5EF4-FFF2-40B4-BE49-F238E27FC236}">
              <a16:creationId xmlns:a16="http://schemas.microsoft.com/office/drawing/2014/main" id="{A6C16EBC-1182-4A99-AD61-7AD88BF89676}"/>
            </a:ext>
          </a:extLst>
        </xdr:cNvPr>
        <xdr:cNvSpPr/>
      </xdr:nvSpPr>
      <xdr:spPr>
        <a:xfrm>
          <a:off x="8017510" y="4855210"/>
          <a:ext cx="1371600" cy="24638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46</xdr:col>
      <xdr:colOff>127000</xdr:colOff>
      <xdr:row>29</xdr:row>
      <xdr:rowOff>82550</xdr:rowOff>
    </xdr:from>
    <xdr:to>
      <xdr:col>54</xdr:col>
      <xdr:colOff>127000</xdr:colOff>
      <xdr:row>30</xdr:row>
      <xdr:rowOff>165100</xdr:rowOff>
    </xdr:to>
    <xdr:sp macro="" textlink="">
      <xdr:nvSpPr>
        <xdr:cNvPr id="94" name="正方形/長方形 93">
          <a:extLst>
            <a:ext uri="{FF2B5EF4-FFF2-40B4-BE49-F238E27FC236}">
              <a16:creationId xmlns:a16="http://schemas.microsoft.com/office/drawing/2014/main" id="{C4B94870-8378-4228-B74D-ADE2F3236540}"/>
            </a:ext>
          </a:extLst>
        </xdr:cNvPr>
        <xdr:cNvSpPr/>
      </xdr:nvSpPr>
      <xdr:spPr>
        <a:xfrm>
          <a:off x="8017510" y="5056505"/>
          <a:ext cx="1371600" cy="2559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16.046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31</xdr:row>
      <xdr:rowOff>19050</xdr:rowOff>
    </xdr:from>
    <xdr:to>
      <xdr:col>59</xdr:col>
      <xdr:colOff>88900</xdr:colOff>
      <xdr:row>44</xdr:row>
      <xdr:rowOff>76200</xdr:rowOff>
    </xdr:to>
    <xdr:sp macro="" textlink="">
      <xdr:nvSpPr>
        <xdr:cNvPr id="95" name="正方形/長方形 94">
          <a:extLst>
            <a:ext uri="{FF2B5EF4-FFF2-40B4-BE49-F238E27FC236}">
              <a16:creationId xmlns:a16="http://schemas.microsoft.com/office/drawing/2014/main" id="{0504745E-A6C6-4877-99BA-79781FF9C2FF}"/>
            </a:ext>
          </a:extLst>
        </xdr:cNvPr>
        <xdr:cNvSpPr/>
      </xdr:nvSpPr>
      <xdr:spPr>
        <a:xfrm>
          <a:off x="5960110" y="5330190"/>
          <a:ext cx="4248150" cy="228981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30</xdr:row>
      <xdr:rowOff>0</xdr:rowOff>
    </xdr:from>
    <xdr:ext cx="343427" cy="225703"/>
    <xdr:sp macro="" textlink="">
      <xdr:nvSpPr>
        <xdr:cNvPr id="96" name="テキスト ボックス 95">
          <a:extLst>
            <a:ext uri="{FF2B5EF4-FFF2-40B4-BE49-F238E27FC236}">
              <a16:creationId xmlns:a16="http://schemas.microsoft.com/office/drawing/2014/main" id="{DD876375-2DCC-4C74-886D-682EB69717F7}"/>
            </a:ext>
          </a:extLst>
        </xdr:cNvPr>
        <xdr:cNvSpPr txBox="1"/>
      </xdr:nvSpPr>
      <xdr:spPr>
        <a:xfrm>
          <a:off x="5922010" y="5143500"/>
          <a:ext cx="343427"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ｍ</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44</xdr:row>
      <xdr:rowOff>76200</xdr:rowOff>
    </xdr:from>
    <xdr:to>
      <xdr:col>59</xdr:col>
      <xdr:colOff>50800</xdr:colOff>
      <xdr:row>44</xdr:row>
      <xdr:rowOff>76200</xdr:rowOff>
    </xdr:to>
    <xdr:cxnSp macro="">
      <xdr:nvCxnSpPr>
        <xdr:cNvPr id="97" name="直線コネクタ 96">
          <a:extLst>
            <a:ext uri="{FF2B5EF4-FFF2-40B4-BE49-F238E27FC236}">
              <a16:creationId xmlns:a16="http://schemas.microsoft.com/office/drawing/2014/main" id="{B08BC29B-FD0E-4998-888C-0F1D5F30C090}"/>
            </a:ext>
          </a:extLst>
        </xdr:cNvPr>
        <xdr:cNvCxnSpPr/>
      </xdr:nvCxnSpPr>
      <xdr:spPr>
        <a:xfrm>
          <a:off x="5960110" y="7620000"/>
          <a:ext cx="42100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42</xdr:row>
      <xdr:rowOff>38100</xdr:rowOff>
    </xdr:from>
    <xdr:to>
      <xdr:col>59</xdr:col>
      <xdr:colOff>50800</xdr:colOff>
      <xdr:row>42</xdr:row>
      <xdr:rowOff>38100</xdr:rowOff>
    </xdr:to>
    <xdr:cxnSp macro="">
      <xdr:nvCxnSpPr>
        <xdr:cNvPr id="98" name="直線コネクタ 97">
          <a:extLst>
            <a:ext uri="{FF2B5EF4-FFF2-40B4-BE49-F238E27FC236}">
              <a16:creationId xmlns:a16="http://schemas.microsoft.com/office/drawing/2014/main" id="{00E57922-A25C-4AA4-87F0-6270051F8789}"/>
            </a:ext>
          </a:extLst>
        </xdr:cNvPr>
        <xdr:cNvCxnSpPr/>
      </xdr:nvCxnSpPr>
      <xdr:spPr>
        <a:xfrm>
          <a:off x="5960110" y="7239000"/>
          <a:ext cx="42100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41</xdr:row>
      <xdr:rowOff>67327</xdr:rowOff>
    </xdr:from>
    <xdr:ext cx="467179" cy="259045"/>
    <xdr:sp macro="" textlink="">
      <xdr:nvSpPr>
        <xdr:cNvPr id="99" name="テキスト ボックス 98">
          <a:extLst>
            <a:ext uri="{FF2B5EF4-FFF2-40B4-BE49-F238E27FC236}">
              <a16:creationId xmlns:a16="http://schemas.microsoft.com/office/drawing/2014/main" id="{C57034D2-B33E-4373-8417-9CF14CD0504E}"/>
            </a:ext>
          </a:extLst>
        </xdr:cNvPr>
        <xdr:cNvSpPr txBox="1"/>
      </xdr:nvSpPr>
      <xdr:spPr>
        <a:xfrm>
          <a:off x="5527221" y="709487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40</xdr:row>
      <xdr:rowOff>0</xdr:rowOff>
    </xdr:from>
    <xdr:to>
      <xdr:col>59</xdr:col>
      <xdr:colOff>50800</xdr:colOff>
      <xdr:row>40</xdr:row>
      <xdr:rowOff>0</xdr:rowOff>
    </xdr:to>
    <xdr:cxnSp macro="">
      <xdr:nvCxnSpPr>
        <xdr:cNvPr id="100" name="直線コネクタ 99">
          <a:extLst>
            <a:ext uri="{FF2B5EF4-FFF2-40B4-BE49-F238E27FC236}">
              <a16:creationId xmlns:a16="http://schemas.microsoft.com/office/drawing/2014/main" id="{3434C0D9-4EBA-441A-B563-885A1F361736}"/>
            </a:ext>
          </a:extLst>
        </xdr:cNvPr>
        <xdr:cNvCxnSpPr/>
      </xdr:nvCxnSpPr>
      <xdr:spPr>
        <a:xfrm>
          <a:off x="5960110" y="6858000"/>
          <a:ext cx="42100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39</xdr:row>
      <xdr:rowOff>29227</xdr:rowOff>
    </xdr:from>
    <xdr:ext cx="595419" cy="259045"/>
    <xdr:sp macro="" textlink="">
      <xdr:nvSpPr>
        <xdr:cNvPr id="101" name="テキスト ボックス 100">
          <a:extLst>
            <a:ext uri="{FF2B5EF4-FFF2-40B4-BE49-F238E27FC236}">
              <a16:creationId xmlns:a16="http://schemas.microsoft.com/office/drawing/2014/main" id="{CE7D8A17-5C44-4157-AB36-3519D692D72D}"/>
            </a:ext>
          </a:extLst>
        </xdr:cNvPr>
        <xdr:cNvSpPr txBox="1"/>
      </xdr:nvSpPr>
      <xdr:spPr>
        <a:xfrm>
          <a:off x="5416126" y="671387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133350</xdr:rowOff>
    </xdr:from>
    <xdr:to>
      <xdr:col>59</xdr:col>
      <xdr:colOff>50800</xdr:colOff>
      <xdr:row>37</xdr:row>
      <xdr:rowOff>133350</xdr:rowOff>
    </xdr:to>
    <xdr:cxnSp macro="">
      <xdr:nvCxnSpPr>
        <xdr:cNvPr id="102" name="直線コネクタ 101">
          <a:extLst>
            <a:ext uri="{FF2B5EF4-FFF2-40B4-BE49-F238E27FC236}">
              <a16:creationId xmlns:a16="http://schemas.microsoft.com/office/drawing/2014/main" id="{A0268397-6BC3-4628-A70E-F9CB7EED2D95}"/>
            </a:ext>
          </a:extLst>
        </xdr:cNvPr>
        <xdr:cNvCxnSpPr/>
      </xdr:nvCxnSpPr>
      <xdr:spPr>
        <a:xfrm>
          <a:off x="5960110" y="6473190"/>
          <a:ext cx="42100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36</xdr:row>
      <xdr:rowOff>162577</xdr:rowOff>
    </xdr:from>
    <xdr:ext cx="595419" cy="259045"/>
    <xdr:sp macro="" textlink="">
      <xdr:nvSpPr>
        <xdr:cNvPr id="103" name="テキスト ボックス 102">
          <a:extLst>
            <a:ext uri="{FF2B5EF4-FFF2-40B4-BE49-F238E27FC236}">
              <a16:creationId xmlns:a16="http://schemas.microsoft.com/office/drawing/2014/main" id="{9CC7E045-ACAF-4A7B-86AE-DC26D78E1486}"/>
            </a:ext>
          </a:extLst>
        </xdr:cNvPr>
        <xdr:cNvSpPr txBox="1"/>
      </xdr:nvSpPr>
      <xdr:spPr>
        <a:xfrm>
          <a:off x="5416126" y="633668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35</xdr:row>
      <xdr:rowOff>95250</xdr:rowOff>
    </xdr:from>
    <xdr:to>
      <xdr:col>59</xdr:col>
      <xdr:colOff>50800</xdr:colOff>
      <xdr:row>35</xdr:row>
      <xdr:rowOff>95250</xdr:rowOff>
    </xdr:to>
    <xdr:cxnSp macro="">
      <xdr:nvCxnSpPr>
        <xdr:cNvPr id="104" name="直線コネクタ 103">
          <a:extLst>
            <a:ext uri="{FF2B5EF4-FFF2-40B4-BE49-F238E27FC236}">
              <a16:creationId xmlns:a16="http://schemas.microsoft.com/office/drawing/2014/main" id="{2A274DCC-90BE-468C-ADFD-CD709FFA8D71}"/>
            </a:ext>
          </a:extLst>
        </xdr:cNvPr>
        <xdr:cNvCxnSpPr/>
      </xdr:nvCxnSpPr>
      <xdr:spPr>
        <a:xfrm>
          <a:off x="5960110" y="6092190"/>
          <a:ext cx="42100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34</xdr:row>
      <xdr:rowOff>124477</xdr:rowOff>
    </xdr:from>
    <xdr:ext cx="595419" cy="259045"/>
    <xdr:sp macro="" textlink="">
      <xdr:nvSpPr>
        <xdr:cNvPr id="105" name="テキスト ボックス 104">
          <a:extLst>
            <a:ext uri="{FF2B5EF4-FFF2-40B4-BE49-F238E27FC236}">
              <a16:creationId xmlns:a16="http://schemas.microsoft.com/office/drawing/2014/main" id="{12F71BBF-0DCF-4912-8ABD-5B08F7DFF732}"/>
            </a:ext>
          </a:extLst>
        </xdr:cNvPr>
        <xdr:cNvSpPr txBox="1"/>
      </xdr:nvSpPr>
      <xdr:spPr>
        <a:xfrm>
          <a:off x="5416126" y="595568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33</xdr:row>
      <xdr:rowOff>57150</xdr:rowOff>
    </xdr:from>
    <xdr:to>
      <xdr:col>59</xdr:col>
      <xdr:colOff>50800</xdr:colOff>
      <xdr:row>33</xdr:row>
      <xdr:rowOff>57150</xdr:rowOff>
    </xdr:to>
    <xdr:cxnSp macro="">
      <xdr:nvCxnSpPr>
        <xdr:cNvPr id="106" name="直線コネクタ 105">
          <a:extLst>
            <a:ext uri="{FF2B5EF4-FFF2-40B4-BE49-F238E27FC236}">
              <a16:creationId xmlns:a16="http://schemas.microsoft.com/office/drawing/2014/main" id="{99F8A479-75DD-424B-BFAC-616977A62250}"/>
            </a:ext>
          </a:extLst>
        </xdr:cNvPr>
        <xdr:cNvCxnSpPr/>
      </xdr:nvCxnSpPr>
      <xdr:spPr>
        <a:xfrm>
          <a:off x="5960110" y="5711190"/>
          <a:ext cx="42100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32</xdr:row>
      <xdr:rowOff>86377</xdr:rowOff>
    </xdr:from>
    <xdr:ext cx="595419" cy="259045"/>
    <xdr:sp macro="" textlink="">
      <xdr:nvSpPr>
        <xdr:cNvPr id="107" name="テキスト ボックス 106">
          <a:extLst>
            <a:ext uri="{FF2B5EF4-FFF2-40B4-BE49-F238E27FC236}">
              <a16:creationId xmlns:a16="http://schemas.microsoft.com/office/drawing/2014/main" id="{4427BC41-FC1F-4F9B-AFA6-172E20C33B97}"/>
            </a:ext>
          </a:extLst>
        </xdr:cNvPr>
        <xdr:cNvSpPr txBox="1"/>
      </xdr:nvSpPr>
      <xdr:spPr>
        <a:xfrm>
          <a:off x="5416126" y="557468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19050</xdr:rowOff>
    </xdr:from>
    <xdr:to>
      <xdr:col>59</xdr:col>
      <xdr:colOff>50800</xdr:colOff>
      <xdr:row>31</xdr:row>
      <xdr:rowOff>19050</xdr:rowOff>
    </xdr:to>
    <xdr:cxnSp macro="">
      <xdr:nvCxnSpPr>
        <xdr:cNvPr id="108" name="直線コネクタ 107">
          <a:extLst>
            <a:ext uri="{FF2B5EF4-FFF2-40B4-BE49-F238E27FC236}">
              <a16:creationId xmlns:a16="http://schemas.microsoft.com/office/drawing/2014/main" id="{71983035-92B6-4AF1-8EF8-0BCBF09D1A4B}"/>
            </a:ext>
          </a:extLst>
        </xdr:cNvPr>
        <xdr:cNvCxnSpPr/>
      </xdr:nvCxnSpPr>
      <xdr:spPr>
        <a:xfrm>
          <a:off x="5960110" y="5330190"/>
          <a:ext cx="42100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30</xdr:row>
      <xdr:rowOff>48277</xdr:rowOff>
    </xdr:from>
    <xdr:ext cx="685572" cy="259045"/>
    <xdr:sp macro="" textlink="">
      <xdr:nvSpPr>
        <xdr:cNvPr id="109" name="テキスト ボックス 108">
          <a:extLst>
            <a:ext uri="{FF2B5EF4-FFF2-40B4-BE49-F238E27FC236}">
              <a16:creationId xmlns:a16="http://schemas.microsoft.com/office/drawing/2014/main" id="{6142CC1B-291D-455C-9D04-FAE3FDD077F6}"/>
            </a:ext>
          </a:extLst>
        </xdr:cNvPr>
        <xdr:cNvSpPr txBox="1"/>
      </xdr:nvSpPr>
      <xdr:spPr>
        <a:xfrm>
          <a:off x="5331688" y="5193682"/>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19050</xdr:rowOff>
    </xdr:from>
    <xdr:to>
      <xdr:col>59</xdr:col>
      <xdr:colOff>88900</xdr:colOff>
      <xdr:row>44</xdr:row>
      <xdr:rowOff>76200</xdr:rowOff>
    </xdr:to>
    <xdr:sp macro="" textlink="">
      <xdr:nvSpPr>
        <xdr:cNvPr id="110" name="【道路】&#10;一人当たり延長グラフ枠">
          <a:extLst>
            <a:ext uri="{FF2B5EF4-FFF2-40B4-BE49-F238E27FC236}">
              <a16:creationId xmlns:a16="http://schemas.microsoft.com/office/drawing/2014/main" id="{9A86C087-8B06-4A60-8C11-047D90A8759C}"/>
            </a:ext>
          </a:extLst>
        </xdr:cNvPr>
        <xdr:cNvSpPr/>
      </xdr:nvSpPr>
      <xdr:spPr>
        <a:xfrm>
          <a:off x="5960110" y="5330190"/>
          <a:ext cx="4248150" cy="228981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34</xdr:row>
      <xdr:rowOff>125238</xdr:rowOff>
    </xdr:from>
    <xdr:to>
      <xdr:col>54</xdr:col>
      <xdr:colOff>189865</xdr:colOff>
      <xdr:row>42</xdr:row>
      <xdr:rowOff>17858</xdr:rowOff>
    </xdr:to>
    <xdr:cxnSp macro="">
      <xdr:nvCxnSpPr>
        <xdr:cNvPr id="111" name="直線コネクタ 110">
          <a:extLst>
            <a:ext uri="{FF2B5EF4-FFF2-40B4-BE49-F238E27FC236}">
              <a16:creationId xmlns:a16="http://schemas.microsoft.com/office/drawing/2014/main" id="{95E233ED-3856-4257-BEA4-2130B00B56AE}"/>
            </a:ext>
          </a:extLst>
        </xdr:cNvPr>
        <xdr:cNvCxnSpPr/>
      </xdr:nvCxnSpPr>
      <xdr:spPr>
        <a:xfrm flipV="1">
          <a:off x="9429115" y="5956443"/>
          <a:ext cx="0" cy="126612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42</xdr:row>
      <xdr:rowOff>21685</xdr:rowOff>
    </xdr:from>
    <xdr:ext cx="534377" cy="259045"/>
    <xdr:sp macro="" textlink="">
      <xdr:nvSpPr>
        <xdr:cNvPr id="112" name="【道路】&#10;一人当たり延長最小値テキスト">
          <a:extLst>
            <a:ext uri="{FF2B5EF4-FFF2-40B4-BE49-F238E27FC236}">
              <a16:creationId xmlns:a16="http://schemas.microsoft.com/office/drawing/2014/main" id="{116C1D65-B4FE-41F4-BCFA-90AE301B6FF5}"/>
            </a:ext>
          </a:extLst>
        </xdr:cNvPr>
        <xdr:cNvSpPr txBox="1"/>
      </xdr:nvSpPr>
      <xdr:spPr>
        <a:xfrm>
          <a:off x="9467850" y="721877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10.626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42</xdr:row>
      <xdr:rowOff>17858</xdr:rowOff>
    </xdr:from>
    <xdr:to>
      <xdr:col>55</xdr:col>
      <xdr:colOff>88900</xdr:colOff>
      <xdr:row>42</xdr:row>
      <xdr:rowOff>17858</xdr:rowOff>
    </xdr:to>
    <xdr:cxnSp macro="">
      <xdr:nvCxnSpPr>
        <xdr:cNvPr id="113" name="直線コネクタ 112">
          <a:extLst>
            <a:ext uri="{FF2B5EF4-FFF2-40B4-BE49-F238E27FC236}">
              <a16:creationId xmlns:a16="http://schemas.microsoft.com/office/drawing/2014/main" id="{21670B69-FE99-4A10-802B-3B988B2DE34B}"/>
            </a:ext>
          </a:extLst>
        </xdr:cNvPr>
        <xdr:cNvCxnSpPr/>
      </xdr:nvCxnSpPr>
      <xdr:spPr>
        <a:xfrm>
          <a:off x="9356090" y="7222568"/>
          <a:ext cx="16637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33</xdr:row>
      <xdr:rowOff>71915</xdr:rowOff>
    </xdr:from>
    <xdr:ext cx="599010" cy="259045"/>
    <xdr:sp macro="" textlink="">
      <xdr:nvSpPr>
        <xdr:cNvPr id="114" name="【道路】&#10;一人当たり延長最大値テキスト">
          <a:extLst>
            <a:ext uri="{FF2B5EF4-FFF2-40B4-BE49-F238E27FC236}">
              <a16:creationId xmlns:a16="http://schemas.microsoft.com/office/drawing/2014/main" id="{3D2D968F-483C-426E-A639-FEFF38992744}"/>
            </a:ext>
          </a:extLst>
        </xdr:cNvPr>
        <xdr:cNvSpPr txBox="1"/>
      </xdr:nvSpPr>
      <xdr:spPr>
        <a:xfrm>
          <a:off x="9467850" y="572786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674.258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34</xdr:row>
      <xdr:rowOff>125238</xdr:rowOff>
    </xdr:from>
    <xdr:to>
      <xdr:col>55</xdr:col>
      <xdr:colOff>88900</xdr:colOff>
      <xdr:row>34</xdr:row>
      <xdr:rowOff>125238</xdr:rowOff>
    </xdr:to>
    <xdr:cxnSp macro="">
      <xdr:nvCxnSpPr>
        <xdr:cNvPr id="115" name="直線コネクタ 114">
          <a:extLst>
            <a:ext uri="{FF2B5EF4-FFF2-40B4-BE49-F238E27FC236}">
              <a16:creationId xmlns:a16="http://schemas.microsoft.com/office/drawing/2014/main" id="{048A7D09-0C1B-4A3C-A12E-CE3CE7A3B8DC}"/>
            </a:ext>
          </a:extLst>
        </xdr:cNvPr>
        <xdr:cNvCxnSpPr/>
      </xdr:nvCxnSpPr>
      <xdr:spPr>
        <a:xfrm>
          <a:off x="9356090" y="5956443"/>
          <a:ext cx="16637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40</xdr:row>
      <xdr:rowOff>141243</xdr:rowOff>
    </xdr:from>
    <xdr:ext cx="534377" cy="259045"/>
    <xdr:sp macro="" textlink="">
      <xdr:nvSpPr>
        <xdr:cNvPr id="116" name="【道路】&#10;一人当たり延長平均値テキスト">
          <a:extLst>
            <a:ext uri="{FF2B5EF4-FFF2-40B4-BE49-F238E27FC236}">
              <a16:creationId xmlns:a16="http://schemas.microsoft.com/office/drawing/2014/main" id="{76EFAD8E-501A-46F9-A7F6-D13503C4012C}"/>
            </a:ext>
          </a:extLst>
        </xdr:cNvPr>
        <xdr:cNvSpPr txBox="1"/>
      </xdr:nvSpPr>
      <xdr:spPr>
        <a:xfrm>
          <a:off x="9467850" y="6997338"/>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87.866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40</xdr:row>
      <xdr:rowOff>162816</xdr:rowOff>
    </xdr:from>
    <xdr:to>
      <xdr:col>55</xdr:col>
      <xdr:colOff>50800</xdr:colOff>
      <xdr:row>41</xdr:row>
      <xdr:rowOff>92966</xdr:rowOff>
    </xdr:to>
    <xdr:sp macro="" textlink="">
      <xdr:nvSpPr>
        <xdr:cNvPr id="117" name="フローチャート: 判断 116">
          <a:extLst>
            <a:ext uri="{FF2B5EF4-FFF2-40B4-BE49-F238E27FC236}">
              <a16:creationId xmlns:a16="http://schemas.microsoft.com/office/drawing/2014/main" id="{E410B24E-F5F6-4C8D-8E4E-C0FF23DAFC2F}"/>
            </a:ext>
          </a:extLst>
        </xdr:cNvPr>
        <xdr:cNvSpPr/>
      </xdr:nvSpPr>
      <xdr:spPr>
        <a:xfrm>
          <a:off x="9394190" y="7022721"/>
          <a:ext cx="90170" cy="10350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40</xdr:row>
      <xdr:rowOff>153919</xdr:rowOff>
    </xdr:from>
    <xdr:to>
      <xdr:col>50</xdr:col>
      <xdr:colOff>165100</xdr:colOff>
      <xdr:row>41</xdr:row>
      <xdr:rowOff>84069</xdr:rowOff>
    </xdr:to>
    <xdr:sp macro="" textlink="">
      <xdr:nvSpPr>
        <xdr:cNvPr id="118" name="フローチャート: 判断 117">
          <a:extLst>
            <a:ext uri="{FF2B5EF4-FFF2-40B4-BE49-F238E27FC236}">
              <a16:creationId xmlns:a16="http://schemas.microsoft.com/office/drawing/2014/main" id="{F6177FC1-532E-46A5-9E77-051FEC517D5B}"/>
            </a:ext>
          </a:extLst>
        </xdr:cNvPr>
        <xdr:cNvSpPr/>
      </xdr:nvSpPr>
      <xdr:spPr>
        <a:xfrm>
          <a:off x="8632190" y="7011919"/>
          <a:ext cx="109220" cy="10350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40</xdr:row>
      <xdr:rowOff>160704</xdr:rowOff>
    </xdr:from>
    <xdr:to>
      <xdr:col>46</xdr:col>
      <xdr:colOff>38100</xdr:colOff>
      <xdr:row>41</xdr:row>
      <xdr:rowOff>90854</xdr:rowOff>
    </xdr:to>
    <xdr:sp macro="" textlink="">
      <xdr:nvSpPr>
        <xdr:cNvPr id="119" name="フローチャート: 判断 118">
          <a:extLst>
            <a:ext uri="{FF2B5EF4-FFF2-40B4-BE49-F238E27FC236}">
              <a16:creationId xmlns:a16="http://schemas.microsoft.com/office/drawing/2014/main" id="{33238B0D-C25A-4C61-BC0C-F4B79B4ECF85}"/>
            </a:ext>
          </a:extLst>
        </xdr:cNvPr>
        <xdr:cNvSpPr/>
      </xdr:nvSpPr>
      <xdr:spPr>
        <a:xfrm>
          <a:off x="7846060" y="7020609"/>
          <a:ext cx="78740" cy="10350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40</xdr:row>
      <xdr:rowOff>163206</xdr:rowOff>
    </xdr:from>
    <xdr:to>
      <xdr:col>41</xdr:col>
      <xdr:colOff>101600</xdr:colOff>
      <xdr:row>41</xdr:row>
      <xdr:rowOff>93356</xdr:rowOff>
    </xdr:to>
    <xdr:sp macro="" textlink="">
      <xdr:nvSpPr>
        <xdr:cNvPr id="120" name="フローチャート: 判断 119">
          <a:extLst>
            <a:ext uri="{FF2B5EF4-FFF2-40B4-BE49-F238E27FC236}">
              <a16:creationId xmlns:a16="http://schemas.microsoft.com/office/drawing/2014/main" id="{AC367FF8-39E2-41D5-A606-4938AFA7D3DB}"/>
            </a:ext>
          </a:extLst>
        </xdr:cNvPr>
        <xdr:cNvSpPr/>
      </xdr:nvSpPr>
      <xdr:spPr>
        <a:xfrm>
          <a:off x="7029450" y="7023111"/>
          <a:ext cx="97790" cy="10350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40</xdr:row>
      <xdr:rowOff>168936</xdr:rowOff>
    </xdr:from>
    <xdr:to>
      <xdr:col>36</xdr:col>
      <xdr:colOff>165100</xdr:colOff>
      <xdr:row>41</xdr:row>
      <xdr:rowOff>99086</xdr:rowOff>
    </xdr:to>
    <xdr:sp macro="" textlink="">
      <xdr:nvSpPr>
        <xdr:cNvPr id="121" name="フローチャート: 判断 120">
          <a:extLst>
            <a:ext uri="{FF2B5EF4-FFF2-40B4-BE49-F238E27FC236}">
              <a16:creationId xmlns:a16="http://schemas.microsoft.com/office/drawing/2014/main" id="{41CA69F3-C702-4DC7-B236-275BB38C1B82}"/>
            </a:ext>
          </a:extLst>
        </xdr:cNvPr>
        <xdr:cNvSpPr/>
      </xdr:nvSpPr>
      <xdr:spPr>
        <a:xfrm>
          <a:off x="6231890" y="7030746"/>
          <a:ext cx="109220" cy="9398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44</xdr:row>
      <xdr:rowOff>73677</xdr:rowOff>
    </xdr:from>
    <xdr:ext cx="762000" cy="259045"/>
    <xdr:sp macro="" textlink="">
      <xdr:nvSpPr>
        <xdr:cNvPr id="122" name="テキスト ボックス 121">
          <a:extLst>
            <a:ext uri="{FF2B5EF4-FFF2-40B4-BE49-F238E27FC236}">
              <a16:creationId xmlns:a16="http://schemas.microsoft.com/office/drawing/2014/main" id="{2942C44F-5566-43F4-8A95-824E15DEBBE2}"/>
            </a:ext>
          </a:extLst>
        </xdr:cNvPr>
        <xdr:cNvSpPr txBox="1"/>
      </xdr:nvSpPr>
      <xdr:spPr>
        <a:xfrm>
          <a:off x="92583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44</xdr:row>
      <xdr:rowOff>73677</xdr:rowOff>
    </xdr:from>
    <xdr:ext cx="762000" cy="259045"/>
    <xdr:sp macro="" textlink="">
      <xdr:nvSpPr>
        <xdr:cNvPr id="123" name="テキスト ボックス 122">
          <a:extLst>
            <a:ext uri="{FF2B5EF4-FFF2-40B4-BE49-F238E27FC236}">
              <a16:creationId xmlns:a16="http://schemas.microsoft.com/office/drawing/2014/main" id="{82B9F289-83A7-4CEB-AE07-3FD28016CF98}"/>
            </a:ext>
          </a:extLst>
        </xdr:cNvPr>
        <xdr:cNvSpPr txBox="1"/>
      </xdr:nvSpPr>
      <xdr:spPr>
        <a:xfrm>
          <a:off x="851535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44</xdr:row>
      <xdr:rowOff>73677</xdr:rowOff>
    </xdr:from>
    <xdr:ext cx="762000" cy="259045"/>
    <xdr:sp macro="" textlink="">
      <xdr:nvSpPr>
        <xdr:cNvPr id="124" name="テキスト ボックス 123">
          <a:extLst>
            <a:ext uri="{FF2B5EF4-FFF2-40B4-BE49-F238E27FC236}">
              <a16:creationId xmlns:a16="http://schemas.microsoft.com/office/drawing/2014/main" id="{9B8EB48D-3F75-4DC5-A77C-71E50174667F}"/>
            </a:ext>
          </a:extLst>
        </xdr:cNvPr>
        <xdr:cNvSpPr txBox="1"/>
      </xdr:nvSpPr>
      <xdr:spPr>
        <a:xfrm>
          <a:off x="771779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44</xdr:row>
      <xdr:rowOff>73677</xdr:rowOff>
    </xdr:from>
    <xdr:ext cx="762000" cy="259045"/>
    <xdr:sp macro="" textlink="">
      <xdr:nvSpPr>
        <xdr:cNvPr id="125" name="テキスト ボックス 124">
          <a:extLst>
            <a:ext uri="{FF2B5EF4-FFF2-40B4-BE49-F238E27FC236}">
              <a16:creationId xmlns:a16="http://schemas.microsoft.com/office/drawing/2014/main" id="{70891CA0-9F3E-4D39-B271-E21746D33D85}"/>
            </a:ext>
          </a:extLst>
        </xdr:cNvPr>
        <xdr:cNvSpPr txBox="1"/>
      </xdr:nvSpPr>
      <xdr:spPr>
        <a:xfrm>
          <a:off x="691261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44</xdr:row>
      <xdr:rowOff>73677</xdr:rowOff>
    </xdr:from>
    <xdr:ext cx="762000" cy="259045"/>
    <xdr:sp macro="" textlink="">
      <xdr:nvSpPr>
        <xdr:cNvPr id="126" name="テキスト ボックス 125">
          <a:extLst>
            <a:ext uri="{FF2B5EF4-FFF2-40B4-BE49-F238E27FC236}">
              <a16:creationId xmlns:a16="http://schemas.microsoft.com/office/drawing/2014/main" id="{22346EF4-494C-4C47-A384-D11A48E65507}"/>
            </a:ext>
          </a:extLst>
        </xdr:cNvPr>
        <xdr:cNvSpPr txBox="1"/>
      </xdr:nvSpPr>
      <xdr:spPr>
        <a:xfrm>
          <a:off x="611505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40</xdr:row>
      <xdr:rowOff>112291</xdr:rowOff>
    </xdr:from>
    <xdr:to>
      <xdr:col>55</xdr:col>
      <xdr:colOff>50800</xdr:colOff>
      <xdr:row>41</xdr:row>
      <xdr:rowOff>42441</xdr:rowOff>
    </xdr:to>
    <xdr:sp macro="" textlink="">
      <xdr:nvSpPr>
        <xdr:cNvPr id="127" name="楕円 126">
          <a:extLst>
            <a:ext uri="{FF2B5EF4-FFF2-40B4-BE49-F238E27FC236}">
              <a16:creationId xmlns:a16="http://schemas.microsoft.com/office/drawing/2014/main" id="{959EF66D-7971-4FAF-BB31-1C392B7C2A78}"/>
            </a:ext>
          </a:extLst>
        </xdr:cNvPr>
        <xdr:cNvSpPr/>
      </xdr:nvSpPr>
      <xdr:spPr>
        <a:xfrm>
          <a:off x="9394190" y="6970291"/>
          <a:ext cx="90170" cy="10350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39</xdr:row>
      <xdr:rowOff>135168</xdr:rowOff>
    </xdr:from>
    <xdr:ext cx="599010" cy="259045"/>
    <xdr:sp macro="" textlink="">
      <xdr:nvSpPr>
        <xdr:cNvPr id="128" name="【道路】&#10;一人当たり延長該当値テキスト">
          <a:extLst>
            <a:ext uri="{FF2B5EF4-FFF2-40B4-BE49-F238E27FC236}">
              <a16:creationId xmlns:a16="http://schemas.microsoft.com/office/drawing/2014/main" id="{CFB0DECF-6C3D-45F4-89B0-F98003DD8203}"/>
            </a:ext>
          </a:extLst>
        </xdr:cNvPr>
        <xdr:cNvSpPr txBox="1"/>
      </xdr:nvSpPr>
      <xdr:spPr>
        <a:xfrm>
          <a:off x="9467850" y="681790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114.388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40</xdr:row>
      <xdr:rowOff>117223</xdr:rowOff>
    </xdr:from>
    <xdr:to>
      <xdr:col>50</xdr:col>
      <xdr:colOff>165100</xdr:colOff>
      <xdr:row>41</xdr:row>
      <xdr:rowOff>47373</xdr:rowOff>
    </xdr:to>
    <xdr:sp macro="" textlink="">
      <xdr:nvSpPr>
        <xdr:cNvPr id="129" name="楕円 128">
          <a:extLst>
            <a:ext uri="{FF2B5EF4-FFF2-40B4-BE49-F238E27FC236}">
              <a16:creationId xmlns:a16="http://schemas.microsoft.com/office/drawing/2014/main" id="{0C948873-1B07-4DE1-9198-821412D15DEA}"/>
            </a:ext>
          </a:extLst>
        </xdr:cNvPr>
        <xdr:cNvSpPr/>
      </xdr:nvSpPr>
      <xdr:spPr>
        <a:xfrm>
          <a:off x="8632190" y="6975223"/>
          <a:ext cx="109220" cy="10350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40</xdr:row>
      <xdr:rowOff>163091</xdr:rowOff>
    </xdr:from>
    <xdr:to>
      <xdr:col>55</xdr:col>
      <xdr:colOff>0</xdr:colOff>
      <xdr:row>40</xdr:row>
      <xdr:rowOff>168023</xdr:rowOff>
    </xdr:to>
    <xdr:cxnSp macro="">
      <xdr:nvCxnSpPr>
        <xdr:cNvPr id="130" name="直線コネクタ 129">
          <a:extLst>
            <a:ext uri="{FF2B5EF4-FFF2-40B4-BE49-F238E27FC236}">
              <a16:creationId xmlns:a16="http://schemas.microsoft.com/office/drawing/2014/main" id="{E0D7CF53-96EB-459E-9463-C2B928C4ED86}"/>
            </a:ext>
          </a:extLst>
        </xdr:cNvPr>
        <xdr:cNvCxnSpPr/>
      </xdr:nvCxnSpPr>
      <xdr:spPr>
        <a:xfrm flipV="1">
          <a:off x="8686800" y="7022996"/>
          <a:ext cx="742950" cy="683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40</xdr:row>
      <xdr:rowOff>124155</xdr:rowOff>
    </xdr:from>
    <xdr:to>
      <xdr:col>46</xdr:col>
      <xdr:colOff>38100</xdr:colOff>
      <xdr:row>41</xdr:row>
      <xdr:rowOff>54305</xdr:rowOff>
    </xdr:to>
    <xdr:sp macro="" textlink="">
      <xdr:nvSpPr>
        <xdr:cNvPr id="131" name="楕円 130">
          <a:extLst>
            <a:ext uri="{FF2B5EF4-FFF2-40B4-BE49-F238E27FC236}">
              <a16:creationId xmlns:a16="http://schemas.microsoft.com/office/drawing/2014/main" id="{2CB7790E-A811-43BD-A917-276A83A65537}"/>
            </a:ext>
          </a:extLst>
        </xdr:cNvPr>
        <xdr:cNvSpPr/>
      </xdr:nvSpPr>
      <xdr:spPr>
        <a:xfrm>
          <a:off x="7846060" y="6984060"/>
          <a:ext cx="78740" cy="10350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40</xdr:row>
      <xdr:rowOff>168023</xdr:rowOff>
    </xdr:from>
    <xdr:to>
      <xdr:col>50</xdr:col>
      <xdr:colOff>114300</xdr:colOff>
      <xdr:row>41</xdr:row>
      <xdr:rowOff>3505</xdr:rowOff>
    </xdr:to>
    <xdr:cxnSp macro="">
      <xdr:nvCxnSpPr>
        <xdr:cNvPr id="132" name="直線コネクタ 131">
          <a:extLst>
            <a:ext uri="{FF2B5EF4-FFF2-40B4-BE49-F238E27FC236}">
              <a16:creationId xmlns:a16="http://schemas.microsoft.com/office/drawing/2014/main" id="{C3DB8BD3-D88B-4D5B-B84B-9B13757D9505}"/>
            </a:ext>
          </a:extLst>
        </xdr:cNvPr>
        <xdr:cNvCxnSpPr/>
      </xdr:nvCxnSpPr>
      <xdr:spPr>
        <a:xfrm flipV="1">
          <a:off x="7889240" y="7029833"/>
          <a:ext cx="797560" cy="312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40</xdr:row>
      <xdr:rowOff>133987</xdr:rowOff>
    </xdr:from>
    <xdr:to>
      <xdr:col>36</xdr:col>
      <xdr:colOff>165100</xdr:colOff>
      <xdr:row>41</xdr:row>
      <xdr:rowOff>64137</xdr:rowOff>
    </xdr:to>
    <xdr:sp macro="" textlink="">
      <xdr:nvSpPr>
        <xdr:cNvPr id="133" name="楕円 132">
          <a:extLst>
            <a:ext uri="{FF2B5EF4-FFF2-40B4-BE49-F238E27FC236}">
              <a16:creationId xmlns:a16="http://schemas.microsoft.com/office/drawing/2014/main" id="{F63EFA5C-85BB-413D-95EB-3467F4B10957}"/>
            </a:ext>
          </a:extLst>
        </xdr:cNvPr>
        <xdr:cNvSpPr/>
      </xdr:nvSpPr>
      <xdr:spPr>
        <a:xfrm>
          <a:off x="6231890" y="6988177"/>
          <a:ext cx="10922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24911</xdr:colOff>
      <xdr:row>41</xdr:row>
      <xdr:rowOff>75196</xdr:rowOff>
    </xdr:from>
    <xdr:ext cx="534377" cy="259045"/>
    <xdr:sp macro="" textlink="">
      <xdr:nvSpPr>
        <xdr:cNvPr id="134" name="n_1aveValue【道路】&#10;一人当たり延長">
          <a:extLst>
            <a:ext uri="{FF2B5EF4-FFF2-40B4-BE49-F238E27FC236}">
              <a16:creationId xmlns:a16="http://schemas.microsoft.com/office/drawing/2014/main" id="{188B1B00-1D56-4BEF-8739-14C0FCFAEF3A}"/>
            </a:ext>
          </a:extLst>
        </xdr:cNvPr>
        <xdr:cNvSpPr txBox="1"/>
      </xdr:nvSpPr>
      <xdr:spPr>
        <a:xfrm>
          <a:off x="8422151" y="710464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92.536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101111</xdr:colOff>
      <xdr:row>41</xdr:row>
      <xdr:rowOff>81981</xdr:rowOff>
    </xdr:from>
    <xdr:ext cx="534377" cy="259045"/>
    <xdr:sp macro="" textlink="">
      <xdr:nvSpPr>
        <xdr:cNvPr id="135" name="n_2aveValue【道路】&#10;一人当たり延長">
          <a:extLst>
            <a:ext uri="{FF2B5EF4-FFF2-40B4-BE49-F238E27FC236}">
              <a16:creationId xmlns:a16="http://schemas.microsoft.com/office/drawing/2014/main" id="{3FF4E1D7-B17C-486B-8385-7257D29DE7C1}"/>
            </a:ext>
          </a:extLst>
        </xdr:cNvPr>
        <xdr:cNvSpPr txBox="1"/>
      </xdr:nvSpPr>
      <xdr:spPr>
        <a:xfrm>
          <a:off x="7641101" y="711333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88.974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39</xdr:col>
      <xdr:colOff>164611</xdr:colOff>
      <xdr:row>39</xdr:row>
      <xdr:rowOff>109883</xdr:rowOff>
    </xdr:from>
    <xdr:ext cx="534377" cy="259045"/>
    <xdr:sp macro="" textlink="">
      <xdr:nvSpPr>
        <xdr:cNvPr id="136" name="n_3aveValue【道路】&#10;一人当たり延長">
          <a:extLst>
            <a:ext uri="{FF2B5EF4-FFF2-40B4-BE49-F238E27FC236}">
              <a16:creationId xmlns:a16="http://schemas.microsoft.com/office/drawing/2014/main" id="{9923CF99-49B0-46FF-9F4E-FBC359F62FC2}"/>
            </a:ext>
          </a:extLst>
        </xdr:cNvPr>
        <xdr:cNvSpPr txBox="1"/>
      </xdr:nvSpPr>
      <xdr:spPr>
        <a:xfrm>
          <a:off x="6854971" y="679452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87.661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37611</xdr:colOff>
      <xdr:row>41</xdr:row>
      <xdr:rowOff>90213</xdr:rowOff>
    </xdr:from>
    <xdr:ext cx="534377" cy="259045"/>
    <xdr:sp macro="" textlink="">
      <xdr:nvSpPr>
        <xdr:cNvPr id="137" name="n_4aveValue【道路】&#10;一人当たり延長">
          <a:extLst>
            <a:ext uri="{FF2B5EF4-FFF2-40B4-BE49-F238E27FC236}">
              <a16:creationId xmlns:a16="http://schemas.microsoft.com/office/drawing/2014/main" id="{224A054E-249C-481F-ADEA-9B048741271C}"/>
            </a:ext>
          </a:extLst>
        </xdr:cNvPr>
        <xdr:cNvSpPr txBox="1"/>
      </xdr:nvSpPr>
      <xdr:spPr>
        <a:xfrm>
          <a:off x="6038361" y="712347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84.653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48</xdr:col>
      <xdr:colOff>183094</xdr:colOff>
      <xdr:row>39</xdr:row>
      <xdr:rowOff>63900</xdr:rowOff>
    </xdr:from>
    <xdr:ext cx="599010" cy="259045"/>
    <xdr:sp macro="" textlink="">
      <xdr:nvSpPr>
        <xdr:cNvPr id="138" name="n_1mainValue【道路】&#10;一人当たり延長">
          <a:extLst>
            <a:ext uri="{FF2B5EF4-FFF2-40B4-BE49-F238E27FC236}">
              <a16:creationId xmlns:a16="http://schemas.microsoft.com/office/drawing/2014/main" id="{BEF60FE8-AAAC-43AD-8EFE-FE27B7800069}"/>
            </a:ext>
          </a:extLst>
        </xdr:cNvPr>
        <xdr:cNvSpPr txBox="1"/>
      </xdr:nvSpPr>
      <xdr:spPr>
        <a:xfrm>
          <a:off x="8401264" y="674664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111.799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68794</xdr:colOff>
      <xdr:row>39</xdr:row>
      <xdr:rowOff>70832</xdr:rowOff>
    </xdr:from>
    <xdr:ext cx="599010" cy="259045"/>
    <xdr:sp macro="" textlink="">
      <xdr:nvSpPr>
        <xdr:cNvPr id="139" name="n_2mainValue【道路】&#10;一人当たり延長">
          <a:extLst>
            <a:ext uri="{FF2B5EF4-FFF2-40B4-BE49-F238E27FC236}">
              <a16:creationId xmlns:a16="http://schemas.microsoft.com/office/drawing/2014/main" id="{240B3CF5-EAC0-47B0-B9D0-EEAF221C7CC1}"/>
            </a:ext>
          </a:extLst>
        </xdr:cNvPr>
        <xdr:cNvSpPr txBox="1"/>
      </xdr:nvSpPr>
      <xdr:spPr>
        <a:xfrm>
          <a:off x="7610689" y="675547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108.160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5294</xdr:colOff>
      <xdr:row>39</xdr:row>
      <xdr:rowOff>80664</xdr:rowOff>
    </xdr:from>
    <xdr:ext cx="599010" cy="259045"/>
    <xdr:sp macro="" textlink="">
      <xdr:nvSpPr>
        <xdr:cNvPr id="140" name="n_4mainValue【道路】&#10;一人当たり延長">
          <a:extLst>
            <a:ext uri="{FF2B5EF4-FFF2-40B4-BE49-F238E27FC236}">
              <a16:creationId xmlns:a16="http://schemas.microsoft.com/office/drawing/2014/main" id="{313FF925-F93B-4250-8BD2-EF837B561D07}"/>
            </a:ext>
          </a:extLst>
        </xdr:cNvPr>
        <xdr:cNvSpPr txBox="1"/>
      </xdr:nvSpPr>
      <xdr:spPr>
        <a:xfrm>
          <a:off x="6007949" y="676911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102.999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46</xdr:row>
      <xdr:rowOff>114300</xdr:rowOff>
    </xdr:from>
    <xdr:to>
      <xdr:col>28</xdr:col>
      <xdr:colOff>152400</xdr:colOff>
      <xdr:row>50</xdr:row>
      <xdr:rowOff>63500</xdr:rowOff>
    </xdr:to>
    <xdr:sp macro="" textlink="">
      <xdr:nvSpPr>
        <xdr:cNvPr id="141" name="正方形/長方形 140">
          <a:extLst>
            <a:ext uri="{FF2B5EF4-FFF2-40B4-BE49-F238E27FC236}">
              <a16:creationId xmlns:a16="http://schemas.microsoft.com/office/drawing/2014/main" id="{3450B853-114F-473D-A63D-15E8326296D0}"/>
            </a:ext>
          </a:extLst>
        </xdr:cNvPr>
        <xdr:cNvSpPr/>
      </xdr:nvSpPr>
      <xdr:spPr>
        <a:xfrm>
          <a:off x="685800" y="8001000"/>
          <a:ext cx="4267200" cy="63119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橋りょう・トンネル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50</xdr:row>
      <xdr:rowOff>88900</xdr:rowOff>
    </xdr:from>
    <xdr:to>
      <xdr:col>12</xdr:col>
      <xdr:colOff>127000</xdr:colOff>
      <xdr:row>52</xdr:row>
      <xdr:rowOff>0</xdr:rowOff>
    </xdr:to>
    <xdr:sp macro="" textlink="">
      <xdr:nvSpPr>
        <xdr:cNvPr id="142" name="正方形/長方形 141">
          <a:extLst>
            <a:ext uri="{FF2B5EF4-FFF2-40B4-BE49-F238E27FC236}">
              <a16:creationId xmlns:a16="http://schemas.microsoft.com/office/drawing/2014/main" id="{7BA8205D-4AB3-4570-A2CF-F007C8940758}"/>
            </a:ext>
          </a:extLst>
        </xdr:cNvPr>
        <xdr:cNvSpPr/>
      </xdr:nvSpPr>
      <xdr:spPr>
        <a:xfrm>
          <a:off x="816610" y="866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51</xdr:row>
      <xdr:rowOff>120650</xdr:rowOff>
    </xdr:from>
    <xdr:to>
      <xdr:col>12</xdr:col>
      <xdr:colOff>127000</xdr:colOff>
      <xdr:row>53</xdr:row>
      <xdr:rowOff>31750</xdr:rowOff>
    </xdr:to>
    <xdr:sp macro="" textlink="">
      <xdr:nvSpPr>
        <xdr:cNvPr id="143" name="正方形/長方形 142">
          <a:extLst>
            <a:ext uri="{FF2B5EF4-FFF2-40B4-BE49-F238E27FC236}">
              <a16:creationId xmlns:a16="http://schemas.microsoft.com/office/drawing/2014/main" id="{8E27B57E-AB18-4458-8508-E1ED448955B2}"/>
            </a:ext>
          </a:extLst>
        </xdr:cNvPr>
        <xdr:cNvSpPr/>
      </xdr:nvSpPr>
      <xdr:spPr>
        <a:xfrm>
          <a:off x="816610" y="8866505"/>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56/140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50</xdr:row>
      <xdr:rowOff>88900</xdr:rowOff>
    </xdr:from>
    <xdr:to>
      <xdr:col>18</xdr:col>
      <xdr:colOff>0</xdr:colOff>
      <xdr:row>52</xdr:row>
      <xdr:rowOff>0</xdr:rowOff>
    </xdr:to>
    <xdr:sp macro="" textlink="">
      <xdr:nvSpPr>
        <xdr:cNvPr id="144" name="正方形/長方形 143">
          <a:extLst>
            <a:ext uri="{FF2B5EF4-FFF2-40B4-BE49-F238E27FC236}">
              <a16:creationId xmlns:a16="http://schemas.microsoft.com/office/drawing/2014/main" id="{E6C859AD-4D16-4828-9A05-A0E1448A8312}"/>
            </a:ext>
          </a:extLst>
        </xdr:cNvPr>
        <xdr:cNvSpPr/>
      </xdr:nvSpPr>
      <xdr:spPr>
        <a:xfrm>
          <a:off x="1714500" y="866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51</xdr:row>
      <xdr:rowOff>120650</xdr:rowOff>
    </xdr:from>
    <xdr:to>
      <xdr:col>18</xdr:col>
      <xdr:colOff>0</xdr:colOff>
      <xdr:row>53</xdr:row>
      <xdr:rowOff>31750</xdr:rowOff>
    </xdr:to>
    <xdr:sp macro="" textlink="">
      <xdr:nvSpPr>
        <xdr:cNvPr id="145" name="正方形/長方形 144">
          <a:extLst>
            <a:ext uri="{FF2B5EF4-FFF2-40B4-BE49-F238E27FC236}">
              <a16:creationId xmlns:a16="http://schemas.microsoft.com/office/drawing/2014/main" id="{B891258E-9E70-48A2-A429-AF36076A9E69}"/>
            </a:ext>
          </a:extLst>
        </xdr:cNvPr>
        <xdr:cNvSpPr/>
      </xdr:nvSpPr>
      <xdr:spPr>
        <a:xfrm>
          <a:off x="1714500" y="8866505"/>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50</xdr:row>
      <xdr:rowOff>88900</xdr:rowOff>
    </xdr:from>
    <xdr:to>
      <xdr:col>24</xdr:col>
      <xdr:colOff>0</xdr:colOff>
      <xdr:row>52</xdr:row>
      <xdr:rowOff>0</xdr:rowOff>
    </xdr:to>
    <xdr:sp macro="" textlink="">
      <xdr:nvSpPr>
        <xdr:cNvPr id="146" name="正方形/長方形 145">
          <a:extLst>
            <a:ext uri="{FF2B5EF4-FFF2-40B4-BE49-F238E27FC236}">
              <a16:creationId xmlns:a16="http://schemas.microsoft.com/office/drawing/2014/main" id="{F8B9BA47-82AF-47EB-B88E-A0E238171289}"/>
            </a:ext>
          </a:extLst>
        </xdr:cNvPr>
        <xdr:cNvSpPr/>
      </xdr:nvSpPr>
      <xdr:spPr>
        <a:xfrm>
          <a:off x="2743200" y="866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16</xdr:col>
      <xdr:colOff>0</xdr:colOff>
      <xdr:row>51</xdr:row>
      <xdr:rowOff>120650</xdr:rowOff>
    </xdr:from>
    <xdr:to>
      <xdr:col>24</xdr:col>
      <xdr:colOff>0</xdr:colOff>
      <xdr:row>53</xdr:row>
      <xdr:rowOff>31750</xdr:rowOff>
    </xdr:to>
    <xdr:sp macro="" textlink="">
      <xdr:nvSpPr>
        <xdr:cNvPr id="147" name="正方形/長方形 146">
          <a:extLst>
            <a:ext uri="{FF2B5EF4-FFF2-40B4-BE49-F238E27FC236}">
              <a16:creationId xmlns:a16="http://schemas.microsoft.com/office/drawing/2014/main" id="{DB63A59A-EFCD-4C7F-AFD3-BD135E6CD051}"/>
            </a:ext>
          </a:extLst>
        </xdr:cNvPr>
        <xdr:cNvSpPr/>
      </xdr:nvSpPr>
      <xdr:spPr>
        <a:xfrm>
          <a:off x="2743200" y="8866505"/>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70.0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53</xdr:row>
      <xdr:rowOff>57150</xdr:rowOff>
    </xdr:from>
    <xdr:to>
      <xdr:col>28</xdr:col>
      <xdr:colOff>152400</xdr:colOff>
      <xdr:row>66</xdr:row>
      <xdr:rowOff>114300</xdr:rowOff>
    </xdr:to>
    <xdr:sp macro="" textlink="">
      <xdr:nvSpPr>
        <xdr:cNvPr id="148" name="正方形/長方形 147">
          <a:extLst>
            <a:ext uri="{FF2B5EF4-FFF2-40B4-BE49-F238E27FC236}">
              <a16:creationId xmlns:a16="http://schemas.microsoft.com/office/drawing/2014/main" id="{F0300160-D76A-4829-B2CA-2BF199C1F283}"/>
            </a:ext>
          </a:extLst>
        </xdr:cNvPr>
        <xdr:cNvSpPr/>
      </xdr:nvSpPr>
      <xdr:spPr>
        <a:xfrm>
          <a:off x="685800" y="9140190"/>
          <a:ext cx="4267200" cy="228981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52</xdr:row>
      <xdr:rowOff>38100</xdr:rowOff>
    </xdr:from>
    <xdr:ext cx="298543" cy="225703"/>
    <xdr:sp macro="" textlink="">
      <xdr:nvSpPr>
        <xdr:cNvPr id="149" name="テキスト ボックス 148">
          <a:extLst>
            <a:ext uri="{FF2B5EF4-FFF2-40B4-BE49-F238E27FC236}">
              <a16:creationId xmlns:a16="http://schemas.microsoft.com/office/drawing/2014/main" id="{10604EB7-BB0A-4847-8754-7E1CED8D5073}"/>
            </a:ext>
          </a:extLst>
        </xdr:cNvPr>
        <xdr:cNvSpPr txBox="1"/>
      </xdr:nvSpPr>
      <xdr:spPr>
        <a:xfrm>
          <a:off x="666750" y="895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66</xdr:row>
      <xdr:rowOff>114300</xdr:rowOff>
    </xdr:from>
    <xdr:to>
      <xdr:col>28</xdr:col>
      <xdr:colOff>114300</xdr:colOff>
      <xdr:row>66</xdr:row>
      <xdr:rowOff>114300</xdr:rowOff>
    </xdr:to>
    <xdr:cxnSp macro="">
      <xdr:nvCxnSpPr>
        <xdr:cNvPr id="150" name="直線コネクタ 149">
          <a:extLst>
            <a:ext uri="{FF2B5EF4-FFF2-40B4-BE49-F238E27FC236}">
              <a16:creationId xmlns:a16="http://schemas.microsoft.com/office/drawing/2014/main" id="{DA5468EA-15B5-48B3-B860-51F744979A96}"/>
            </a:ext>
          </a:extLst>
        </xdr:cNvPr>
        <xdr:cNvCxnSpPr/>
      </xdr:nvCxnSpPr>
      <xdr:spPr>
        <a:xfrm>
          <a:off x="685800" y="1143000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65</xdr:row>
      <xdr:rowOff>143527</xdr:rowOff>
    </xdr:from>
    <xdr:ext cx="467179" cy="259045"/>
    <xdr:sp macro="" textlink="">
      <xdr:nvSpPr>
        <xdr:cNvPr id="151" name="テキスト ボックス 150">
          <a:extLst>
            <a:ext uri="{FF2B5EF4-FFF2-40B4-BE49-F238E27FC236}">
              <a16:creationId xmlns:a16="http://schemas.microsoft.com/office/drawing/2014/main" id="{F5B6CABB-F2E6-45DE-9B5A-72E983870851}"/>
            </a:ext>
          </a:extLst>
        </xdr:cNvPr>
        <xdr:cNvSpPr txBox="1"/>
      </xdr:nvSpPr>
      <xdr:spPr>
        <a:xfrm>
          <a:off x="273866" y="1128587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64</xdr:row>
      <xdr:rowOff>130628</xdr:rowOff>
    </xdr:from>
    <xdr:to>
      <xdr:col>28</xdr:col>
      <xdr:colOff>114300</xdr:colOff>
      <xdr:row>64</xdr:row>
      <xdr:rowOff>130628</xdr:rowOff>
    </xdr:to>
    <xdr:cxnSp macro="">
      <xdr:nvCxnSpPr>
        <xdr:cNvPr id="152" name="直線コネクタ 151">
          <a:extLst>
            <a:ext uri="{FF2B5EF4-FFF2-40B4-BE49-F238E27FC236}">
              <a16:creationId xmlns:a16="http://schemas.microsoft.com/office/drawing/2014/main" id="{5C4AC121-5750-48EB-9E57-A160EEA9383F}"/>
            </a:ext>
          </a:extLst>
        </xdr:cNvPr>
        <xdr:cNvCxnSpPr/>
      </xdr:nvCxnSpPr>
      <xdr:spPr>
        <a:xfrm>
          <a:off x="685800" y="11107238"/>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63</xdr:row>
      <xdr:rowOff>159855</xdr:rowOff>
    </xdr:from>
    <xdr:ext cx="467179" cy="259045"/>
    <xdr:sp macro="" textlink="">
      <xdr:nvSpPr>
        <xdr:cNvPr id="153" name="テキスト ボックス 152">
          <a:extLst>
            <a:ext uri="{FF2B5EF4-FFF2-40B4-BE49-F238E27FC236}">
              <a16:creationId xmlns:a16="http://schemas.microsoft.com/office/drawing/2014/main" id="{F6642BE8-88C2-4B86-B241-A6A4FA2C5B0D}"/>
            </a:ext>
          </a:extLst>
        </xdr:cNvPr>
        <xdr:cNvSpPr txBox="1"/>
      </xdr:nvSpPr>
      <xdr:spPr>
        <a:xfrm>
          <a:off x="273866" y="10963110"/>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62</xdr:row>
      <xdr:rowOff>146957</xdr:rowOff>
    </xdr:from>
    <xdr:to>
      <xdr:col>28</xdr:col>
      <xdr:colOff>114300</xdr:colOff>
      <xdr:row>62</xdr:row>
      <xdr:rowOff>146957</xdr:rowOff>
    </xdr:to>
    <xdr:cxnSp macro="">
      <xdr:nvCxnSpPr>
        <xdr:cNvPr id="154" name="直線コネクタ 153">
          <a:extLst>
            <a:ext uri="{FF2B5EF4-FFF2-40B4-BE49-F238E27FC236}">
              <a16:creationId xmlns:a16="http://schemas.microsoft.com/office/drawing/2014/main" id="{9F8C817C-FCFF-406D-96CD-BAAE2AC64388}"/>
            </a:ext>
          </a:extLst>
        </xdr:cNvPr>
        <xdr:cNvCxnSpPr/>
      </xdr:nvCxnSpPr>
      <xdr:spPr>
        <a:xfrm>
          <a:off x="685800" y="10774952"/>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62</xdr:row>
      <xdr:rowOff>4734</xdr:rowOff>
    </xdr:from>
    <xdr:ext cx="403059" cy="259045"/>
    <xdr:sp macro="" textlink="">
      <xdr:nvSpPr>
        <xdr:cNvPr id="155" name="テキスト ボックス 154">
          <a:extLst>
            <a:ext uri="{FF2B5EF4-FFF2-40B4-BE49-F238E27FC236}">
              <a16:creationId xmlns:a16="http://schemas.microsoft.com/office/drawing/2014/main" id="{9BBFF63B-B4B3-462F-8140-0C4D05E3F99C}"/>
            </a:ext>
          </a:extLst>
        </xdr:cNvPr>
        <xdr:cNvSpPr txBox="1"/>
      </xdr:nvSpPr>
      <xdr:spPr>
        <a:xfrm>
          <a:off x="343701" y="10636539"/>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60</xdr:row>
      <xdr:rowOff>163285</xdr:rowOff>
    </xdr:from>
    <xdr:to>
      <xdr:col>28</xdr:col>
      <xdr:colOff>114300</xdr:colOff>
      <xdr:row>60</xdr:row>
      <xdr:rowOff>163285</xdr:rowOff>
    </xdr:to>
    <xdr:cxnSp macro="">
      <xdr:nvCxnSpPr>
        <xdr:cNvPr id="156" name="直線コネクタ 155">
          <a:extLst>
            <a:ext uri="{FF2B5EF4-FFF2-40B4-BE49-F238E27FC236}">
              <a16:creationId xmlns:a16="http://schemas.microsoft.com/office/drawing/2014/main" id="{6B4E9686-96BB-4334-AF77-5E32D915CB86}"/>
            </a:ext>
          </a:extLst>
        </xdr:cNvPr>
        <xdr:cNvCxnSpPr/>
      </xdr:nvCxnSpPr>
      <xdr:spPr>
        <a:xfrm>
          <a:off x="685800" y="1045219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60</xdr:row>
      <xdr:rowOff>21062</xdr:rowOff>
    </xdr:from>
    <xdr:ext cx="403059" cy="259045"/>
    <xdr:sp macro="" textlink="">
      <xdr:nvSpPr>
        <xdr:cNvPr id="157" name="テキスト ボックス 156">
          <a:extLst>
            <a:ext uri="{FF2B5EF4-FFF2-40B4-BE49-F238E27FC236}">
              <a16:creationId xmlns:a16="http://schemas.microsoft.com/office/drawing/2014/main" id="{B942CDBE-EA69-4D60-BCBC-9432B508DF60}"/>
            </a:ext>
          </a:extLst>
        </xdr:cNvPr>
        <xdr:cNvSpPr txBox="1"/>
      </xdr:nvSpPr>
      <xdr:spPr>
        <a:xfrm>
          <a:off x="343701" y="1030425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59</xdr:row>
      <xdr:rowOff>8165</xdr:rowOff>
    </xdr:from>
    <xdr:to>
      <xdr:col>28</xdr:col>
      <xdr:colOff>114300</xdr:colOff>
      <xdr:row>59</xdr:row>
      <xdr:rowOff>8165</xdr:rowOff>
    </xdr:to>
    <xdr:cxnSp macro="">
      <xdr:nvCxnSpPr>
        <xdr:cNvPr id="158" name="直線コネクタ 157">
          <a:extLst>
            <a:ext uri="{FF2B5EF4-FFF2-40B4-BE49-F238E27FC236}">
              <a16:creationId xmlns:a16="http://schemas.microsoft.com/office/drawing/2014/main" id="{3A218F6D-AFBD-4DF8-AFEB-905E4AAD9803}"/>
            </a:ext>
          </a:extLst>
        </xdr:cNvPr>
        <xdr:cNvCxnSpPr/>
      </xdr:nvCxnSpPr>
      <xdr:spPr>
        <a:xfrm>
          <a:off x="685800" y="1012562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58</xdr:row>
      <xdr:rowOff>37392</xdr:rowOff>
    </xdr:from>
    <xdr:ext cx="403059" cy="259045"/>
    <xdr:sp macro="" textlink="">
      <xdr:nvSpPr>
        <xdr:cNvPr id="159" name="テキスト ボックス 158">
          <a:extLst>
            <a:ext uri="{FF2B5EF4-FFF2-40B4-BE49-F238E27FC236}">
              <a16:creationId xmlns:a16="http://schemas.microsoft.com/office/drawing/2014/main" id="{654DBA22-7AA7-4DFE-AB68-1403FFC53FCA}"/>
            </a:ext>
          </a:extLst>
        </xdr:cNvPr>
        <xdr:cNvSpPr txBox="1"/>
      </xdr:nvSpPr>
      <xdr:spPr>
        <a:xfrm>
          <a:off x="343701" y="998149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24493</xdr:rowOff>
    </xdr:from>
    <xdr:to>
      <xdr:col>28</xdr:col>
      <xdr:colOff>114300</xdr:colOff>
      <xdr:row>57</xdr:row>
      <xdr:rowOff>24493</xdr:rowOff>
    </xdr:to>
    <xdr:cxnSp macro="">
      <xdr:nvCxnSpPr>
        <xdr:cNvPr id="160" name="直線コネクタ 159">
          <a:extLst>
            <a:ext uri="{FF2B5EF4-FFF2-40B4-BE49-F238E27FC236}">
              <a16:creationId xmlns:a16="http://schemas.microsoft.com/office/drawing/2014/main" id="{C8F53A31-DBFA-4CEA-96B1-E45C30634A31}"/>
            </a:ext>
          </a:extLst>
        </xdr:cNvPr>
        <xdr:cNvCxnSpPr/>
      </xdr:nvCxnSpPr>
      <xdr:spPr>
        <a:xfrm>
          <a:off x="685800" y="9793333"/>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56</xdr:row>
      <xdr:rowOff>53720</xdr:rowOff>
    </xdr:from>
    <xdr:ext cx="403059" cy="259045"/>
    <xdr:sp macro="" textlink="">
      <xdr:nvSpPr>
        <xdr:cNvPr id="161" name="テキスト ボックス 160">
          <a:extLst>
            <a:ext uri="{FF2B5EF4-FFF2-40B4-BE49-F238E27FC236}">
              <a16:creationId xmlns:a16="http://schemas.microsoft.com/office/drawing/2014/main" id="{1867274C-0046-459A-91FD-3851C73C33F1}"/>
            </a:ext>
          </a:extLst>
        </xdr:cNvPr>
        <xdr:cNvSpPr txBox="1"/>
      </xdr:nvSpPr>
      <xdr:spPr>
        <a:xfrm>
          <a:off x="343701" y="965873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55</xdr:row>
      <xdr:rowOff>40822</xdr:rowOff>
    </xdr:from>
    <xdr:to>
      <xdr:col>28</xdr:col>
      <xdr:colOff>114300</xdr:colOff>
      <xdr:row>55</xdr:row>
      <xdr:rowOff>40822</xdr:rowOff>
    </xdr:to>
    <xdr:cxnSp macro="">
      <xdr:nvCxnSpPr>
        <xdr:cNvPr id="162" name="直線コネクタ 161">
          <a:extLst>
            <a:ext uri="{FF2B5EF4-FFF2-40B4-BE49-F238E27FC236}">
              <a16:creationId xmlns:a16="http://schemas.microsoft.com/office/drawing/2014/main" id="{F116B650-6198-4E22-B19B-782C25873602}"/>
            </a:ext>
          </a:extLst>
        </xdr:cNvPr>
        <xdr:cNvCxnSpPr/>
      </xdr:nvCxnSpPr>
      <xdr:spPr>
        <a:xfrm>
          <a:off x="685800" y="9470572"/>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54</xdr:row>
      <xdr:rowOff>70049</xdr:rowOff>
    </xdr:from>
    <xdr:ext cx="338939" cy="259045"/>
    <xdr:sp macro="" textlink="">
      <xdr:nvSpPr>
        <xdr:cNvPr id="163" name="テキスト ボックス 162">
          <a:extLst>
            <a:ext uri="{FF2B5EF4-FFF2-40B4-BE49-F238E27FC236}">
              <a16:creationId xmlns:a16="http://schemas.microsoft.com/office/drawing/2014/main" id="{63E823B1-AF9E-47F3-B371-2565825E68AA}"/>
            </a:ext>
          </a:extLst>
        </xdr:cNvPr>
        <xdr:cNvSpPr txBox="1"/>
      </xdr:nvSpPr>
      <xdr:spPr>
        <a:xfrm>
          <a:off x="386866" y="9326444"/>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57150</xdr:rowOff>
    </xdr:from>
    <xdr:to>
      <xdr:col>28</xdr:col>
      <xdr:colOff>114300</xdr:colOff>
      <xdr:row>53</xdr:row>
      <xdr:rowOff>57150</xdr:rowOff>
    </xdr:to>
    <xdr:cxnSp macro="">
      <xdr:nvCxnSpPr>
        <xdr:cNvPr id="164" name="直線コネクタ 163">
          <a:extLst>
            <a:ext uri="{FF2B5EF4-FFF2-40B4-BE49-F238E27FC236}">
              <a16:creationId xmlns:a16="http://schemas.microsoft.com/office/drawing/2014/main" id="{78319098-1FE6-4891-812B-59DAE1E85E4B}"/>
            </a:ext>
          </a:extLst>
        </xdr:cNvPr>
        <xdr:cNvCxnSpPr/>
      </xdr:nvCxnSpPr>
      <xdr:spPr>
        <a:xfrm>
          <a:off x="685800" y="914019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53</xdr:row>
      <xdr:rowOff>57150</xdr:rowOff>
    </xdr:from>
    <xdr:to>
      <xdr:col>28</xdr:col>
      <xdr:colOff>152400</xdr:colOff>
      <xdr:row>66</xdr:row>
      <xdr:rowOff>114300</xdr:rowOff>
    </xdr:to>
    <xdr:sp macro="" textlink="">
      <xdr:nvSpPr>
        <xdr:cNvPr id="165" name="【橋りょう・トンネル】&#10;有形固定資産減価償却率グラフ枠">
          <a:extLst>
            <a:ext uri="{FF2B5EF4-FFF2-40B4-BE49-F238E27FC236}">
              <a16:creationId xmlns:a16="http://schemas.microsoft.com/office/drawing/2014/main" id="{22DE24DC-10AF-4D54-87F7-1E4DBB0D36CE}"/>
            </a:ext>
          </a:extLst>
        </xdr:cNvPr>
        <xdr:cNvSpPr/>
      </xdr:nvSpPr>
      <xdr:spPr>
        <a:xfrm>
          <a:off x="685800" y="9140190"/>
          <a:ext cx="4267200" cy="228981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56</xdr:row>
      <xdr:rowOff>1633</xdr:rowOff>
    </xdr:from>
    <xdr:to>
      <xdr:col>24</xdr:col>
      <xdr:colOff>62865</xdr:colOff>
      <xdr:row>64</xdr:row>
      <xdr:rowOff>65315</xdr:rowOff>
    </xdr:to>
    <xdr:cxnSp macro="">
      <xdr:nvCxnSpPr>
        <xdr:cNvPr id="166" name="直線コネクタ 165">
          <a:extLst>
            <a:ext uri="{FF2B5EF4-FFF2-40B4-BE49-F238E27FC236}">
              <a16:creationId xmlns:a16="http://schemas.microsoft.com/office/drawing/2014/main" id="{76495BAF-04A0-413E-AD9F-AC0D1CD9411E}"/>
            </a:ext>
          </a:extLst>
        </xdr:cNvPr>
        <xdr:cNvCxnSpPr/>
      </xdr:nvCxnSpPr>
      <xdr:spPr>
        <a:xfrm flipV="1">
          <a:off x="4173855" y="9602833"/>
          <a:ext cx="0" cy="143337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64</xdr:row>
      <xdr:rowOff>69142</xdr:rowOff>
    </xdr:from>
    <xdr:ext cx="405111" cy="259045"/>
    <xdr:sp macro="" textlink="">
      <xdr:nvSpPr>
        <xdr:cNvPr id="167" name="【橋りょう・トンネル】&#10;有形固定資産減価償却率最小値テキスト">
          <a:extLst>
            <a:ext uri="{FF2B5EF4-FFF2-40B4-BE49-F238E27FC236}">
              <a16:creationId xmlns:a16="http://schemas.microsoft.com/office/drawing/2014/main" id="{872A73EB-B32A-4010-A0BA-7881D080CD1B}"/>
            </a:ext>
          </a:extLst>
        </xdr:cNvPr>
        <xdr:cNvSpPr txBox="1"/>
      </xdr:nvSpPr>
      <xdr:spPr>
        <a:xfrm>
          <a:off x="4212590" y="1104003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96.0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64</xdr:row>
      <xdr:rowOff>65315</xdr:rowOff>
    </xdr:from>
    <xdr:to>
      <xdr:col>24</xdr:col>
      <xdr:colOff>152400</xdr:colOff>
      <xdr:row>64</xdr:row>
      <xdr:rowOff>65315</xdr:rowOff>
    </xdr:to>
    <xdr:cxnSp macro="">
      <xdr:nvCxnSpPr>
        <xdr:cNvPr id="168" name="直線コネクタ 167">
          <a:extLst>
            <a:ext uri="{FF2B5EF4-FFF2-40B4-BE49-F238E27FC236}">
              <a16:creationId xmlns:a16="http://schemas.microsoft.com/office/drawing/2014/main" id="{383C88A0-CE9F-4BD7-8575-3222D3870339}"/>
            </a:ext>
          </a:extLst>
        </xdr:cNvPr>
        <xdr:cNvCxnSpPr/>
      </xdr:nvCxnSpPr>
      <xdr:spPr>
        <a:xfrm>
          <a:off x="4112260" y="11036210"/>
          <a:ext cx="15494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54</xdr:row>
      <xdr:rowOff>119760</xdr:rowOff>
    </xdr:from>
    <xdr:ext cx="340478" cy="259045"/>
    <xdr:sp macro="" textlink="">
      <xdr:nvSpPr>
        <xdr:cNvPr id="169" name="【橋りょう・トンネル】&#10;有形固定資産減価償却率最大値テキスト">
          <a:extLst>
            <a:ext uri="{FF2B5EF4-FFF2-40B4-BE49-F238E27FC236}">
              <a16:creationId xmlns:a16="http://schemas.microsoft.com/office/drawing/2014/main" id="{76C72610-DF69-4900-B461-997C00CA7071}"/>
            </a:ext>
          </a:extLst>
        </xdr:cNvPr>
        <xdr:cNvSpPr txBox="1"/>
      </xdr:nvSpPr>
      <xdr:spPr>
        <a:xfrm>
          <a:off x="4212590" y="9379965"/>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56</xdr:row>
      <xdr:rowOff>1633</xdr:rowOff>
    </xdr:from>
    <xdr:to>
      <xdr:col>24</xdr:col>
      <xdr:colOff>152400</xdr:colOff>
      <xdr:row>56</xdr:row>
      <xdr:rowOff>1633</xdr:rowOff>
    </xdr:to>
    <xdr:cxnSp macro="">
      <xdr:nvCxnSpPr>
        <xdr:cNvPr id="170" name="直線コネクタ 169">
          <a:extLst>
            <a:ext uri="{FF2B5EF4-FFF2-40B4-BE49-F238E27FC236}">
              <a16:creationId xmlns:a16="http://schemas.microsoft.com/office/drawing/2014/main" id="{BF89EBCF-7A9E-497A-8DE3-4F1E23889A1C}"/>
            </a:ext>
          </a:extLst>
        </xdr:cNvPr>
        <xdr:cNvCxnSpPr/>
      </xdr:nvCxnSpPr>
      <xdr:spPr>
        <a:xfrm>
          <a:off x="4112260" y="9602833"/>
          <a:ext cx="15494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60</xdr:row>
      <xdr:rowOff>136633</xdr:rowOff>
    </xdr:from>
    <xdr:ext cx="405111" cy="259045"/>
    <xdr:sp macro="" textlink="">
      <xdr:nvSpPr>
        <xdr:cNvPr id="171" name="【橋りょう・トンネル】&#10;有形固定資産減価償却率平均値テキスト">
          <a:extLst>
            <a:ext uri="{FF2B5EF4-FFF2-40B4-BE49-F238E27FC236}">
              <a16:creationId xmlns:a16="http://schemas.microsoft.com/office/drawing/2014/main" id="{A53B7033-2C00-4FE9-9326-6222C249FC6E}"/>
            </a:ext>
          </a:extLst>
        </xdr:cNvPr>
        <xdr:cNvSpPr txBox="1"/>
      </xdr:nvSpPr>
      <xdr:spPr>
        <a:xfrm>
          <a:off x="4212590" y="10419823"/>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60</xdr:row>
      <xdr:rowOff>158206</xdr:rowOff>
    </xdr:from>
    <xdr:to>
      <xdr:col>24</xdr:col>
      <xdr:colOff>114300</xdr:colOff>
      <xdr:row>61</xdr:row>
      <xdr:rowOff>88356</xdr:rowOff>
    </xdr:to>
    <xdr:sp macro="" textlink="">
      <xdr:nvSpPr>
        <xdr:cNvPr id="172" name="フローチャート: 判断 171">
          <a:extLst>
            <a:ext uri="{FF2B5EF4-FFF2-40B4-BE49-F238E27FC236}">
              <a16:creationId xmlns:a16="http://schemas.microsoft.com/office/drawing/2014/main" id="{3064E6EF-E1AD-4EEC-BDE8-188118CA7303}"/>
            </a:ext>
          </a:extLst>
        </xdr:cNvPr>
        <xdr:cNvSpPr/>
      </xdr:nvSpPr>
      <xdr:spPr>
        <a:xfrm>
          <a:off x="4131310" y="10447111"/>
          <a:ext cx="97790" cy="10350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60</xdr:row>
      <xdr:rowOff>140244</xdr:rowOff>
    </xdr:from>
    <xdr:to>
      <xdr:col>20</xdr:col>
      <xdr:colOff>38100</xdr:colOff>
      <xdr:row>61</xdr:row>
      <xdr:rowOff>70394</xdr:rowOff>
    </xdr:to>
    <xdr:sp macro="" textlink="">
      <xdr:nvSpPr>
        <xdr:cNvPr id="173" name="フローチャート: 判断 172">
          <a:extLst>
            <a:ext uri="{FF2B5EF4-FFF2-40B4-BE49-F238E27FC236}">
              <a16:creationId xmlns:a16="http://schemas.microsoft.com/office/drawing/2014/main" id="{5ADD52BC-8068-4E69-A5EA-5B874745B18C}"/>
            </a:ext>
          </a:extLst>
        </xdr:cNvPr>
        <xdr:cNvSpPr/>
      </xdr:nvSpPr>
      <xdr:spPr>
        <a:xfrm>
          <a:off x="3388360" y="10423434"/>
          <a:ext cx="78740" cy="10350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60</xdr:row>
      <xdr:rowOff>128815</xdr:rowOff>
    </xdr:from>
    <xdr:to>
      <xdr:col>15</xdr:col>
      <xdr:colOff>101600</xdr:colOff>
      <xdr:row>61</xdr:row>
      <xdr:rowOff>58965</xdr:rowOff>
    </xdr:to>
    <xdr:sp macro="" textlink="">
      <xdr:nvSpPr>
        <xdr:cNvPr id="174" name="フローチャート: 判断 173">
          <a:extLst>
            <a:ext uri="{FF2B5EF4-FFF2-40B4-BE49-F238E27FC236}">
              <a16:creationId xmlns:a16="http://schemas.microsoft.com/office/drawing/2014/main" id="{C51837DD-4087-43DF-8BB0-95B3E99951BD}"/>
            </a:ext>
          </a:extLst>
        </xdr:cNvPr>
        <xdr:cNvSpPr/>
      </xdr:nvSpPr>
      <xdr:spPr>
        <a:xfrm>
          <a:off x="2571750" y="10419625"/>
          <a:ext cx="97790" cy="9398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60</xdr:row>
      <xdr:rowOff>110853</xdr:rowOff>
    </xdr:from>
    <xdr:to>
      <xdr:col>10</xdr:col>
      <xdr:colOff>165100</xdr:colOff>
      <xdr:row>61</xdr:row>
      <xdr:rowOff>41003</xdr:rowOff>
    </xdr:to>
    <xdr:sp macro="" textlink="">
      <xdr:nvSpPr>
        <xdr:cNvPr id="175" name="フローチャート: 判断 174">
          <a:extLst>
            <a:ext uri="{FF2B5EF4-FFF2-40B4-BE49-F238E27FC236}">
              <a16:creationId xmlns:a16="http://schemas.microsoft.com/office/drawing/2014/main" id="{1E502D30-F109-48E1-94CF-1D07210F285F}"/>
            </a:ext>
          </a:extLst>
        </xdr:cNvPr>
        <xdr:cNvSpPr/>
      </xdr:nvSpPr>
      <xdr:spPr>
        <a:xfrm>
          <a:off x="1774190" y="10397853"/>
          <a:ext cx="10922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60</xdr:row>
      <xdr:rowOff>130447</xdr:rowOff>
    </xdr:from>
    <xdr:to>
      <xdr:col>6</xdr:col>
      <xdr:colOff>38100</xdr:colOff>
      <xdr:row>61</xdr:row>
      <xdr:rowOff>60597</xdr:rowOff>
    </xdr:to>
    <xdr:sp macro="" textlink="">
      <xdr:nvSpPr>
        <xdr:cNvPr id="176" name="フローチャート: 判断 175">
          <a:extLst>
            <a:ext uri="{FF2B5EF4-FFF2-40B4-BE49-F238E27FC236}">
              <a16:creationId xmlns:a16="http://schemas.microsoft.com/office/drawing/2014/main" id="{1662419A-14D6-431D-BE13-24A218F4237F}"/>
            </a:ext>
          </a:extLst>
        </xdr:cNvPr>
        <xdr:cNvSpPr/>
      </xdr:nvSpPr>
      <xdr:spPr>
        <a:xfrm>
          <a:off x="988060" y="10421257"/>
          <a:ext cx="78740" cy="9398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66</xdr:row>
      <xdr:rowOff>111777</xdr:rowOff>
    </xdr:from>
    <xdr:ext cx="762000" cy="259045"/>
    <xdr:sp macro="" textlink="">
      <xdr:nvSpPr>
        <xdr:cNvPr id="177" name="テキスト ボックス 176">
          <a:extLst>
            <a:ext uri="{FF2B5EF4-FFF2-40B4-BE49-F238E27FC236}">
              <a16:creationId xmlns:a16="http://schemas.microsoft.com/office/drawing/2014/main" id="{4883390E-B2CA-470E-B3E9-82DA35B6A337}"/>
            </a:ext>
          </a:extLst>
        </xdr:cNvPr>
        <xdr:cNvSpPr txBox="1"/>
      </xdr:nvSpPr>
      <xdr:spPr>
        <a:xfrm>
          <a:off x="400304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66</xdr:row>
      <xdr:rowOff>111777</xdr:rowOff>
    </xdr:from>
    <xdr:ext cx="762000" cy="259045"/>
    <xdr:sp macro="" textlink="">
      <xdr:nvSpPr>
        <xdr:cNvPr id="178" name="テキスト ボックス 177">
          <a:extLst>
            <a:ext uri="{FF2B5EF4-FFF2-40B4-BE49-F238E27FC236}">
              <a16:creationId xmlns:a16="http://schemas.microsoft.com/office/drawing/2014/main" id="{2C64CE8C-7738-4951-9FFD-7A48CBE293D1}"/>
            </a:ext>
          </a:extLst>
        </xdr:cNvPr>
        <xdr:cNvSpPr txBox="1"/>
      </xdr:nvSpPr>
      <xdr:spPr>
        <a:xfrm>
          <a:off x="326009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66</xdr:row>
      <xdr:rowOff>111777</xdr:rowOff>
    </xdr:from>
    <xdr:ext cx="762000" cy="259045"/>
    <xdr:sp macro="" textlink="">
      <xdr:nvSpPr>
        <xdr:cNvPr id="179" name="テキスト ボックス 178">
          <a:extLst>
            <a:ext uri="{FF2B5EF4-FFF2-40B4-BE49-F238E27FC236}">
              <a16:creationId xmlns:a16="http://schemas.microsoft.com/office/drawing/2014/main" id="{0E735386-6E7C-4D7B-8F29-83363FEF9E31}"/>
            </a:ext>
          </a:extLst>
        </xdr:cNvPr>
        <xdr:cNvSpPr txBox="1"/>
      </xdr:nvSpPr>
      <xdr:spPr>
        <a:xfrm>
          <a:off x="245491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66</xdr:row>
      <xdr:rowOff>111777</xdr:rowOff>
    </xdr:from>
    <xdr:ext cx="762000" cy="259045"/>
    <xdr:sp macro="" textlink="">
      <xdr:nvSpPr>
        <xdr:cNvPr id="180" name="テキスト ボックス 179">
          <a:extLst>
            <a:ext uri="{FF2B5EF4-FFF2-40B4-BE49-F238E27FC236}">
              <a16:creationId xmlns:a16="http://schemas.microsoft.com/office/drawing/2014/main" id="{5DCDE0A7-875E-4F21-A543-0A3328BF1FE3}"/>
            </a:ext>
          </a:extLst>
        </xdr:cNvPr>
        <xdr:cNvSpPr txBox="1"/>
      </xdr:nvSpPr>
      <xdr:spPr>
        <a:xfrm>
          <a:off x="165735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66</xdr:row>
      <xdr:rowOff>111777</xdr:rowOff>
    </xdr:from>
    <xdr:ext cx="762000" cy="259045"/>
    <xdr:sp macro="" textlink="">
      <xdr:nvSpPr>
        <xdr:cNvPr id="181" name="テキスト ボックス 180">
          <a:extLst>
            <a:ext uri="{FF2B5EF4-FFF2-40B4-BE49-F238E27FC236}">
              <a16:creationId xmlns:a16="http://schemas.microsoft.com/office/drawing/2014/main" id="{9F421A13-D725-4C89-A121-2E5E714D4617}"/>
            </a:ext>
          </a:extLst>
        </xdr:cNvPr>
        <xdr:cNvSpPr txBox="1"/>
      </xdr:nvSpPr>
      <xdr:spPr>
        <a:xfrm>
          <a:off x="85979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60</xdr:row>
      <xdr:rowOff>76563</xdr:rowOff>
    </xdr:from>
    <xdr:to>
      <xdr:col>24</xdr:col>
      <xdr:colOff>114300</xdr:colOff>
      <xdr:row>61</xdr:row>
      <xdr:rowOff>6713</xdr:rowOff>
    </xdr:to>
    <xdr:sp macro="" textlink="">
      <xdr:nvSpPr>
        <xdr:cNvPr id="182" name="楕円 181">
          <a:extLst>
            <a:ext uri="{FF2B5EF4-FFF2-40B4-BE49-F238E27FC236}">
              <a16:creationId xmlns:a16="http://schemas.microsoft.com/office/drawing/2014/main" id="{7825D930-C7A7-4CDD-A72E-5CAC78AD0E9E}"/>
            </a:ext>
          </a:extLst>
        </xdr:cNvPr>
        <xdr:cNvSpPr/>
      </xdr:nvSpPr>
      <xdr:spPr>
        <a:xfrm>
          <a:off x="4131310" y="10363563"/>
          <a:ext cx="97790" cy="10350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59</xdr:row>
      <xdr:rowOff>99440</xdr:rowOff>
    </xdr:from>
    <xdr:ext cx="405111" cy="259045"/>
    <xdr:sp macro="" textlink="">
      <xdr:nvSpPr>
        <xdr:cNvPr id="183" name="【橋りょう・トンネル】&#10;有形固定資産減価償却率該当値テキスト">
          <a:extLst>
            <a:ext uri="{FF2B5EF4-FFF2-40B4-BE49-F238E27FC236}">
              <a16:creationId xmlns:a16="http://schemas.microsoft.com/office/drawing/2014/main" id="{26D12E84-407A-4B55-86F6-9BAEEE3BBAC2}"/>
            </a:ext>
          </a:extLst>
        </xdr:cNvPr>
        <xdr:cNvSpPr txBox="1"/>
      </xdr:nvSpPr>
      <xdr:spPr>
        <a:xfrm>
          <a:off x="4212590" y="1021118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61</xdr:row>
      <xdr:rowOff>4717</xdr:rowOff>
    </xdr:from>
    <xdr:to>
      <xdr:col>20</xdr:col>
      <xdr:colOff>38100</xdr:colOff>
      <xdr:row>61</xdr:row>
      <xdr:rowOff>106317</xdr:rowOff>
    </xdr:to>
    <xdr:sp macro="" textlink="">
      <xdr:nvSpPr>
        <xdr:cNvPr id="184" name="楕円 183">
          <a:extLst>
            <a:ext uri="{FF2B5EF4-FFF2-40B4-BE49-F238E27FC236}">
              <a16:creationId xmlns:a16="http://schemas.microsoft.com/office/drawing/2014/main" id="{01216CB1-3225-4366-BB84-EDAC3458BD77}"/>
            </a:ext>
          </a:extLst>
        </xdr:cNvPr>
        <xdr:cNvSpPr/>
      </xdr:nvSpPr>
      <xdr:spPr>
        <a:xfrm>
          <a:off x="3388360" y="10465072"/>
          <a:ext cx="78740" cy="9779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60</xdr:row>
      <xdr:rowOff>127363</xdr:rowOff>
    </xdr:from>
    <xdr:to>
      <xdr:col>24</xdr:col>
      <xdr:colOff>63500</xdr:colOff>
      <xdr:row>61</xdr:row>
      <xdr:rowOff>55517</xdr:rowOff>
    </xdr:to>
    <xdr:cxnSp macro="">
      <xdr:nvCxnSpPr>
        <xdr:cNvPr id="185" name="直線コネクタ 184">
          <a:extLst>
            <a:ext uri="{FF2B5EF4-FFF2-40B4-BE49-F238E27FC236}">
              <a16:creationId xmlns:a16="http://schemas.microsoft.com/office/drawing/2014/main" id="{485DCC09-5D1C-42E3-A927-AD314441DFA7}"/>
            </a:ext>
          </a:extLst>
        </xdr:cNvPr>
        <xdr:cNvCxnSpPr/>
      </xdr:nvCxnSpPr>
      <xdr:spPr>
        <a:xfrm flipV="1">
          <a:off x="3431540" y="10418173"/>
          <a:ext cx="742950" cy="996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60</xdr:row>
      <xdr:rowOff>99423</xdr:rowOff>
    </xdr:from>
    <xdr:to>
      <xdr:col>15</xdr:col>
      <xdr:colOff>101600</xdr:colOff>
      <xdr:row>61</xdr:row>
      <xdr:rowOff>29573</xdr:rowOff>
    </xdr:to>
    <xdr:sp macro="" textlink="">
      <xdr:nvSpPr>
        <xdr:cNvPr id="186" name="楕円 185">
          <a:extLst>
            <a:ext uri="{FF2B5EF4-FFF2-40B4-BE49-F238E27FC236}">
              <a16:creationId xmlns:a16="http://schemas.microsoft.com/office/drawing/2014/main" id="{C5AC20F0-ED10-4857-BC5F-6681E5F9FB60}"/>
            </a:ext>
          </a:extLst>
        </xdr:cNvPr>
        <xdr:cNvSpPr/>
      </xdr:nvSpPr>
      <xdr:spPr>
        <a:xfrm>
          <a:off x="2571750" y="10382613"/>
          <a:ext cx="97790" cy="10350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60</xdr:row>
      <xdr:rowOff>150223</xdr:rowOff>
    </xdr:from>
    <xdr:to>
      <xdr:col>19</xdr:col>
      <xdr:colOff>177800</xdr:colOff>
      <xdr:row>61</xdr:row>
      <xdr:rowOff>55517</xdr:rowOff>
    </xdr:to>
    <xdr:cxnSp macro="">
      <xdr:nvCxnSpPr>
        <xdr:cNvPr id="187" name="直線コネクタ 186">
          <a:extLst>
            <a:ext uri="{FF2B5EF4-FFF2-40B4-BE49-F238E27FC236}">
              <a16:creationId xmlns:a16="http://schemas.microsoft.com/office/drawing/2014/main" id="{73EAC0BC-8B0B-4F6D-96EE-0F57274C1079}"/>
            </a:ext>
          </a:extLst>
        </xdr:cNvPr>
        <xdr:cNvCxnSpPr/>
      </xdr:nvCxnSpPr>
      <xdr:spPr>
        <a:xfrm>
          <a:off x="2626360" y="10437223"/>
          <a:ext cx="805180" cy="8055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60</xdr:row>
      <xdr:rowOff>99423</xdr:rowOff>
    </xdr:from>
    <xdr:to>
      <xdr:col>6</xdr:col>
      <xdr:colOff>38100</xdr:colOff>
      <xdr:row>61</xdr:row>
      <xdr:rowOff>29573</xdr:rowOff>
    </xdr:to>
    <xdr:sp macro="" textlink="">
      <xdr:nvSpPr>
        <xdr:cNvPr id="188" name="楕円 187">
          <a:extLst>
            <a:ext uri="{FF2B5EF4-FFF2-40B4-BE49-F238E27FC236}">
              <a16:creationId xmlns:a16="http://schemas.microsoft.com/office/drawing/2014/main" id="{11EDC96E-E49C-4D41-80F7-886A3CC824A4}"/>
            </a:ext>
          </a:extLst>
        </xdr:cNvPr>
        <xdr:cNvSpPr/>
      </xdr:nvSpPr>
      <xdr:spPr>
        <a:xfrm>
          <a:off x="988060" y="10382613"/>
          <a:ext cx="78740" cy="10350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153044</xdr:colOff>
      <xdr:row>59</xdr:row>
      <xdr:rowOff>86921</xdr:rowOff>
    </xdr:from>
    <xdr:ext cx="405111" cy="259045"/>
    <xdr:sp macro="" textlink="">
      <xdr:nvSpPr>
        <xdr:cNvPr id="189" name="n_1aveValue【橋りょう・トンネル】&#10;有形固定資産減価償却率">
          <a:extLst>
            <a:ext uri="{FF2B5EF4-FFF2-40B4-BE49-F238E27FC236}">
              <a16:creationId xmlns:a16="http://schemas.microsoft.com/office/drawing/2014/main" id="{9ED72921-CABF-4CBC-A688-FD0D454E8E7C}"/>
            </a:ext>
          </a:extLst>
        </xdr:cNvPr>
        <xdr:cNvSpPr txBox="1"/>
      </xdr:nvSpPr>
      <xdr:spPr>
        <a:xfrm>
          <a:off x="3239144" y="1020437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61</xdr:row>
      <xdr:rowOff>50092</xdr:rowOff>
    </xdr:from>
    <xdr:ext cx="405111" cy="259045"/>
    <xdr:sp macro="" textlink="">
      <xdr:nvSpPr>
        <xdr:cNvPr id="190" name="n_2aveValue【橋りょう・トンネル】&#10;有形固定資産減価償却率">
          <a:extLst>
            <a:ext uri="{FF2B5EF4-FFF2-40B4-BE49-F238E27FC236}">
              <a16:creationId xmlns:a16="http://schemas.microsoft.com/office/drawing/2014/main" id="{7342120B-78BF-4A53-B18A-9D3FAFDDB897}"/>
            </a:ext>
          </a:extLst>
        </xdr:cNvPr>
        <xdr:cNvSpPr txBox="1"/>
      </xdr:nvSpPr>
      <xdr:spPr>
        <a:xfrm>
          <a:off x="2439044" y="1051235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59</xdr:row>
      <xdr:rowOff>57530</xdr:rowOff>
    </xdr:from>
    <xdr:ext cx="405111" cy="259045"/>
    <xdr:sp macro="" textlink="">
      <xdr:nvSpPr>
        <xdr:cNvPr id="191" name="n_3aveValue【橋りょう・トンネル】&#10;有形固定資産減価償却率">
          <a:extLst>
            <a:ext uri="{FF2B5EF4-FFF2-40B4-BE49-F238E27FC236}">
              <a16:creationId xmlns:a16="http://schemas.microsoft.com/office/drawing/2014/main" id="{59B4E677-5149-4888-B0C9-71F760BD74C6}"/>
            </a:ext>
          </a:extLst>
        </xdr:cNvPr>
        <xdr:cNvSpPr txBox="1"/>
      </xdr:nvSpPr>
      <xdr:spPr>
        <a:xfrm>
          <a:off x="1641484" y="1016927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61</xdr:row>
      <xdr:rowOff>51724</xdr:rowOff>
    </xdr:from>
    <xdr:ext cx="405111" cy="259045"/>
    <xdr:sp macro="" textlink="">
      <xdr:nvSpPr>
        <xdr:cNvPr id="192" name="n_4aveValue【橋りょう・トンネル】&#10;有形固定資産減価償却率">
          <a:extLst>
            <a:ext uri="{FF2B5EF4-FFF2-40B4-BE49-F238E27FC236}">
              <a16:creationId xmlns:a16="http://schemas.microsoft.com/office/drawing/2014/main" id="{54867E7D-4474-440C-B69C-BD7747F5E4E1}"/>
            </a:ext>
          </a:extLst>
        </xdr:cNvPr>
        <xdr:cNvSpPr txBox="1"/>
      </xdr:nvSpPr>
      <xdr:spPr>
        <a:xfrm>
          <a:off x="855354" y="1051398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61</xdr:row>
      <xdr:rowOff>97444</xdr:rowOff>
    </xdr:from>
    <xdr:ext cx="405111" cy="259045"/>
    <xdr:sp macro="" textlink="">
      <xdr:nvSpPr>
        <xdr:cNvPr id="193" name="n_1mainValue【橋りょう・トンネル】&#10;有形固定資産減価償却率">
          <a:extLst>
            <a:ext uri="{FF2B5EF4-FFF2-40B4-BE49-F238E27FC236}">
              <a16:creationId xmlns:a16="http://schemas.microsoft.com/office/drawing/2014/main" id="{A48932C0-6885-4CF2-8CCB-281B3EBB8081}"/>
            </a:ext>
          </a:extLst>
        </xdr:cNvPr>
        <xdr:cNvSpPr txBox="1"/>
      </xdr:nvSpPr>
      <xdr:spPr>
        <a:xfrm>
          <a:off x="3239144" y="1055208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59</xdr:row>
      <xdr:rowOff>46100</xdr:rowOff>
    </xdr:from>
    <xdr:ext cx="405111" cy="259045"/>
    <xdr:sp macro="" textlink="">
      <xdr:nvSpPr>
        <xdr:cNvPr id="194" name="n_2mainValue【橋りょう・トンネル】&#10;有形固定資産減価償却率">
          <a:extLst>
            <a:ext uri="{FF2B5EF4-FFF2-40B4-BE49-F238E27FC236}">
              <a16:creationId xmlns:a16="http://schemas.microsoft.com/office/drawing/2014/main" id="{8B33CAB0-11EE-4078-B5DA-1AF7141C9540}"/>
            </a:ext>
          </a:extLst>
        </xdr:cNvPr>
        <xdr:cNvSpPr txBox="1"/>
      </xdr:nvSpPr>
      <xdr:spPr>
        <a:xfrm>
          <a:off x="2439044" y="1016355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59</xdr:row>
      <xdr:rowOff>46100</xdr:rowOff>
    </xdr:from>
    <xdr:ext cx="405111" cy="259045"/>
    <xdr:sp macro="" textlink="">
      <xdr:nvSpPr>
        <xdr:cNvPr id="195" name="n_4mainValue【橋りょう・トンネル】&#10;有形固定資産減価償却率">
          <a:extLst>
            <a:ext uri="{FF2B5EF4-FFF2-40B4-BE49-F238E27FC236}">
              <a16:creationId xmlns:a16="http://schemas.microsoft.com/office/drawing/2014/main" id="{BDA8F05A-5C47-4DC8-8F52-FFA1DD562CA2}"/>
            </a:ext>
          </a:extLst>
        </xdr:cNvPr>
        <xdr:cNvSpPr txBox="1"/>
      </xdr:nvSpPr>
      <xdr:spPr>
        <a:xfrm>
          <a:off x="855354" y="1016355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46</xdr:row>
      <xdr:rowOff>114300</xdr:rowOff>
    </xdr:from>
    <xdr:to>
      <xdr:col>59</xdr:col>
      <xdr:colOff>88900</xdr:colOff>
      <xdr:row>50</xdr:row>
      <xdr:rowOff>63500</xdr:rowOff>
    </xdr:to>
    <xdr:sp macro="" textlink="">
      <xdr:nvSpPr>
        <xdr:cNvPr id="196" name="正方形/長方形 195">
          <a:extLst>
            <a:ext uri="{FF2B5EF4-FFF2-40B4-BE49-F238E27FC236}">
              <a16:creationId xmlns:a16="http://schemas.microsoft.com/office/drawing/2014/main" id="{A263156C-91EA-4EE0-AB5A-F0EBA6D510D8}"/>
            </a:ext>
          </a:extLst>
        </xdr:cNvPr>
        <xdr:cNvSpPr/>
      </xdr:nvSpPr>
      <xdr:spPr>
        <a:xfrm>
          <a:off x="5960110" y="8001000"/>
          <a:ext cx="4248150" cy="63119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橋りょう・トンネル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一人当たり有形固定資産（償却資産）額</a:t>
          </a:r>
        </a:p>
      </xdr:txBody>
    </xdr:sp>
    <xdr:clientData/>
  </xdr:twoCellAnchor>
  <xdr:twoCellAnchor>
    <xdr:from>
      <xdr:col>35</xdr:col>
      <xdr:colOff>63500</xdr:colOff>
      <xdr:row>50</xdr:row>
      <xdr:rowOff>88900</xdr:rowOff>
    </xdr:from>
    <xdr:to>
      <xdr:col>43</xdr:col>
      <xdr:colOff>63500</xdr:colOff>
      <xdr:row>52</xdr:row>
      <xdr:rowOff>0</xdr:rowOff>
    </xdr:to>
    <xdr:sp macro="" textlink="">
      <xdr:nvSpPr>
        <xdr:cNvPr id="197" name="正方形/長方形 196">
          <a:extLst>
            <a:ext uri="{FF2B5EF4-FFF2-40B4-BE49-F238E27FC236}">
              <a16:creationId xmlns:a16="http://schemas.microsoft.com/office/drawing/2014/main" id="{C5F6A9EE-B314-4008-9960-52662933BE45}"/>
            </a:ext>
          </a:extLst>
        </xdr:cNvPr>
        <xdr:cNvSpPr/>
      </xdr:nvSpPr>
      <xdr:spPr>
        <a:xfrm>
          <a:off x="6060440" y="866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51</xdr:row>
      <xdr:rowOff>120650</xdr:rowOff>
    </xdr:from>
    <xdr:to>
      <xdr:col>43</xdr:col>
      <xdr:colOff>63500</xdr:colOff>
      <xdr:row>53</xdr:row>
      <xdr:rowOff>31750</xdr:rowOff>
    </xdr:to>
    <xdr:sp macro="" textlink="">
      <xdr:nvSpPr>
        <xdr:cNvPr id="198" name="正方形/長方形 197">
          <a:extLst>
            <a:ext uri="{FF2B5EF4-FFF2-40B4-BE49-F238E27FC236}">
              <a16:creationId xmlns:a16="http://schemas.microsoft.com/office/drawing/2014/main" id="{76BE2E0F-AAC0-4777-B1EF-288AF0FEBA8B}"/>
            </a:ext>
          </a:extLst>
        </xdr:cNvPr>
        <xdr:cNvSpPr/>
      </xdr:nvSpPr>
      <xdr:spPr>
        <a:xfrm>
          <a:off x="6060440" y="8866505"/>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115/140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50</xdr:row>
      <xdr:rowOff>88900</xdr:rowOff>
    </xdr:from>
    <xdr:to>
      <xdr:col>48</xdr:col>
      <xdr:colOff>127000</xdr:colOff>
      <xdr:row>52</xdr:row>
      <xdr:rowOff>0</xdr:rowOff>
    </xdr:to>
    <xdr:sp macro="" textlink="">
      <xdr:nvSpPr>
        <xdr:cNvPr id="199" name="正方形/長方形 198">
          <a:extLst>
            <a:ext uri="{FF2B5EF4-FFF2-40B4-BE49-F238E27FC236}">
              <a16:creationId xmlns:a16="http://schemas.microsoft.com/office/drawing/2014/main" id="{52FE863C-D98C-4ECC-BADE-800FD4EADDC2}"/>
            </a:ext>
          </a:extLst>
        </xdr:cNvPr>
        <xdr:cNvSpPr/>
      </xdr:nvSpPr>
      <xdr:spPr>
        <a:xfrm>
          <a:off x="6988810" y="866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51</xdr:row>
      <xdr:rowOff>120650</xdr:rowOff>
    </xdr:from>
    <xdr:to>
      <xdr:col>48</xdr:col>
      <xdr:colOff>127000</xdr:colOff>
      <xdr:row>53</xdr:row>
      <xdr:rowOff>31750</xdr:rowOff>
    </xdr:to>
    <xdr:sp macro="" textlink="">
      <xdr:nvSpPr>
        <xdr:cNvPr id="200" name="正方形/長方形 199">
          <a:extLst>
            <a:ext uri="{FF2B5EF4-FFF2-40B4-BE49-F238E27FC236}">
              <a16:creationId xmlns:a16="http://schemas.microsoft.com/office/drawing/2014/main" id="{1EAE526F-34A6-42BC-80A9-D3F45FABAEB1}"/>
            </a:ext>
          </a:extLst>
        </xdr:cNvPr>
        <xdr:cNvSpPr/>
      </xdr:nvSpPr>
      <xdr:spPr>
        <a:xfrm>
          <a:off x="6988810" y="8866505"/>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162,999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50</xdr:row>
      <xdr:rowOff>88900</xdr:rowOff>
    </xdr:from>
    <xdr:to>
      <xdr:col>54</xdr:col>
      <xdr:colOff>127000</xdr:colOff>
      <xdr:row>52</xdr:row>
      <xdr:rowOff>0</xdr:rowOff>
    </xdr:to>
    <xdr:sp macro="" textlink="">
      <xdr:nvSpPr>
        <xdr:cNvPr id="201" name="正方形/長方形 200">
          <a:extLst>
            <a:ext uri="{FF2B5EF4-FFF2-40B4-BE49-F238E27FC236}">
              <a16:creationId xmlns:a16="http://schemas.microsoft.com/office/drawing/2014/main" id="{DE044BD0-C695-4910-9B11-67F54BC58859}"/>
            </a:ext>
          </a:extLst>
        </xdr:cNvPr>
        <xdr:cNvSpPr/>
      </xdr:nvSpPr>
      <xdr:spPr>
        <a:xfrm>
          <a:off x="8017510" y="866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46</xdr:col>
      <xdr:colOff>127000</xdr:colOff>
      <xdr:row>51</xdr:row>
      <xdr:rowOff>120650</xdr:rowOff>
    </xdr:from>
    <xdr:to>
      <xdr:col>54</xdr:col>
      <xdr:colOff>127000</xdr:colOff>
      <xdr:row>53</xdr:row>
      <xdr:rowOff>31750</xdr:rowOff>
    </xdr:to>
    <xdr:sp macro="" textlink="">
      <xdr:nvSpPr>
        <xdr:cNvPr id="202" name="正方形/長方形 201">
          <a:extLst>
            <a:ext uri="{FF2B5EF4-FFF2-40B4-BE49-F238E27FC236}">
              <a16:creationId xmlns:a16="http://schemas.microsoft.com/office/drawing/2014/main" id="{6176C4AC-13DC-4F96-AB31-66BE86CCD782}"/>
            </a:ext>
          </a:extLst>
        </xdr:cNvPr>
        <xdr:cNvSpPr/>
      </xdr:nvSpPr>
      <xdr:spPr>
        <a:xfrm>
          <a:off x="8017510" y="8866505"/>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305,069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53</xdr:row>
      <xdr:rowOff>57150</xdr:rowOff>
    </xdr:from>
    <xdr:to>
      <xdr:col>59</xdr:col>
      <xdr:colOff>88900</xdr:colOff>
      <xdr:row>66</xdr:row>
      <xdr:rowOff>114300</xdr:rowOff>
    </xdr:to>
    <xdr:sp macro="" textlink="">
      <xdr:nvSpPr>
        <xdr:cNvPr id="203" name="正方形/長方形 202">
          <a:extLst>
            <a:ext uri="{FF2B5EF4-FFF2-40B4-BE49-F238E27FC236}">
              <a16:creationId xmlns:a16="http://schemas.microsoft.com/office/drawing/2014/main" id="{E1385D9D-9901-423A-B611-2C38F6487E08}"/>
            </a:ext>
          </a:extLst>
        </xdr:cNvPr>
        <xdr:cNvSpPr/>
      </xdr:nvSpPr>
      <xdr:spPr>
        <a:xfrm>
          <a:off x="5960110" y="9140190"/>
          <a:ext cx="4248150" cy="228981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52</xdr:row>
      <xdr:rowOff>38100</xdr:rowOff>
    </xdr:from>
    <xdr:ext cx="349839" cy="225703"/>
    <xdr:sp macro="" textlink="">
      <xdr:nvSpPr>
        <xdr:cNvPr id="204" name="テキスト ボックス 203">
          <a:extLst>
            <a:ext uri="{FF2B5EF4-FFF2-40B4-BE49-F238E27FC236}">
              <a16:creationId xmlns:a16="http://schemas.microsoft.com/office/drawing/2014/main" id="{E7874E65-4A52-4407-A076-30F215F3D63E}"/>
            </a:ext>
          </a:extLst>
        </xdr:cNvPr>
        <xdr:cNvSpPr txBox="1"/>
      </xdr:nvSpPr>
      <xdr:spPr>
        <a:xfrm>
          <a:off x="5922010" y="895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66</xdr:row>
      <xdr:rowOff>114300</xdr:rowOff>
    </xdr:from>
    <xdr:to>
      <xdr:col>59</xdr:col>
      <xdr:colOff>50800</xdr:colOff>
      <xdr:row>66</xdr:row>
      <xdr:rowOff>114300</xdr:rowOff>
    </xdr:to>
    <xdr:cxnSp macro="">
      <xdr:nvCxnSpPr>
        <xdr:cNvPr id="205" name="直線コネクタ 204">
          <a:extLst>
            <a:ext uri="{FF2B5EF4-FFF2-40B4-BE49-F238E27FC236}">
              <a16:creationId xmlns:a16="http://schemas.microsoft.com/office/drawing/2014/main" id="{20F906D3-65EA-4D98-94D4-28AE258547B1}"/>
            </a:ext>
          </a:extLst>
        </xdr:cNvPr>
        <xdr:cNvCxnSpPr/>
      </xdr:nvCxnSpPr>
      <xdr:spPr>
        <a:xfrm>
          <a:off x="5960110" y="11430000"/>
          <a:ext cx="42100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64</xdr:row>
      <xdr:rowOff>0</xdr:rowOff>
    </xdr:from>
    <xdr:to>
      <xdr:col>59</xdr:col>
      <xdr:colOff>50800</xdr:colOff>
      <xdr:row>64</xdr:row>
      <xdr:rowOff>0</xdr:rowOff>
    </xdr:to>
    <xdr:cxnSp macro="">
      <xdr:nvCxnSpPr>
        <xdr:cNvPr id="206" name="直線コネクタ 205">
          <a:extLst>
            <a:ext uri="{FF2B5EF4-FFF2-40B4-BE49-F238E27FC236}">
              <a16:creationId xmlns:a16="http://schemas.microsoft.com/office/drawing/2014/main" id="{DD6521FE-E84D-4C6F-8CFB-176813A0D645}"/>
            </a:ext>
          </a:extLst>
        </xdr:cNvPr>
        <xdr:cNvCxnSpPr/>
      </xdr:nvCxnSpPr>
      <xdr:spPr>
        <a:xfrm>
          <a:off x="5960110" y="10972800"/>
          <a:ext cx="42100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63</xdr:row>
      <xdr:rowOff>29227</xdr:rowOff>
    </xdr:from>
    <xdr:ext cx="248786" cy="259045"/>
    <xdr:sp macro="" textlink="">
      <xdr:nvSpPr>
        <xdr:cNvPr id="207" name="テキスト ボックス 206">
          <a:extLst>
            <a:ext uri="{FF2B5EF4-FFF2-40B4-BE49-F238E27FC236}">
              <a16:creationId xmlns:a16="http://schemas.microsoft.com/office/drawing/2014/main" id="{ADF1D243-54F7-4014-866D-6A5740416753}"/>
            </a:ext>
          </a:extLst>
        </xdr:cNvPr>
        <xdr:cNvSpPr txBox="1"/>
      </xdr:nvSpPr>
      <xdr:spPr>
        <a:xfrm>
          <a:off x="5724659" y="10828672"/>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57150</xdr:rowOff>
    </xdr:from>
    <xdr:to>
      <xdr:col>59</xdr:col>
      <xdr:colOff>50800</xdr:colOff>
      <xdr:row>61</xdr:row>
      <xdr:rowOff>57150</xdr:rowOff>
    </xdr:to>
    <xdr:cxnSp macro="">
      <xdr:nvCxnSpPr>
        <xdr:cNvPr id="208" name="直線コネクタ 207">
          <a:extLst>
            <a:ext uri="{FF2B5EF4-FFF2-40B4-BE49-F238E27FC236}">
              <a16:creationId xmlns:a16="http://schemas.microsoft.com/office/drawing/2014/main" id="{E6EE380D-1CD6-4F12-9EE1-A476F045B946}"/>
            </a:ext>
          </a:extLst>
        </xdr:cNvPr>
        <xdr:cNvCxnSpPr/>
      </xdr:nvCxnSpPr>
      <xdr:spPr>
        <a:xfrm>
          <a:off x="5960110" y="10511790"/>
          <a:ext cx="42100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60</xdr:row>
      <xdr:rowOff>86377</xdr:rowOff>
    </xdr:from>
    <xdr:ext cx="685572" cy="259045"/>
    <xdr:sp macro="" textlink="">
      <xdr:nvSpPr>
        <xdr:cNvPr id="209" name="テキスト ボックス 208">
          <a:extLst>
            <a:ext uri="{FF2B5EF4-FFF2-40B4-BE49-F238E27FC236}">
              <a16:creationId xmlns:a16="http://schemas.microsoft.com/office/drawing/2014/main" id="{5A4A6BB1-FEC2-44EF-8E4F-9E75753FA7BC}"/>
            </a:ext>
          </a:extLst>
        </xdr:cNvPr>
        <xdr:cNvSpPr txBox="1"/>
      </xdr:nvSpPr>
      <xdr:spPr>
        <a:xfrm>
          <a:off x="5331688" y="10375282"/>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58</xdr:row>
      <xdr:rowOff>114300</xdr:rowOff>
    </xdr:from>
    <xdr:to>
      <xdr:col>59</xdr:col>
      <xdr:colOff>50800</xdr:colOff>
      <xdr:row>58</xdr:row>
      <xdr:rowOff>114300</xdr:rowOff>
    </xdr:to>
    <xdr:cxnSp macro="">
      <xdr:nvCxnSpPr>
        <xdr:cNvPr id="210" name="直線コネクタ 209">
          <a:extLst>
            <a:ext uri="{FF2B5EF4-FFF2-40B4-BE49-F238E27FC236}">
              <a16:creationId xmlns:a16="http://schemas.microsoft.com/office/drawing/2014/main" id="{1BFF36EA-8E6D-4F9F-A21B-5F6524E55BC8}"/>
            </a:ext>
          </a:extLst>
        </xdr:cNvPr>
        <xdr:cNvCxnSpPr/>
      </xdr:nvCxnSpPr>
      <xdr:spPr>
        <a:xfrm>
          <a:off x="5960110" y="10058400"/>
          <a:ext cx="42100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57</xdr:row>
      <xdr:rowOff>143527</xdr:rowOff>
    </xdr:from>
    <xdr:ext cx="685572" cy="259045"/>
    <xdr:sp macro="" textlink="">
      <xdr:nvSpPr>
        <xdr:cNvPr id="211" name="テキスト ボックス 210">
          <a:extLst>
            <a:ext uri="{FF2B5EF4-FFF2-40B4-BE49-F238E27FC236}">
              <a16:creationId xmlns:a16="http://schemas.microsoft.com/office/drawing/2014/main" id="{95AEB266-EBC1-49A9-AF0A-123FC9E4CF4D}"/>
            </a:ext>
          </a:extLst>
        </xdr:cNvPr>
        <xdr:cNvSpPr txBox="1"/>
      </xdr:nvSpPr>
      <xdr:spPr>
        <a:xfrm>
          <a:off x="5331688" y="9914272"/>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56</xdr:row>
      <xdr:rowOff>0</xdr:rowOff>
    </xdr:from>
    <xdr:to>
      <xdr:col>59</xdr:col>
      <xdr:colOff>50800</xdr:colOff>
      <xdr:row>56</xdr:row>
      <xdr:rowOff>0</xdr:rowOff>
    </xdr:to>
    <xdr:cxnSp macro="">
      <xdr:nvCxnSpPr>
        <xdr:cNvPr id="212" name="直線コネクタ 211">
          <a:extLst>
            <a:ext uri="{FF2B5EF4-FFF2-40B4-BE49-F238E27FC236}">
              <a16:creationId xmlns:a16="http://schemas.microsoft.com/office/drawing/2014/main" id="{A75FFF9B-5C03-4150-9298-DCD16FB70E43}"/>
            </a:ext>
          </a:extLst>
        </xdr:cNvPr>
        <xdr:cNvCxnSpPr/>
      </xdr:nvCxnSpPr>
      <xdr:spPr>
        <a:xfrm>
          <a:off x="5960110" y="9601200"/>
          <a:ext cx="42100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55</xdr:row>
      <xdr:rowOff>29227</xdr:rowOff>
    </xdr:from>
    <xdr:ext cx="685572" cy="259045"/>
    <xdr:sp macro="" textlink="">
      <xdr:nvSpPr>
        <xdr:cNvPr id="213" name="テキスト ボックス 212">
          <a:extLst>
            <a:ext uri="{FF2B5EF4-FFF2-40B4-BE49-F238E27FC236}">
              <a16:creationId xmlns:a16="http://schemas.microsoft.com/office/drawing/2014/main" id="{2EAED613-0BC4-45B7-914D-908A24148382}"/>
            </a:ext>
          </a:extLst>
        </xdr:cNvPr>
        <xdr:cNvSpPr txBox="1"/>
      </xdr:nvSpPr>
      <xdr:spPr>
        <a:xfrm>
          <a:off x="5331688" y="9457072"/>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50800</xdr:colOff>
      <xdr:row>53</xdr:row>
      <xdr:rowOff>57150</xdr:rowOff>
    </xdr:to>
    <xdr:cxnSp macro="">
      <xdr:nvCxnSpPr>
        <xdr:cNvPr id="214" name="直線コネクタ 213">
          <a:extLst>
            <a:ext uri="{FF2B5EF4-FFF2-40B4-BE49-F238E27FC236}">
              <a16:creationId xmlns:a16="http://schemas.microsoft.com/office/drawing/2014/main" id="{C946793A-57C3-4585-806D-A2551E98F728}"/>
            </a:ext>
          </a:extLst>
        </xdr:cNvPr>
        <xdr:cNvCxnSpPr/>
      </xdr:nvCxnSpPr>
      <xdr:spPr>
        <a:xfrm>
          <a:off x="5960110" y="9140190"/>
          <a:ext cx="42100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52</xdr:row>
      <xdr:rowOff>86377</xdr:rowOff>
    </xdr:from>
    <xdr:ext cx="685572" cy="259045"/>
    <xdr:sp macro="" textlink="">
      <xdr:nvSpPr>
        <xdr:cNvPr id="215" name="テキスト ボックス 214">
          <a:extLst>
            <a:ext uri="{FF2B5EF4-FFF2-40B4-BE49-F238E27FC236}">
              <a16:creationId xmlns:a16="http://schemas.microsoft.com/office/drawing/2014/main" id="{8279F8D6-F38B-41A9-814F-D256E3E0D95E}"/>
            </a:ext>
          </a:extLst>
        </xdr:cNvPr>
        <xdr:cNvSpPr txBox="1"/>
      </xdr:nvSpPr>
      <xdr:spPr>
        <a:xfrm>
          <a:off x="5331688" y="9003682"/>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88900</xdr:colOff>
      <xdr:row>66</xdr:row>
      <xdr:rowOff>114300</xdr:rowOff>
    </xdr:to>
    <xdr:sp macro="" textlink="">
      <xdr:nvSpPr>
        <xdr:cNvPr id="216" name="【橋りょう・トンネル】&#10;一人当たり有形固定資産（償却資産）額グラフ枠">
          <a:extLst>
            <a:ext uri="{FF2B5EF4-FFF2-40B4-BE49-F238E27FC236}">
              <a16:creationId xmlns:a16="http://schemas.microsoft.com/office/drawing/2014/main" id="{A9E10D0B-3D1D-4235-97BF-C12FB3E53272}"/>
            </a:ext>
          </a:extLst>
        </xdr:cNvPr>
        <xdr:cNvSpPr/>
      </xdr:nvSpPr>
      <xdr:spPr>
        <a:xfrm>
          <a:off x="5960110" y="9140190"/>
          <a:ext cx="4248150" cy="228981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55</xdr:row>
      <xdr:rowOff>46193</xdr:rowOff>
    </xdr:from>
    <xdr:to>
      <xdr:col>54</xdr:col>
      <xdr:colOff>189865</xdr:colOff>
      <xdr:row>63</xdr:row>
      <xdr:rowOff>169890</xdr:rowOff>
    </xdr:to>
    <xdr:cxnSp macro="">
      <xdr:nvCxnSpPr>
        <xdr:cNvPr id="217" name="直線コネクタ 216">
          <a:extLst>
            <a:ext uri="{FF2B5EF4-FFF2-40B4-BE49-F238E27FC236}">
              <a16:creationId xmlns:a16="http://schemas.microsoft.com/office/drawing/2014/main" id="{5B533F4F-B258-47F5-8523-87EB9A13A20A}"/>
            </a:ext>
          </a:extLst>
        </xdr:cNvPr>
        <xdr:cNvCxnSpPr/>
      </xdr:nvCxnSpPr>
      <xdr:spPr>
        <a:xfrm flipV="1">
          <a:off x="9429115" y="9477848"/>
          <a:ext cx="0" cy="149720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64</xdr:row>
      <xdr:rowOff>2267</xdr:rowOff>
    </xdr:from>
    <xdr:ext cx="469744" cy="259045"/>
    <xdr:sp macro="" textlink="">
      <xdr:nvSpPr>
        <xdr:cNvPr id="218" name="【橋りょう・トンネル】&#10;一人当たり有形固定資産（償却資産）額最小値テキスト">
          <a:extLst>
            <a:ext uri="{FF2B5EF4-FFF2-40B4-BE49-F238E27FC236}">
              <a16:creationId xmlns:a16="http://schemas.microsoft.com/office/drawing/2014/main" id="{B1219157-9A27-43B8-AB43-7853E0359D6D}"/>
            </a:ext>
          </a:extLst>
        </xdr:cNvPr>
        <xdr:cNvSpPr txBox="1"/>
      </xdr:nvSpPr>
      <xdr:spPr>
        <a:xfrm>
          <a:off x="9467850" y="1097506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6,822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63</xdr:row>
      <xdr:rowOff>169890</xdr:rowOff>
    </xdr:from>
    <xdr:to>
      <xdr:col>55</xdr:col>
      <xdr:colOff>88900</xdr:colOff>
      <xdr:row>63</xdr:row>
      <xdr:rowOff>169890</xdr:rowOff>
    </xdr:to>
    <xdr:cxnSp macro="">
      <xdr:nvCxnSpPr>
        <xdr:cNvPr id="219" name="直線コネクタ 218">
          <a:extLst>
            <a:ext uri="{FF2B5EF4-FFF2-40B4-BE49-F238E27FC236}">
              <a16:creationId xmlns:a16="http://schemas.microsoft.com/office/drawing/2014/main" id="{79AE7B43-B541-403F-A0DA-3FADDD5EB425}"/>
            </a:ext>
          </a:extLst>
        </xdr:cNvPr>
        <xdr:cNvCxnSpPr/>
      </xdr:nvCxnSpPr>
      <xdr:spPr>
        <a:xfrm>
          <a:off x="9356090" y="10975050"/>
          <a:ext cx="16637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53</xdr:row>
      <xdr:rowOff>164320</xdr:rowOff>
    </xdr:from>
    <xdr:ext cx="690189" cy="259045"/>
    <xdr:sp macro="" textlink="">
      <xdr:nvSpPr>
        <xdr:cNvPr id="220" name="【橋りょう・トンネル】&#10;一人当たり有形固定資産（償却資産）額最大値テキスト">
          <a:extLst>
            <a:ext uri="{FF2B5EF4-FFF2-40B4-BE49-F238E27FC236}">
              <a16:creationId xmlns:a16="http://schemas.microsoft.com/office/drawing/2014/main" id="{8072F14D-CCFE-4882-97AF-A7C2EEF92CC9}"/>
            </a:ext>
          </a:extLst>
        </xdr:cNvPr>
        <xdr:cNvSpPr txBox="1"/>
      </xdr:nvSpPr>
      <xdr:spPr>
        <a:xfrm>
          <a:off x="9467850" y="9254980"/>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6,547,929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55</xdr:row>
      <xdr:rowOff>46193</xdr:rowOff>
    </xdr:from>
    <xdr:to>
      <xdr:col>55</xdr:col>
      <xdr:colOff>88900</xdr:colOff>
      <xdr:row>55</xdr:row>
      <xdr:rowOff>46193</xdr:rowOff>
    </xdr:to>
    <xdr:cxnSp macro="">
      <xdr:nvCxnSpPr>
        <xdr:cNvPr id="221" name="直線コネクタ 220">
          <a:extLst>
            <a:ext uri="{FF2B5EF4-FFF2-40B4-BE49-F238E27FC236}">
              <a16:creationId xmlns:a16="http://schemas.microsoft.com/office/drawing/2014/main" id="{FCDA1EBD-E673-4745-BBB4-FFB1DA491761}"/>
            </a:ext>
          </a:extLst>
        </xdr:cNvPr>
        <xdr:cNvCxnSpPr/>
      </xdr:nvCxnSpPr>
      <xdr:spPr>
        <a:xfrm>
          <a:off x="9356090" y="9477848"/>
          <a:ext cx="16637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61</xdr:row>
      <xdr:rowOff>33317</xdr:rowOff>
    </xdr:from>
    <xdr:ext cx="690189" cy="259045"/>
    <xdr:sp macro="" textlink="">
      <xdr:nvSpPr>
        <xdr:cNvPr id="222" name="【橋りょう・トンネル】&#10;一人当たり有形固定資産（償却資産）額平均値テキスト">
          <a:extLst>
            <a:ext uri="{FF2B5EF4-FFF2-40B4-BE49-F238E27FC236}">
              <a16:creationId xmlns:a16="http://schemas.microsoft.com/office/drawing/2014/main" id="{F90F72BB-8364-4968-878D-959E79C0934A}"/>
            </a:ext>
          </a:extLst>
        </xdr:cNvPr>
        <xdr:cNvSpPr txBox="1"/>
      </xdr:nvSpPr>
      <xdr:spPr>
        <a:xfrm>
          <a:off x="9467850" y="10489862"/>
          <a:ext cx="69018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1,232,110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62</xdr:row>
      <xdr:rowOff>10440</xdr:rowOff>
    </xdr:from>
    <xdr:to>
      <xdr:col>55</xdr:col>
      <xdr:colOff>50800</xdr:colOff>
      <xdr:row>62</xdr:row>
      <xdr:rowOff>112040</xdr:rowOff>
    </xdr:to>
    <xdr:sp macro="" textlink="">
      <xdr:nvSpPr>
        <xdr:cNvPr id="223" name="フローチャート: 判断 222">
          <a:extLst>
            <a:ext uri="{FF2B5EF4-FFF2-40B4-BE49-F238E27FC236}">
              <a16:creationId xmlns:a16="http://schemas.microsoft.com/office/drawing/2014/main" id="{26A2E44E-2DC1-46FE-AE50-A910D7068626}"/>
            </a:ext>
          </a:extLst>
        </xdr:cNvPr>
        <xdr:cNvSpPr/>
      </xdr:nvSpPr>
      <xdr:spPr>
        <a:xfrm>
          <a:off x="9394190" y="10642245"/>
          <a:ext cx="90170" cy="9969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62</xdr:row>
      <xdr:rowOff>18297</xdr:rowOff>
    </xdr:from>
    <xdr:to>
      <xdr:col>50</xdr:col>
      <xdr:colOff>165100</xdr:colOff>
      <xdr:row>62</xdr:row>
      <xdr:rowOff>119897</xdr:rowOff>
    </xdr:to>
    <xdr:sp macro="" textlink="">
      <xdr:nvSpPr>
        <xdr:cNvPr id="224" name="フローチャート: 判断 223">
          <a:extLst>
            <a:ext uri="{FF2B5EF4-FFF2-40B4-BE49-F238E27FC236}">
              <a16:creationId xmlns:a16="http://schemas.microsoft.com/office/drawing/2014/main" id="{CE4982E0-F694-4CE8-B812-9A15F28C35A4}"/>
            </a:ext>
          </a:extLst>
        </xdr:cNvPr>
        <xdr:cNvSpPr/>
      </xdr:nvSpPr>
      <xdr:spPr>
        <a:xfrm>
          <a:off x="8632190" y="10652007"/>
          <a:ext cx="109220" cy="9969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62</xdr:row>
      <xdr:rowOff>30001</xdr:rowOff>
    </xdr:from>
    <xdr:to>
      <xdr:col>46</xdr:col>
      <xdr:colOff>38100</xdr:colOff>
      <xdr:row>62</xdr:row>
      <xdr:rowOff>131601</xdr:rowOff>
    </xdr:to>
    <xdr:sp macro="" textlink="">
      <xdr:nvSpPr>
        <xdr:cNvPr id="225" name="フローチャート: 判断 224">
          <a:extLst>
            <a:ext uri="{FF2B5EF4-FFF2-40B4-BE49-F238E27FC236}">
              <a16:creationId xmlns:a16="http://schemas.microsoft.com/office/drawing/2014/main" id="{207A46B5-B2D9-4BB6-8B69-E7F872CB4E32}"/>
            </a:ext>
          </a:extLst>
        </xdr:cNvPr>
        <xdr:cNvSpPr/>
      </xdr:nvSpPr>
      <xdr:spPr>
        <a:xfrm>
          <a:off x="7846060" y="10657996"/>
          <a:ext cx="78740" cy="10731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62</xdr:row>
      <xdr:rowOff>38253</xdr:rowOff>
    </xdr:from>
    <xdr:to>
      <xdr:col>41</xdr:col>
      <xdr:colOff>101600</xdr:colOff>
      <xdr:row>62</xdr:row>
      <xdr:rowOff>139853</xdr:rowOff>
    </xdr:to>
    <xdr:sp macro="" textlink="">
      <xdr:nvSpPr>
        <xdr:cNvPr id="226" name="フローチャート: 判断 225">
          <a:extLst>
            <a:ext uri="{FF2B5EF4-FFF2-40B4-BE49-F238E27FC236}">
              <a16:creationId xmlns:a16="http://schemas.microsoft.com/office/drawing/2014/main" id="{89D19310-D3BA-4B4E-98F3-89558675646A}"/>
            </a:ext>
          </a:extLst>
        </xdr:cNvPr>
        <xdr:cNvSpPr/>
      </xdr:nvSpPr>
      <xdr:spPr>
        <a:xfrm>
          <a:off x="7029450" y="10668153"/>
          <a:ext cx="97790" cy="9779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62</xdr:row>
      <xdr:rowOff>8763</xdr:rowOff>
    </xdr:from>
    <xdr:to>
      <xdr:col>36</xdr:col>
      <xdr:colOff>165100</xdr:colOff>
      <xdr:row>62</xdr:row>
      <xdr:rowOff>110363</xdr:rowOff>
    </xdr:to>
    <xdr:sp macro="" textlink="">
      <xdr:nvSpPr>
        <xdr:cNvPr id="227" name="フローチャート: 判断 226">
          <a:extLst>
            <a:ext uri="{FF2B5EF4-FFF2-40B4-BE49-F238E27FC236}">
              <a16:creationId xmlns:a16="http://schemas.microsoft.com/office/drawing/2014/main" id="{86AAA61A-9A59-4802-BD91-447A009DEACD}"/>
            </a:ext>
          </a:extLst>
        </xdr:cNvPr>
        <xdr:cNvSpPr/>
      </xdr:nvSpPr>
      <xdr:spPr>
        <a:xfrm>
          <a:off x="6231890" y="10640568"/>
          <a:ext cx="109220" cy="9779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66</xdr:row>
      <xdr:rowOff>111777</xdr:rowOff>
    </xdr:from>
    <xdr:ext cx="762000" cy="259045"/>
    <xdr:sp macro="" textlink="">
      <xdr:nvSpPr>
        <xdr:cNvPr id="228" name="テキスト ボックス 227">
          <a:extLst>
            <a:ext uri="{FF2B5EF4-FFF2-40B4-BE49-F238E27FC236}">
              <a16:creationId xmlns:a16="http://schemas.microsoft.com/office/drawing/2014/main" id="{2AAFFAD6-E360-42D6-BEA4-A8E7B96C2383}"/>
            </a:ext>
          </a:extLst>
        </xdr:cNvPr>
        <xdr:cNvSpPr txBox="1"/>
      </xdr:nvSpPr>
      <xdr:spPr>
        <a:xfrm>
          <a:off x="92583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66</xdr:row>
      <xdr:rowOff>111777</xdr:rowOff>
    </xdr:from>
    <xdr:ext cx="762000" cy="259045"/>
    <xdr:sp macro="" textlink="">
      <xdr:nvSpPr>
        <xdr:cNvPr id="229" name="テキスト ボックス 228">
          <a:extLst>
            <a:ext uri="{FF2B5EF4-FFF2-40B4-BE49-F238E27FC236}">
              <a16:creationId xmlns:a16="http://schemas.microsoft.com/office/drawing/2014/main" id="{757C186F-6C53-4758-8B48-74A9C26C603A}"/>
            </a:ext>
          </a:extLst>
        </xdr:cNvPr>
        <xdr:cNvSpPr txBox="1"/>
      </xdr:nvSpPr>
      <xdr:spPr>
        <a:xfrm>
          <a:off x="851535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66</xdr:row>
      <xdr:rowOff>111777</xdr:rowOff>
    </xdr:from>
    <xdr:ext cx="762000" cy="259045"/>
    <xdr:sp macro="" textlink="">
      <xdr:nvSpPr>
        <xdr:cNvPr id="230" name="テキスト ボックス 229">
          <a:extLst>
            <a:ext uri="{FF2B5EF4-FFF2-40B4-BE49-F238E27FC236}">
              <a16:creationId xmlns:a16="http://schemas.microsoft.com/office/drawing/2014/main" id="{5B501EA9-B8E0-46EA-93E9-A09B9463B163}"/>
            </a:ext>
          </a:extLst>
        </xdr:cNvPr>
        <xdr:cNvSpPr txBox="1"/>
      </xdr:nvSpPr>
      <xdr:spPr>
        <a:xfrm>
          <a:off x="771779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66</xdr:row>
      <xdr:rowOff>111777</xdr:rowOff>
    </xdr:from>
    <xdr:ext cx="762000" cy="259045"/>
    <xdr:sp macro="" textlink="">
      <xdr:nvSpPr>
        <xdr:cNvPr id="231" name="テキスト ボックス 230">
          <a:extLst>
            <a:ext uri="{FF2B5EF4-FFF2-40B4-BE49-F238E27FC236}">
              <a16:creationId xmlns:a16="http://schemas.microsoft.com/office/drawing/2014/main" id="{10C383B2-861E-43F7-A397-55D973C0C3AD}"/>
            </a:ext>
          </a:extLst>
        </xdr:cNvPr>
        <xdr:cNvSpPr txBox="1"/>
      </xdr:nvSpPr>
      <xdr:spPr>
        <a:xfrm>
          <a:off x="691261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66</xdr:row>
      <xdr:rowOff>111777</xdr:rowOff>
    </xdr:from>
    <xdr:ext cx="762000" cy="259045"/>
    <xdr:sp macro="" textlink="">
      <xdr:nvSpPr>
        <xdr:cNvPr id="232" name="テキスト ボックス 231">
          <a:extLst>
            <a:ext uri="{FF2B5EF4-FFF2-40B4-BE49-F238E27FC236}">
              <a16:creationId xmlns:a16="http://schemas.microsoft.com/office/drawing/2014/main" id="{13CB2920-8D88-4E8B-8032-CE2734202497}"/>
            </a:ext>
          </a:extLst>
        </xdr:cNvPr>
        <xdr:cNvSpPr txBox="1"/>
      </xdr:nvSpPr>
      <xdr:spPr>
        <a:xfrm>
          <a:off x="611505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63</xdr:row>
      <xdr:rowOff>30249</xdr:rowOff>
    </xdr:from>
    <xdr:to>
      <xdr:col>55</xdr:col>
      <xdr:colOff>50800</xdr:colOff>
      <xdr:row>63</xdr:row>
      <xdr:rowOff>131849</xdr:rowOff>
    </xdr:to>
    <xdr:sp macro="" textlink="">
      <xdr:nvSpPr>
        <xdr:cNvPr id="233" name="楕円 232">
          <a:extLst>
            <a:ext uri="{FF2B5EF4-FFF2-40B4-BE49-F238E27FC236}">
              <a16:creationId xmlns:a16="http://schemas.microsoft.com/office/drawing/2014/main" id="{7E5D2A71-8209-467D-ABD1-0F4F16C1C184}"/>
            </a:ext>
          </a:extLst>
        </xdr:cNvPr>
        <xdr:cNvSpPr/>
      </xdr:nvSpPr>
      <xdr:spPr>
        <a:xfrm>
          <a:off x="9394190" y="10829694"/>
          <a:ext cx="90170" cy="10731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62</xdr:row>
      <xdr:rowOff>116626</xdr:rowOff>
    </xdr:from>
    <xdr:ext cx="599010" cy="259045"/>
    <xdr:sp macro="" textlink="">
      <xdr:nvSpPr>
        <xdr:cNvPr id="234" name="【橋りょう・トンネル】&#10;一人当たり有形固定資産（償却資産）額該当値テキスト">
          <a:extLst>
            <a:ext uri="{FF2B5EF4-FFF2-40B4-BE49-F238E27FC236}">
              <a16:creationId xmlns:a16="http://schemas.microsoft.com/office/drawing/2014/main" id="{51514BA6-E2EA-4D82-A0CA-89B77BC3BC73}"/>
            </a:ext>
          </a:extLst>
        </xdr:cNvPr>
        <xdr:cNvSpPr txBox="1"/>
      </xdr:nvSpPr>
      <xdr:spPr>
        <a:xfrm>
          <a:off x="9467850" y="1074652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395,458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63</xdr:row>
      <xdr:rowOff>42225</xdr:rowOff>
    </xdr:from>
    <xdr:to>
      <xdr:col>50</xdr:col>
      <xdr:colOff>165100</xdr:colOff>
      <xdr:row>63</xdr:row>
      <xdr:rowOff>143825</xdr:rowOff>
    </xdr:to>
    <xdr:sp macro="" textlink="">
      <xdr:nvSpPr>
        <xdr:cNvPr id="235" name="楕円 234">
          <a:extLst>
            <a:ext uri="{FF2B5EF4-FFF2-40B4-BE49-F238E27FC236}">
              <a16:creationId xmlns:a16="http://schemas.microsoft.com/office/drawing/2014/main" id="{C3A10969-771C-4B98-891D-BCBE273E65F3}"/>
            </a:ext>
          </a:extLst>
        </xdr:cNvPr>
        <xdr:cNvSpPr/>
      </xdr:nvSpPr>
      <xdr:spPr>
        <a:xfrm>
          <a:off x="8632190" y="10845480"/>
          <a:ext cx="109220" cy="9779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63</xdr:row>
      <xdr:rowOff>81049</xdr:rowOff>
    </xdr:from>
    <xdr:to>
      <xdr:col>55</xdr:col>
      <xdr:colOff>0</xdr:colOff>
      <xdr:row>63</xdr:row>
      <xdr:rowOff>93025</xdr:rowOff>
    </xdr:to>
    <xdr:cxnSp macro="">
      <xdr:nvCxnSpPr>
        <xdr:cNvPr id="236" name="直線コネクタ 235">
          <a:extLst>
            <a:ext uri="{FF2B5EF4-FFF2-40B4-BE49-F238E27FC236}">
              <a16:creationId xmlns:a16="http://schemas.microsoft.com/office/drawing/2014/main" id="{10BE4F1B-BE6C-42A9-9D3D-7EF6B924FB08}"/>
            </a:ext>
          </a:extLst>
        </xdr:cNvPr>
        <xdr:cNvCxnSpPr/>
      </xdr:nvCxnSpPr>
      <xdr:spPr>
        <a:xfrm flipV="1">
          <a:off x="8686800" y="10884304"/>
          <a:ext cx="742950" cy="1388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63</xdr:row>
      <xdr:rowOff>44561</xdr:rowOff>
    </xdr:from>
    <xdr:to>
      <xdr:col>46</xdr:col>
      <xdr:colOff>38100</xdr:colOff>
      <xdr:row>63</xdr:row>
      <xdr:rowOff>146161</xdr:rowOff>
    </xdr:to>
    <xdr:sp macro="" textlink="">
      <xdr:nvSpPr>
        <xdr:cNvPr id="237" name="楕円 236">
          <a:extLst>
            <a:ext uri="{FF2B5EF4-FFF2-40B4-BE49-F238E27FC236}">
              <a16:creationId xmlns:a16="http://schemas.microsoft.com/office/drawing/2014/main" id="{7A571B34-7371-4E5D-ABEE-23930DF7C48A}"/>
            </a:ext>
          </a:extLst>
        </xdr:cNvPr>
        <xdr:cNvSpPr/>
      </xdr:nvSpPr>
      <xdr:spPr>
        <a:xfrm>
          <a:off x="7846060" y="10847816"/>
          <a:ext cx="78740" cy="9779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63</xdr:row>
      <xdr:rowOff>93025</xdr:rowOff>
    </xdr:from>
    <xdr:to>
      <xdr:col>50</xdr:col>
      <xdr:colOff>114300</xdr:colOff>
      <xdr:row>63</xdr:row>
      <xdr:rowOff>95361</xdr:rowOff>
    </xdr:to>
    <xdr:cxnSp macro="">
      <xdr:nvCxnSpPr>
        <xdr:cNvPr id="238" name="直線コネクタ 237">
          <a:extLst>
            <a:ext uri="{FF2B5EF4-FFF2-40B4-BE49-F238E27FC236}">
              <a16:creationId xmlns:a16="http://schemas.microsoft.com/office/drawing/2014/main" id="{2BB2A361-1DC2-4687-ABC0-B5AEBE383A1E}"/>
            </a:ext>
          </a:extLst>
        </xdr:cNvPr>
        <xdr:cNvCxnSpPr/>
      </xdr:nvCxnSpPr>
      <xdr:spPr>
        <a:xfrm flipV="1">
          <a:off x="7889240" y="10898185"/>
          <a:ext cx="79756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63</xdr:row>
      <xdr:rowOff>47975</xdr:rowOff>
    </xdr:from>
    <xdr:to>
      <xdr:col>36</xdr:col>
      <xdr:colOff>165100</xdr:colOff>
      <xdr:row>63</xdr:row>
      <xdr:rowOff>149575</xdr:rowOff>
    </xdr:to>
    <xdr:sp macro="" textlink="">
      <xdr:nvSpPr>
        <xdr:cNvPr id="239" name="楕円 238">
          <a:extLst>
            <a:ext uri="{FF2B5EF4-FFF2-40B4-BE49-F238E27FC236}">
              <a16:creationId xmlns:a16="http://schemas.microsoft.com/office/drawing/2014/main" id="{8478BA39-C096-4294-889F-5C3B84CA6FCB}"/>
            </a:ext>
          </a:extLst>
        </xdr:cNvPr>
        <xdr:cNvSpPr/>
      </xdr:nvSpPr>
      <xdr:spPr>
        <a:xfrm>
          <a:off x="6231890" y="10851230"/>
          <a:ext cx="109220" cy="9969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48</xdr:col>
      <xdr:colOff>137505</xdr:colOff>
      <xdr:row>60</xdr:row>
      <xdr:rowOff>136424</xdr:rowOff>
    </xdr:from>
    <xdr:ext cx="690189" cy="259045"/>
    <xdr:sp macro="" textlink="">
      <xdr:nvSpPr>
        <xdr:cNvPr id="240" name="n_1aveValue【橋りょう・トンネル】&#10;一人当たり有形固定資産（償却資産）額">
          <a:extLst>
            <a:ext uri="{FF2B5EF4-FFF2-40B4-BE49-F238E27FC236}">
              <a16:creationId xmlns:a16="http://schemas.microsoft.com/office/drawing/2014/main" id="{52808503-6537-49AB-89DD-5B50B168F915}"/>
            </a:ext>
          </a:extLst>
        </xdr:cNvPr>
        <xdr:cNvSpPr txBox="1"/>
      </xdr:nvSpPr>
      <xdr:spPr>
        <a:xfrm>
          <a:off x="8363295" y="10419614"/>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1,197,737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23205</xdr:colOff>
      <xdr:row>60</xdr:row>
      <xdr:rowOff>148128</xdr:rowOff>
    </xdr:from>
    <xdr:ext cx="690189" cy="259045"/>
    <xdr:sp macro="" textlink="">
      <xdr:nvSpPr>
        <xdr:cNvPr id="241" name="n_2aveValue【橋りょう・トンネル】&#10;一人当たり有形固定資産（償却資産）額">
          <a:extLst>
            <a:ext uri="{FF2B5EF4-FFF2-40B4-BE49-F238E27FC236}">
              <a16:creationId xmlns:a16="http://schemas.microsoft.com/office/drawing/2014/main" id="{F239D538-3A7F-434C-8112-684ACD0216F5}"/>
            </a:ext>
          </a:extLst>
        </xdr:cNvPr>
        <xdr:cNvSpPr txBox="1"/>
      </xdr:nvSpPr>
      <xdr:spPr>
        <a:xfrm>
          <a:off x="7563195" y="10433223"/>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1,146,539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39</xdr:col>
      <xdr:colOff>86705</xdr:colOff>
      <xdr:row>60</xdr:row>
      <xdr:rowOff>156380</xdr:rowOff>
    </xdr:from>
    <xdr:ext cx="690189" cy="259045"/>
    <xdr:sp macro="" textlink="">
      <xdr:nvSpPr>
        <xdr:cNvPr id="242" name="n_3aveValue【橋りょう・トンネル】&#10;一人当たり有形固定資産（償却資産）額">
          <a:extLst>
            <a:ext uri="{FF2B5EF4-FFF2-40B4-BE49-F238E27FC236}">
              <a16:creationId xmlns:a16="http://schemas.microsoft.com/office/drawing/2014/main" id="{7449C3E0-5F33-4D22-875D-36C94F4FFDAA}"/>
            </a:ext>
          </a:extLst>
        </xdr:cNvPr>
        <xdr:cNvSpPr txBox="1"/>
      </xdr:nvSpPr>
      <xdr:spPr>
        <a:xfrm>
          <a:off x="6775160" y="10445285"/>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1,110,441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34</xdr:col>
      <xdr:colOff>150205</xdr:colOff>
      <xdr:row>60</xdr:row>
      <xdr:rowOff>126890</xdr:rowOff>
    </xdr:from>
    <xdr:ext cx="690189" cy="259045"/>
    <xdr:sp macro="" textlink="">
      <xdr:nvSpPr>
        <xdr:cNvPr id="243" name="n_4aveValue【橋りょう・トンネル】&#10;一人当たり有形固定資産（償却資産）額">
          <a:extLst>
            <a:ext uri="{FF2B5EF4-FFF2-40B4-BE49-F238E27FC236}">
              <a16:creationId xmlns:a16="http://schemas.microsoft.com/office/drawing/2014/main" id="{36BADD32-3A2D-4F7E-A1BE-F607F65B4424}"/>
            </a:ext>
          </a:extLst>
        </xdr:cNvPr>
        <xdr:cNvSpPr txBox="1"/>
      </xdr:nvSpPr>
      <xdr:spPr>
        <a:xfrm>
          <a:off x="5979505" y="10417700"/>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1,239,446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48</xdr:col>
      <xdr:colOff>183095</xdr:colOff>
      <xdr:row>63</xdr:row>
      <xdr:rowOff>134952</xdr:rowOff>
    </xdr:from>
    <xdr:ext cx="599010" cy="259045"/>
    <xdr:sp macro="" textlink="">
      <xdr:nvSpPr>
        <xdr:cNvPr id="244" name="n_1mainValue【橋りょう・トンネル】&#10;一人当たり有形固定資産（償却資産）額">
          <a:extLst>
            <a:ext uri="{FF2B5EF4-FFF2-40B4-BE49-F238E27FC236}">
              <a16:creationId xmlns:a16="http://schemas.microsoft.com/office/drawing/2014/main" id="{661E3C36-FFC5-42CC-8537-DD3FED931D7D}"/>
            </a:ext>
          </a:extLst>
        </xdr:cNvPr>
        <xdr:cNvSpPr txBox="1"/>
      </xdr:nvSpPr>
      <xdr:spPr>
        <a:xfrm>
          <a:off x="8401265" y="1093249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343,065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68795</xdr:colOff>
      <xdr:row>63</xdr:row>
      <xdr:rowOff>137288</xdr:rowOff>
    </xdr:from>
    <xdr:ext cx="599010" cy="259045"/>
    <xdr:sp macro="" textlink="">
      <xdr:nvSpPr>
        <xdr:cNvPr id="245" name="n_2mainValue【橋りょう・トンネル】&#10;一人当たり有形固定資産（償却資産）額">
          <a:extLst>
            <a:ext uri="{FF2B5EF4-FFF2-40B4-BE49-F238E27FC236}">
              <a16:creationId xmlns:a16="http://schemas.microsoft.com/office/drawing/2014/main" id="{D9CBA826-9D1C-432F-9F62-70EA77E9DFA4}"/>
            </a:ext>
          </a:extLst>
        </xdr:cNvPr>
        <xdr:cNvSpPr txBox="1"/>
      </xdr:nvSpPr>
      <xdr:spPr>
        <a:xfrm>
          <a:off x="7610690" y="1093482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332,847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5295</xdr:colOff>
      <xdr:row>63</xdr:row>
      <xdr:rowOff>140702</xdr:rowOff>
    </xdr:from>
    <xdr:ext cx="599010" cy="259045"/>
    <xdr:sp macro="" textlink="">
      <xdr:nvSpPr>
        <xdr:cNvPr id="246" name="n_4mainValue【橋りょう・トンネル】&#10;一人当たり有形固定資産（償却資産）額">
          <a:extLst>
            <a:ext uri="{FF2B5EF4-FFF2-40B4-BE49-F238E27FC236}">
              <a16:creationId xmlns:a16="http://schemas.microsoft.com/office/drawing/2014/main" id="{30E4F289-6447-4599-83E7-DCF36E1671DD}"/>
            </a:ext>
          </a:extLst>
        </xdr:cNvPr>
        <xdr:cNvSpPr txBox="1"/>
      </xdr:nvSpPr>
      <xdr:spPr>
        <a:xfrm>
          <a:off x="6007950" y="1093824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317,916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152400</xdr:rowOff>
    </xdr:from>
    <xdr:to>
      <xdr:col>28</xdr:col>
      <xdr:colOff>152400</xdr:colOff>
      <xdr:row>72</xdr:row>
      <xdr:rowOff>101600</xdr:rowOff>
    </xdr:to>
    <xdr:sp macro="" textlink="">
      <xdr:nvSpPr>
        <xdr:cNvPr id="247" name="正方形/長方形 246">
          <a:extLst>
            <a:ext uri="{FF2B5EF4-FFF2-40B4-BE49-F238E27FC236}">
              <a16:creationId xmlns:a16="http://schemas.microsoft.com/office/drawing/2014/main" id="{F3F296A0-1157-469A-9248-47A0DE1CCEDD}"/>
            </a:ext>
          </a:extLst>
        </xdr:cNvPr>
        <xdr:cNvSpPr/>
      </xdr:nvSpPr>
      <xdr:spPr>
        <a:xfrm>
          <a:off x="685800" y="11811000"/>
          <a:ext cx="4267200" cy="63119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公営住宅</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72</xdr:row>
      <xdr:rowOff>127000</xdr:rowOff>
    </xdr:from>
    <xdr:to>
      <xdr:col>12</xdr:col>
      <xdr:colOff>127000</xdr:colOff>
      <xdr:row>74</xdr:row>
      <xdr:rowOff>38100</xdr:rowOff>
    </xdr:to>
    <xdr:sp macro="" textlink="">
      <xdr:nvSpPr>
        <xdr:cNvPr id="248" name="正方形/長方形 247">
          <a:extLst>
            <a:ext uri="{FF2B5EF4-FFF2-40B4-BE49-F238E27FC236}">
              <a16:creationId xmlns:a16="http://schemas.microsoft.com/office/drawing/2014/main" id="{659D7583-AF99-49DD-A85D-61C9D0739506}"/>
            </a:ext>
          </a:extLst>
        </xdr:cNvPr>
        <xdr:cNvSpPr/>
      </xdr:nvSpPr>
      <xdr:spPr>
        <a:xfrm>
          <a:off x="816610" y="1247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73</xdr:row>
      <xdr:rowOff>158750</xdr:rowOff>
    </xdr:from>
    <xdr:to>
      <xdr:col>12</xdr:col>
      <xdr:colOff>127000</xdr:colOff>
      <xdr:row>75</xdr:row>
      <xdr:rowOff>69850</xdr:rowOff>
    </xdr:to>
    <xdr:sp macro="" textlink="">
      <xdr:nvSpPr>
        <xdr:cNvPr id="249" name="正方形/長方形 248">
          <a:extLst>
            <a:ext uri="{FF2B5EF4-FFF2-40B4-BE49-F238E27FC236}">
              <a16:creationId xmlns:a16="http://schemas.microsoft.com/office/drawing/2014/main" id="{243E9CD7-1802-4320-BD1F-9387C6CE6958}"/>
            </a:ext>
          </a:extLst>
        </xdr:cNvPr>
        <xdr:cNvSpPr/>
      </xdr:nvSpPr>
      <xdr:spPr>
        <a:xfrm>
          <a:off x="816610" y="12676505"/>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119/144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72</xdr:row>
      <xdr:rowOff>127000</xdr:rowOff>
    </xdr:from>
    <xdr:to>
      <xdr:col>18</xdr:col>
      <xdr:colOff>0</xdr:colOff>
      <xdr:row>74</xdr:row>
      <xdr:rowOff>38100</xdr:rowOff>
    </xdr:to>
    <xdr:sp macro="" textlink="">
      <xdr:nvSpPr>
        <xdr:cNvPr id="250" name="正方形/長方形 249">
          <a:extLst>
            <a:ext uri="{FF2B5EF4-FFF2-40B4-BE49-F238E27FC236}">
              <a16:creationId xmlns:a16="http://schemas.microsoft.com/office/drawing/2014/main" id="{2BF45539-3CF6-4675-A2CA-5878D7E47FA9}"/>
            </a:ext>
          </a:extLst>
        </xdr:cNvPr>
        <xdr:cNvSpPr/>
      </xdr:nvSpPr>
      <xdr:spPr>
        <a:xfrm>
          <a:off x="1714500" y="1247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73</xdr:row>
      <xdr:rowOff>158750</xdr:rowOff>
    </xdr:from>
    <xdr:to>
      <xdr:col>18</xdr:col>
      <xdr:colOff>0</xdr:colOff>
      <xdr:row>75</xdr:row>
      <xdr:rowOff>69850</xdr:rowOff>
    </xdr:to>
    <xdr:sp macro="" textlink="">
      <xdr:nvSpPr>
        <xdr:cNvPr id="251" name="正方形/長方形 250">
          <a:extLst>
            <a:ext uri="{FF2B5EF4-FFF2-40B4-BE49-F238E27FC236}">
              <a16:creationId xmlns:a16="http://schemas.microsoft.com/office/drawing/2014/main" id="{C8474D92-4CD8-41E8-B043-EFB32521DEF7}"/>
            </a:ext>
          </a:extLst>
        </xdr:cNvPr>
        <xdr:cNvSpPr/>
      </xdr:nvSpPr>
      <xdr:spPr>
        <a:xfrm>
          <a:off x="1714500" y="12676505"/>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72</xdr:row>
      <xdr:rowOff>127000</xdr:rowOff>
    </xdr:from>
    <xdr:to>
      <xdr:col>24</xdr:col>
      <xdr:colOff>0</xdr:colOff>
      <xdr:row>74</xdr:row>
      <xdr:rowOff>38100</xdr:rowOff>
    </xdr:to>
    <xdr:sp macro="" textlink="">
      <xdr:nvSpPr>
        <xdr:cNvPr id="252" name="正方形/長方形 251">
          <a:extLst>
            <a:ext uri="{FF2B5EF4-FFF2-40B4-BE49-F238E27FC236}">
              <a16:creationId xmlns:a16="http://schemas.microsoft.com/office/drawing/2014/main" id="{71C4640B-E9B2-4F3A-B770-1B5DDD7CC690}"/>
            </a:ext>
          </a:extLst>
        </xdr:cNvPr>
        <xdr:cNvSpPr/>
      </xdr:nvSpPr>
      <xdr:spPr>
        <a:xfrm>
          <a:off x="2743200" y="1247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16</xdr:col>
      <xdr:colOff>0</xdr:colOff>
      <xdr:row>73</xdr:row>
      <xdr:rowOff>158750</xdr:rowOff>
    </xdr:from>
    <xdr:to>
      <xdr:col>24</xdr:col>
      <xdr:colOff>0</xdr:colOff>
      <xdr:row>75</xdr:row>
      <xdr:rowOff>69850</xdr:rowOff>
    </xdr:to>
    <xdr:sp macro="" textlink="">
      <xdr:nvSpPr>
        <xdr:cNvPr id="253" name="正方形/長方形 252">
          <a:extLst>
            <a:ext uri="{FF2B5EF4-FFF2-40B4-BE49-F238E27FC236}">
              <a16:creationId xmlns:a16="http://schemas.microsoft.com/office/drawing/2014/main" id="{82DFE052-AEB3-49E7-AC31-9F9D7DE9EA5C}"/>
            </a:ext>
          </a:extLst>
        </xdr:cNvPr>
        <xdr:cNvSpPr/>
      </xdr:nvSpPr>
      <xdr:spPr>
        <a:xfrm>
          <a:off x="2743200" y="12676505"/>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78.5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75</xdr:row>
      <xdr:rowOff>95250</xdr:rowOff>
    </xdr:from>
    <xdr:to>
      <xdr:col>28</xdr:col>
      <xdr:colOff>152400</xdr:colOff>
      <xdr:row>88</xdr:row>
      <xdr:rowOff>152400</xdr:rowOff>
    </xdr:to>
    <xdr:sp macro="" textlink="">
      <xdr:nvSpPr>
        <xdr:cNvPr id="254" name="正方形/長方形 253">
          <a:extLst>
            <a:ext uri="{FF2B5EF4-FFF2-40B4-BE49-F238E27FC236}">
              <a16:creationId xmlns:a16="http://schemas.microsoft.com/office/drawing/2014/main" id="{8649D537-6A96-4F79-A9FB-31C39511D363}"/>
            </a:ext>
          </a:extLst>
        </xdr:cNvPr>
        <xdr:cNvSpPr/>
      </xdr:nvSpPr>
      <xdr:spPr>
        <a:xfrm>
          <a:off x="685800" y="12950190"/>
          <a:ext cx="4267200" cy="228981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74</xdr:row>
      <xdr:rowOff>76200</xdr:rowOff>
    </xdr:from>
    <xdr:ext cx="298543" cy="225703"/>
    <xdr:sp macro="" textlink="">
      <xdr:nvSpPr>
        <xdr:cNvPr id="255" name="テキスト ボックス 254">
          <a:extLst>
            <a:ext uri="{FF2B5EF4-FFF2-40B4-BE49-F238E27FC236}">
              <a16:creationId xmlns:a16="http://schemas.microsoft.com/office/drawing/2014/main" id="{CADB5EE2-73F7-43E9-B588-1079412FC884}"/>
            </a:ext>
          </a:extLst>
        </xdr:cNvPr>
        <xdr:cNvSpPr txBox="1"/>
      </xdr:nvSpPr>
      <xdr:spPr>
        <a:xfrm>
          <a:off x="666750" y="1276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152400</xdr:rowOff>
    </xdr:from>
    <xdr:to>
      <xdr:col>28</xdr:col>
      <xdr:colOff>114300</xdr:colOff>
      <xdr:row>88</xdr:row>
      <xdr:rowOff>152400</xdr:rowOff>
    </xdr:to>
    <xdr:cxnSp macro="">
      <xdr:nvCxnSpPr>
        <xdr:cNvPr id="256" name="直線コネクタ 255">
          <a:extLst>
            <a:ext uri="{FF2B5EF4-FFF2-40B4-BE49-F238E27FC236}">
              <a16:creationId xmlns:a16="http://schemas.microsoft.com/office/drawing/2014/main" id="{B062EDEE-9979-4E72-813B-E2645E6AA3D3}"/>
            </a:ext>
          </a:extLst>
        </xdr:cNvPr>
        <xdr:cNvCxnSpPr/>
      </xdr:nvCxnSpPr>
      <xdr:spPr>
        <a:xfrm>
          <a:off x="685800" y="1524000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88</xdr:row>
      <xdr:rowOff>10177</xdr:rowOff>
    </xdr:from>
    <xdr:ext cx="467179" cy="259045"/>
    <xdr:sp macro="" textlink="">
      <xdr:nvSpPr>
        <xdr:cNvPr id="257" name="テキスト ボックス 256">
          <a:extLst>
            <a:ext uri="{FF2B5EF4-FFF2-40B4-BE49-F238E27FC236}">
              <a16:creationId xmlns:a16="http://schemas.microsoft.com/office/drawing/2014/main" id="{B58F5F33-4179-4EF4-AF00-35CD57143D10}"/>
            </a:ext>
          </a:extLst>
        </xdr:cNvPr>
        <xdr:cNvSpPr txBox="1"/>
      </xdr:nvSpPr>
      <xdr:spPr>
        <a:xfrm>
          <a:off x="273866" y="1509968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86</xdr:row>
      <xdr:rowOff>168729</xdr:rowOff>
    </xdr:from>
    <xdr:to>
      <xdr:col>28</xdr:col>
      <xdr:colOff>114300</xdr:colOff>
      <xdr:row>86</xdr:row>
      <xdr:rowOff>168729</xdr:rowOff>
    </xdr:to>
    <xdr:cxnSp macro="">
      <xdr:nvCxnSpPr>
        <xdr:cNvPr id="258" name="直線コネクタ 257">
          <a:extLst>
            <a:ext uri="{FF2B5EF4-FFF2-40B4-BE49-F238E27FC236}">
              <a16:creationId xmlns:a16="http://schemas.microsoft.com/office/drawing/2014/main" id="{ECCA99B3-74FA-401B-99B3-9FB30E9DBC4F}"/>
            </a:ext>
          </a:extLst>
        </xdr:cNvPr>
        <xdr:cNvCxnSpPr/>
      </xdr:nvCxnSpPr>
      <xdr:spPr>
        <a:xfrm>
          <a:off x="685800" y="14917239"/>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86</xdr:row>
      <xdr:rowOff>26506</xdr:rowOff>
    </xdr:from>
    <xdr:ext cx="467179" cy="259045"/>
    <xdr:sp macro="" textlink="">
      <xdr:nvSpPr>
        <xdr:cNvPr id="259" name="テキスト ボックス 258">
          <a:extLst>
            <a:ext uri="{FF2B5EF4-FFF2-40B4-BE49-F238E27FC236}">
              <a16:creationId xmlns:a16="http://schemas.microsoft.com/office/drawing/2014/main" id="{FA2E1ED8-5711-4C29-A929-CDD717517004}"/>
            </a:ext>
          </a:extLst>
        </xdr:cNvPr>
        <xdr:cNvSpPr txBox="1"/>
      </xdr:nvSpPr>
      <xdr:spPr>
        <a:xfrm>
          <a:off x="273866" y="14767396"/>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85</xdr:row>
      <xdr:rowOff>13607</xdr:rowOff>
    </xdr:from>
    <xdr:to>
      <xdr:col>28</xdr:col>
      <xdr:colOff>114300</xdr:colOff>
      <xdr:row>85</xdr:row>
      <xdr:rowOff>13607</xdr:rowOff>
    </xdr:to>
    <xdr:cxnSp macro="">
      <xdr:nvCxnSpPr>
        <xdr:cNvPr id="260" name="直線コネクタ 259">
          <a:extLst>
            <a:ext uri="{FF2B5EF4-FFF2-40B4-BE49-F238E27FC236}">
              <a16:creationId xmlns:a16="http://schemas.microsoft.com/office/drawing/2014/main" id="{43E63E30-134B-4E57-BB28-80E5A6B37813}"/>
            </a:ext>
          </a:extLst>
        </xdr:cNvPr>
        <xdr:cNvCxnSpPr/>
      </xdr:nvCxnSpPr>
      <xdr:spPr>
        <a:xfrm>
          <a:off x="685800" y="14590667"/>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84</xdr:row>
      <xdr:rowOff>42834</xdr:rowOff>
    </xdr:from>
    <xdr:ext cx="403059" cy="259045"/>
    <xdr:sp macro="" textlink="">
      <xdr:nvSpPr>
        <xdr:cNvPr id="261" name="テキスト ボックス 260">
          <a:extLst>
            <a:ext uri="{FF2B5EF4-FFF2-40B4-BE49-F238E27FC236}">
              <a16:creationId xmlns:a16="http://schemas.microsoft.com/office/drawing/2014/main" id="{A42AB64E-727D-4707-9DBC-C2C381C35B5D}"/>
            </a:ext>
          </a:extLst>
        </xdr:cNvPr>
        <xdr:cNvSpPr txBox="1"/>
      </xdr:nvSpPr>
      <xdr:spPr>
        <a:xfrm>
          <a:off x="343701" y="14446539"/>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29936</xdr:rowOff>
    </xdr:from>
    <xdr:to>
      <xdr:col>28</xdr:col>
      <xdr:colOff>114300</xdr:colOff>
      <xdr:row>83</xdr:row>
      <xdr:rowOff>29936</xdr:rowOff>
    </xdr:to>
    <xdr:cxnSp macro="">
      <xdr:nvCxnSpPr>
        <xdr:cNvPr id="262" name="直線コネクタ 261">
          <a:extLst>
            <a:ext uri="{FF2B5EF4-FFF2-40B4-BE49-F238E27FC236}">
              <a16:creationId xmlns:a16="http://schemas.microsoft.com/office/drawing/2014/main" id="{46BF1691-FB1B-4E23-A0DD-DA784428ED21}"/>
            </a:ext>
          </a:extLst>
        </xdr:cNvPr>
        <xdr:cNvCxnSpPr/>
      </xdr:nvCxnSpPr>
      <xdr:spPr>
        <a:xfrm>
          <a:off x="685800" y="14258381"/>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82</xdr:row>
      <xdr:rowOff>59163</xdr:rowOff>
    </xdr:from>
    <xdr:ext cx="403059" cy="259045"/>
    <xdr:sp macro="" textlink="">
      <xdr:nvSpPr>
        <xdr:cNvPr id="263" name="テキスト ボックス 262">
          <a:extLst>
            <a:ext uri="{FF2B5EF4-FFF2-40B4-BE49-F238E27FC236}">
              <a16:creationId xmlns:a16="http://schemas.microsoft.com/office/drawing/2014/main" id="{F217DE77-6ECE-4C35-993F-A4B85B539C3B}"/>
            </a:ext>
          </a:extLst>
        </xdr:cNvPr>
        <xdr:cNvSpPr txBox="1"/>
      </xdr:nvSpPr>
      <xdr:spPr>
        <a:xfrm>
          <a:off x="343701" y="14114253"/>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46264</xdr:rowOff>
    </xdr:from>
    <xdr:to>
      <xdr:col>28</xdr:col>
      <xdr:colOff>114300</xdr:colOff>
      <xdr:row>81</xdr:row>
      <xdr:rowOff>46264</xdr:rowOff>
    </xdr:to>
    <xdr:cxnSp macro="">
      <xdr:nvCxnSpPr>
        <xdr:cNvPr id="264" name="直線コネクタ 263">
          <a:extLst>
            <a:ext uri="{FF2B5EF4-FFF2-40B4-BE49-F238E27FC236}">
              <a16:creationId xmlns:a16="http://schemas.microsoft.com/office/drawing/2014/main" id="{A898ECF7-5ECA-43CC-87BC-C14122CBC389}"/>
            </a:ext>
          </a:extLst>
        </xdr:cNvPr>
        <xdr:cNvCxnSpPr/>
      </xdr:nvCxnSpPr>
      <xdr:spPr>
        <a:xfrm>
          <a:off x="685800" y="13935619"/>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80</xdr:row>
      <xdr:rowOff>75491</xdr:rowOff>
    </xdr:from>
    <xdr:ext cx="403059" cy="259045"/>
    <xdr:sp macro="" textlink="">
      <xdr:nvSpPr>
        <xdr:cNvPr id="265" name="テキスト ボックス 264">
          <a:extLst>
            <a:ext uri="{FF2B5EF4-FFF2-40B4-BE49-F238E27FC236}">
              <a16:creationId xmlns:a16="http://schemas.microsoft.com/office/drawing/2014/main" id="{7C6C3DE1-BDD7-4E4A-8CBB-725A199AE251}"/>
            </a:ext>
          </a:extLst>
        </xdr:cNvPr>
        <xdr:cNvSpPr txBox="1"/>
      </xdr:nvSpPr>
      <xdr:spPr>
        <a:xfrm>
          <a:off x="343701" y="1379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79</xdr:row>
      <xdr:rowOff>62593</xdr:rowOff>
    </xdr:from>
    <xdr:to>
      <xdr:col>28</xdr:col>
      <xdr:colOff>114300</xdr:colOff>
      <xdr:row>79</xdr:row>
      <xdr:rowOff>62593</xdr:rowOff>
    </xdr:to>
    <xdr:cxnSp macro="">
      <xdr:nvCxnSpPr>
        <xdr:cNvPr id="266" name="直線コネクタ 265">
          <a:extLst>
            <a:ext uri="{FF2B5EF4-FFF2-40B4-BE49-F238E27FC236}">
              <a16:creationId xmlns:a16="http://schemas.microsoft.com/office/drawing/2014/main" id="{8641ADC1-BD2A-4758-BA06-4A043EAE647F}"/>
            </a:ext>
          </a:extLst>
        </xdr:cNvPr>
        <xdr:cNvCxnSpPr/>
      </xdr:nvCxnSpPr>
      <xdr:spPr>
        <a:xfrm>
          <a:off x="685800" y="13603333"/>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78</xdr:row>
      <xdr:rowOff>91820</xdr:rowOff>
    </xdr:from>
    <xdr:ext cx="403059" cy="259045"/>
    <xdr:sp macro="" textlink="">
      <xdr:nvSpPr>
        <xdr:cNvPr id="267" name="テキスト ボックス 266">
          <a:extLst>
            <a:ext uri="{FF2B5EF4-FFF2-40B4-BE49-F238E27FC236}">
              <a16:creationId xmlns:a16="http://schemas.microsoft.com/office/drawing/2014/main" id="{74F6BA58-5615-496B-9DAF-BD89DE630101}"/>
            </a:ext>
          </a:extLst>
        </xdr:cNvPr>
        <xdr:cNvSpPr txBox="1"/>
      </xdr:nvSpPr>
      <xdr:spPr>
        <a:xfrm>
          <a:off x="343701" y="1346873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78921</xdr:rowOff>
    </xdr:from>
    <xdr:to>
      <xdr:col>28</xdr:col>
      <xdr:colOff>114300</xdr:colOff>
      <xdr:row>77</xdr:row>
      <xdr:rowOff>78921</xdr:rowOff>
    </xdr:to>
    <xdr:cxnSp macro="">
      <xdr:nvCxnSpPr>
        <xdr:cNvPr id="268" name="直線コネクタ 267">
          <a:extLst>
            <a:ext uri="{FF2B5EF4-FFF2-40B4-BE49-F238E27FC236}">
              <a16:creationId xmlns:a16="http://schemas.microsoft.com/office/drawing/2014/main" id="{265138B4-A6B9-4B27-A59A-A3260B16E311}"/>
            </a:ext>
          </a:extLst>
        </xdr:cNvPr>
        <xdr:cNvCxnSpPr/>
      </xdr:nvCxnSpPr>
      <xdr:spPr>
        <a:xfrm>
          <a:off x="685800" y="13280571"/>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76</xdr:row>
      <xdr:rowOff>108148</xdr:rowOff>
    </xdr:from>
    <xdr:ext cx="338939" cy="259045"/>
    <xdr:sp macro="" textlink="">
      <xdr:nvSpPr>
        <xdr:cNvPr id="269" name="テキスト ボックス 268">
          <a:extLst>
            <a:ext uri="{FF2B5EF4-FFF2-40B4-BE49-F238E27FC236}">
              <a16:creationId xmlns:a16="http://schemas.microsoft.com/office/drawing/2014/main" id="{7FB5786B-511D-4A58-BDD4-C0590CA29CC1}"/>
            </a:ext>
          </a:extLst>
        </xdr:cNvPr>
        <xdr:cNvSpPr txBox="1"/>
      </xdr:nvSpPr>
      <xdr:spPr>
        <a:xfrm>
          <a:off x="386866" y="13136443"/>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95250</xdr:rowOff>
    </xdr:from>
    <xdr:to>
      <xdr:col>28</xdr:col>
      <xdr:colOff>114300</xdr:colOff>
      <xdr:row>75</xdr:row>
      <xdr:rowOff>95250</xdr:rowOff>
    </xdr:to>
    <xdr:cxnSp macro="">
      <xdr:nvCxnSpPr>
        <xdr:cNvPr id="270" name="直線コネクタ 269">
          <a:extLst>
            <a:ext uri="{FF2B5EF4-FFF2-40B4-BE49-F238E27FC236}">
              <a16:creationId xmlns:a16="http://schemas.microsoft.com/office/drawing/2014/main" id="{F7684A3E-3695-47BE-A788-BDB8A00229FA}"/>
            </a:ext>
          </a:extLst>
        </xdr:cNvPr>
        <xdr:cNvCxnSpPr/>
      </xdr:nvCxnSpPr>
      <xdr:spPr>
        <a:xfrm>
          <a:off x="685800" y="1295019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75</xdr:row>
      <xdr:rowOff>95250</xdr:rowOff>
    </xdr:from>
    <xdr:to>
      <xdr:col>28</xdr:col>
      <xdr:colOff>152400</xdr:colOff>
      <xdr:row>88</xdr:row>
      <xdr:rowOff>152400</xdr:rowOff>
    </xdr:to>
    <xdr:sp macro="" textlink="">
      <xdr:nvSpPr>
        <xdr:cNvPr id="271" name="【公営住宅】&#10;有形固定資産減価償却率グラフ枠">
          <a:extLst>
            <a:ext uri="{FF2B5EF4-FFF2-40B4-BE49-F238E27FC236}">
              <a16:creationId xmlns:a16="http://schemas.microsoft.com/office/drawing/2014/main" id="{D27620EA-88EF-49B7-8BEE-B65164FD18A6}"/>
            </a:ext>
          </a:extLst>
        </xdr:cNvPr>
        <xdr:cNvSpPr/>
      </xdr:nvSpPr>
      <xdr:spPr>
        <a:xfrm>
          <a:off x="685800" y="12950190"/>
          <a:ext cx="4267200" cy="228981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77</xdr:row>
      <xdr:rowOff>114844</xdr:rowOff>
    </xdr:from>
    <xdr:to>
      <xdr:col>24</xdr:col>
      <xdr:colOff>62865</xdr:colOff>
      <xdr:row>86</xdr:row>
      <xdr:rowOff>154032</xdr:rowOff>
    </xdr:to>
    <xdr:cxnSp macro="">
      <xdr:nvCxnSpPr>
        <xdr:cNvPr id="272" name="直線コネクタ 271">
          <a:extLst>
            <a:ext uri="{FF2B5EF4-FFF2-40B4-BE49-F238E27FC236}">
              <a16:creationId xmlns:a16="http://schemas.microsoft.com/office/drawing/2014/main" id="{BDE52E88-DB98-4897-9397-EFB81AB74269}"/>
            </a:ext>
          </a:extLst>
        </xdr:cNvPr>
        <xdr:cNvCxnSpPr/>
      </xdr:nvCxnSpPr>
      <xdr:spPr>
        <a:xfrm flipV="1">
          <a:off x="4173855" y="13316494"/>
          <a:ext cx="0" cy="158223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86</xdr:row>
      <xdr:rowOff>157859</xdr:rowOff>
    </xdr:from>
    <xdr:ext cx="405111" cy="259045"/>
    <xdr:sp macro="" textlink="">
      <xdr:nvSpPr>
        <xdr:cNvPr id="273" name="【公営住宅】&#10;有形固定資産減価償却率最小値テキスト">
          <a:extLst>
            <a:ext uri="{FF2B5EF4-FFF2-40B4-BE49-F238E27FC236}">
              <a16:creationId xmlns:a16="http://schemas.microsoft.com/office/drawing/2014/main" id="{438D00EC-93EF-4BF2-8017-220CDC96492E}"/>
            </a:ext>
          </a:extLst>
        </xdr:cNvPr>
        <xdr:cNvSpPr txBox="1"/>
      </xdr:nvSpPr>
      <xdr:spPr>
        <a:xfrm>
          <a:off x="4212590" y="1490446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99.1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86</xdr:row>
      <xdr:rowOff>154032</xdr:rowOff>
    </xdr:from>
    <xdr:to>
      <xdr:col>24</xdr:col>
      <xdr:colOff>152400</xdr:colOff>
      <xdr:row>86</xdr:row>
      <xdr:rowOff>154032</xdr:rowOff>
    </xdr:to>
    <xdr:cxnSp macro="">
      <xdr:nvCxnSpPr>
        <xdr:cNvPr id="274" name="直線コネクタ 273">
          <a:extLst>
            <a:ext uri="{FF2B5EF4-FFF2-40B4-BE49-F238E27FC236}">
              <a16:creationId xmlns:a16="http://schemas.microsoft.com/office/drawing/2014/main" id="{48EB3D07-BC93-4D2A-AB13-640A132D403D}"/>
            </a:ext>
          </a:extLst>
        </xdr:cNvPr>
        <xdr:cNvCxnSpPr/>
      </xdr:nvCxnSpPr>
      <xdr:spPr>
        <a:xfrm>
          <a:off x="4112260" y="14898732"/>
          <a:ext cx="15494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76</xdr:row>
      <xdr:rowOff>61521</xdr:rowOff>
    </xdr:from>
    <xdr:ext cx="340478" cy="259045"/>
    <xdr:sp macro="" textlink="">
      <xdr:nvSpPr>
        <xdr:cNvPr id="275" name="【公営住宅】&#10;有形固定資産減価償却率最大値テキスト">
          <a:extLst>
            <a:ext uri="{FF2B5EF4-FFF2-40B4-BE49-F238E27FC236}">
              <a16:creationId xmlns:a16="http://schemas.microsoft.com/office/drawing/2014/main" id="{656B699D-8550-4719-8BFF-EFED9877EAE9}"/>
            </a:ext>
          </a:extLst>
        </xdr:cNvPr>
        <xdr:cNvSpPr txBox="1"/>
      </xdr:nvSpPr>
      <xdr:spPr>
        <a:xfrm>
          <a:off x="4212590" y="13087911"/>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77</xdr:row>
      <xdr:rowOff>114844</xdr:rowOff>
    </xdr:from>
    <xdr:to>
      <xdr:col>24</xdr:col>
      <xdr:colOff>152400</xdr:colOff>
      <xdr:row>77</xdr:row>
      <xdr:rowOff>114844</xdr:rowOff>
    </xdr:to>
    <xdr:cxnSp macro="">
      <xdr:nvCxnSpPr>
        <xdr:cNvPr id="276" name="直線コネクタ 275">
          <a:extLst>
            <a:ext uri="{FF2B5EF4-FFF2-40B4-BE49-F238E27FC236}">
              <a16:creationId xmlns:a16="http://schemas.microsoft.com/office/drawing/2014/main" id="{E965640F-884B-42F3-8CB4-816ADEFCA15C}"/>
            </a:ext>
          </a:extLst>
        </xdr:cNvPr>
        <xdr:cNvCxnSpPr/>
      </xdr:nvCxnSpPr>
      <xdr:spPr>
        <a:xfrm>
          <a:off x="4112260" y="13316494"/>
          <a:ext cx="15494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82</xdr:row>
      <xdr:rowOff>23240</xdr:rowOff>
    </xdr:from>
    <xdr:ext cx="405111" cy="259045"/>
    <xdr:sp macro="" textlink="">
      <xdr:nvSpPr>
        <xdr:cNvPr id="277" name="【公営住宅】&#10;有形固定資産減価償却率平均値テキスト">
          <a:extLst>
            <a:ext uri="{FF2B5EF4-FFF2-40B4-BE49-F238E27FC236}">
              <a16:creationId xmlns:a16="http://schemas.microsoft.com/office/drawing/2014/main" id="{B1A0E419-C905-4CA4-829E-B0344C20F677}"/>
            </a:ext>
          </a:extLst>
        </xdr:cNvPr>
        <xdr:cNvSpPr txBox="1"/>
      </xdr:nvSpPr>
      <xdr:spPr>
        <a:xfrm>
          <a:off x="4212590" y="14078330"/>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83</xdr:row>
      <xdr:rowOff>363</xdr:rowOff>
    </xdr:from>
    <xdr:to>
      <xdr:col>24</xdr:col>
      <xdr:colOff>114300</xdr:colOff>
      <xdr:row>83</xdr:row>
      <xdr:rowOff>101963</xdr:rowOff>
    </xdr:to>
    <xdr:sp macro="" textlink="">
      <xdr:nvSpPr>
        <xdr:cNvPr id="278" name="フローチャート: 判断 277">
          <a:extLst>
            <a:ext uri="{FF2B5EF4-FFF2-40B4-BE49-F238E27FC236}">
              <a16:creationId xmlns:a16="http://schemas.microsoft.com/office/drawing/2014/main" id="{641A74F9-77A6-4A91-AD61-39D07546E13F}"/>
            </a:ext>
          </a:extLst>
        </xdr:cNvPr>
        <xdr:cNvSpPr/>
      </xdr:nvSpPr>
      <xdr:spPr>
        <a:xfrm>
          <a:off x="4131310" y="14230713"/>
          <a:ext cx="97790" cy="9779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82</xdr:row>
      <xdr:rowOff>160382</xdr:rowOff>
    </xdr:from>
    <xdr:to>
      <xdr:col>20</xdr:col>
      <xdr:colOff>38100</xdr:colOff>
      <xdr:row>83</xdr:row>
      <xdr:rowOff>90532</xdr:rowOff>
    </xdr:to>
    <xdr:sp macro="" textlink="">
      <xdr:nvSpPr>
        <xdr:cNvPr id="279" name="フローチャート: 判断 278">
          <a:extLst>
            <a:ext uri="{FF2B5EF4-FFF2-40B4-BE49-F238E27FC236}">
              <a16:creationId xmlns:a16="http://schemas.microsoft.com/office/drawing/2014/main" id="{E284A707-2975-4FE6-A022-45184FD665B8}"/>
            </a:ext>
          </a:extLst>
        </xdr:cNvPr>
        <xdr:cNvSpPr/>
      </xdr:nvSpPr>
      <xdr:spPr>
        <a:xfrm>
          <a:off x="3388360" y="14221187"/>
          <a:ext cx="78740" cy="10350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82</xdr:row>
      <xdr:rowOff>152219</xdr:rowOff>
    </xdr:from>
    <xdr:to>
      <xdr:col>15</xdr:col>
      <xdr:colOff>101600</xdr:colOff>
      <xdr:row>83</xdr:row>
      <xdr:rowOff>82369</xdr:rowOff>
    </xdr:to>
    <xdr:sp macro="" textlink="">
      <xdr:nvSpPr>
        <xdr:cNvPr id="280" name="フローチャート: 判断 279">
          <a:extLst>
            <a:ext uri="{FF2B5EF4-FFF2-40B4-BE49-F238E27FC236}">
              <a16:creationId xmlns:a16="http://schemas.microsoft.com/office/drawing/2014/main" id="{5D513DBB-0A29-4FE7-9797-3197F7DA401E}"/>
            </a:ext>
          </a:extLst>
        </xdr:cNvPr>
        <xdr:cNvSpPr/>
      </xdr:nvSpPr>
      <xdr:spPr>
        <a:xfrm>
          <a:off x="2571750" y="14211119"/>
          <a:ext cx="97790" cy="10350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82</xdr:row>
      <xdr:rowOff>153851</xdr:rowOff>
    </xdr:from>
    <xdr:to>
      <xdr:col>10</xdr:col>
      <xdr:colOff>165100</xdr:colOff>
      <xdr:row>83</xdr:row>
      <xdr:rowOff>84001</xdr:rowOff>
    </xdr:to>
    <xdr:sp macro="" textlink="">
      <xdr:nvSpPr>
        <xdr:cNvPr id="281" name="フローチャート: 判断 280">
          <a:extLst>
            <a:ext uri="{FF2B5EF4-FFF2-40B4-BE49-F238E27FC236}">
              <a16:creationId xmlns:a16="http://schemas.microsoft.com/office/drawing/2014/main" id="{EA0324F3-1506-46C4-BD6F-1AFCA90717BD}"/>
            </a:ext>
          </a:extLst>
        </xdr:cNvPr>
        <xdr:cNvSpPr/>
      </xdr:nvSpPr>
      <xdr:spPr>
        <a:xfrm>
          <a:off x="1774190" y="14212751"/>
          <a:ext cx="109220" cy="10350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82</xdr:row>
      <xdr:rowOff>129358</xdr:rowOff>
    </xdr:from>
    <xdr:to>
      <xdr:col>6</xdr:col>
      <xdr:colOff>38100</xdr:colOff>
      <xdr:row>83</xdr:row>
      <xdr:rowOff>59508</xdr:rowOff>
    </xdr:to>
    <xdr:sp macro="" textlink="">
      <xdr:nvSpPr>
        <xdr:cNvPr id="282" name="フローチャート: 判断 281">
          <a:extLst>
            <a:ext uri="{FF2B5EF4-FFF2-40B4-BE49-F238E27FC236}">
              <a16:creationId xmlns:a16="http://schemas.microsoft.com/office/drawing/2014/main" id="{B280FA0C-754F-4E07-9892-8011B1CA212C}"/>
            </a:ext>
          </a:extLst>
        </xdr:cNvPr>
        <xdr:cNvSpPr/>
      </xdr:nvSpPr>
      <xdr:spPr>
        <a:xfrm>
          <a:off x="988060" y="14192068"/>
          <a:ext cx="78740" cy="9398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88</xdr:row>
      <xdr:rowOff>149877</xdr:rowOff>
    </xdr:from>
    <xdr:ext cx="762000" cy="259045"/>
    <xdr:sp macro="" textlink="">
      <xdr:nvSpPr>
        <xdr:cNvPr id="283" name="テキスト ボックス 282">
          <a:extLst>
            <a:ext uri="{FF2B5EF4-FFF2-40B4-BE49-F238E27FC236}">
              <a16:creationId xmlns:a16="http://schemas.microsoft.com/office/drawing/2014/main" id="{AF303331-45BA-45BF-9838-FACBB048287F}"/>
            </a:ext>
          </a:extLst>
        </xdr:cNvPr>
        <xdr:cNvSpPr txBox="1"/>
      </xdr:nvSpPr>
      <xdr:spPr>
        <a:xfrm>
          <a:off x="400304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88</xdr:row>
      <xdr:rowOff>149877</xdr:rowOff>
    </xdr:from>
    <xdr:ext cx="762000" cy="259045"/>
    <xdr:sp macro="" textlink="">
      <xdr:nvSpPr>
        <xdr:cNvPr id="284" name="テキスト ボックス 283">
          <a:extLst>
            <a:ext uri="{FF2B5EF4-FFF2-40B4-BE49-F238E27FC236}">
              <a16:creationId xmlns:a16="http://schemas.microsoft.com/office/drawing/2014/main" id="{9785D52A-EF3D-4130-B892-2E2855AE3C3A}"/>
            </a:ext>
          </a:extLst>
        </xdr:cNvPr>
        <xdr:cNvSpPr txBox="1"/>
      </xdr:nvSpPr>
      <xdr:spPr>
        <a:xfrm>
          <a:off x="326009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88</xdr:row>
      <xdr:rowOff>149877</xdr:rowOff>
    </xdr:from>
    <xdr:ext cx="762000" cy="259045"/>
    <xdr:sp macro="" textlink="">
      <xdr:nvSpPr>
        <xdr:cNvPr id="285" name="テキスト ボックス 284">
          <a:extLst>
            <a:ext uri="{FF2B5EF4-FFF2-40B4-BE49-F238E27FC236}">
              <a16:creationId xmlns:a16="http://schemas.microsoft.com/office/drawing/2014/main" id="{743D7EA8-C0B5-4CDC-9979-44C229548670}"/>
            </a:ext>
          </a:extLst>
        </xdr:cNvPr>
        <xdr:cNvSpPr txBox="1"/>
      </xdr:nvSpPr>
      <xdr:spPr>
        <a:xfrm>
          <a:off x="245491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88</xdr:row>
      <xdr:rowOff>149877</xdr:rowOff>
    </xdr:from>
    <xdr:ext cx="762000" cy="259045"/>
    <xdr:sp macro="" textlink="">
      <xdr:nvSpPr>
        <xdr:cNvPr id="286" name="テキスト ボックス 285">
          <a:extLst>
            <a:ext uri="{FF2B5EF4-FFF2-40B4-BE49-F238E27FC236}">
              <a16:creationId xmlns:a16="http://schemas.microsoft.com/office/drawing/2014/main" id="{B6169BC3-9316-4B9F-AC9B-B08941DCFF54}"/>
            </a:ext>
          </a:extLst>
        </xdr:cNvPr>
        <xdr:cNvSpPr txBox="1"/>
      </xdr:nvSpPr>
      <xdr:spPr>
        <a:xfrm>
          <a:off x="165735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88</xdr:row>
      <xdr:rowOff>149877</xdr:rowOff>
    </xdr:from>
    <xdr:ext cx="762000" cy="259045"/>
    <xdr:sp macro="" textlink="">
      <xdr:nvSpPr>
        <xdr:cNvPr id="287" name="テキスト ボックス 286">
          <a:extLst>
            <a:ext uri="{FF2B5EF4-FFF2-40B4-BE49-F238E27FC236}">
              <a16:creationId xmlns:a16="http://schemas.microsoft.com/office/drawing/2014/main" id="{6C1FB665-2AAF-49A4-9CA2-0EF504673657}"/>
            </a:ext>
          </a:extLst>
        </xdr:cNvPr>
        <xdr:cNvSpPr txBox="1"/>
      </xdr:nvSpPr>
      <xdr:spPr>
        <a:xfrm>
          <a:off x="85979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84</xdr:row>
      <xdr:rowOff>82006</xdr:rowOff>
    </xdr:from>
    <xdr:to>
      <xdr:col>24</xdr:col>
      <xdr:colOff>114300</xdr:colOff>
      <xdr:row>85</xdr:row>
      <xdr:rowOff>12156</xdr:rowOff>
    </xdr:to>
    <xdr:sp macro="" textlink="">
      <xdr:nvSpPr>
        <xdr:cNvPr id="288" name="楕円 287">
          <a:extLst>
            <a:ext uri="{FF2B5EF4-FFF2-40B4-BE49-F238E27FC236}">
              <a16:creationId xmlns:a16="http://schemas.microsoft.com/office/drawing/2014/main" id="{5C34E213-E7D0-48C4-9DAE-BEC90BF51516}"/>
            </a:ext>
          </a:extLst>
        </xdr:cNvPr>
        <xdr:cNvSpPr/>
      </xdr:nvSpPr>
      <xdr:spPr>
        <a:xfrm>
          <a:off x="4131310" y="14485711"/>
          <a:ext cx="97790" cy="10350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84</xdr:row>
      <xdr:rowOff>60433</xdr:rowOff>
    </xdr:from>
    <xdr:ext cx="405111" cy="259045"/>
    <xdr:sp macro="" textlink="">
      <xdr:nvSpPr>
        <xdr:cNvPr id="289" name="【公営住宅】&#10;有形固定資産減価償却率該当値テキスト">
          <a:extLst>
            <a:ext uri="{FF2B5EF4-FFF2-40B4-BE49-F238E27FC236}">
              <a16:creationId xmlns:a16="http://schemas.microsoft.com/office/drawing/2014/main" id="{6FEAC37F-EBA7-4532-A4C3-C3DED787FF8D}"/>
            </a:ext>
          </a:extLst>
        </xdr:cNvPr>
        <xdr:cNvSpPr txBox="1"/>
      </xdr:nvSpPr>
      <xdr:spPr>
        <a:xfrm>
          <a:off x="4212590" y="1445842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76.8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84</xdr:row>
      <xdr:rowOff>93436</xdr:rowOff>
    </xdr:from>
    <xdr:to>
      <xdr:col>20</xdr:col>
      <xdr:colOff>38100</xdr:colOff>
      <xdr:row>85</xdr:row>
      <xdr:rowOff>23586</xdr:rowOff>
    </xdr:to>
    <xdr:sp macro="" textlink="">
      <xdr:nvSpPr>
        <xdr:cNvPr id="290" name="楕円 289">
          <a:extLst>
            <a:ext uri="{FF2B5EF4-FFF2-40B4-BE49-F238E27FC236}">
              <a16:creationId xmlns:a16="http://schemas.microsoft.com/office/drawing/2014/main" id="{D655FF79-0850-4D98-B76A-30BE17AB55F8}"/>
            </a:ext>
          </a:extLst>
        </xdr:cNvPr>
        <xdr:cNvSpPr/>
      </xdr:nvSpPr>
      <xdr:spPr>
        <a:xfrm>
          <a:off x="3388360" y="14499046"/>
          <a:ext cx="78740" cy="9398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84</xdr:row>
      <xdr:rowOff>132806</xdr:rowOff>
    </xdr:from>
    <xdr:to>
      <xdr:col>24</xdr:col>
      <xdr:colOff>63500</xdr:colOff>
      <xdr:row>84</xdr:row>
      <xdr:rowOff>144236</xdr:rowOff>
    </xdr:to>
    <xdr:cxnSp macro="">
      <xdr:nvCxnSpPr>
        <xdr:cNvPr id="291" name="直線コネクタ 290">
          <a:extLst>
            <a:ext uri="{FF2B5EF4-FFF2-40B4-BE49-F238E27FC236}">
              <a16:creationId xmlns:a16="http://schemas.microsoft.com/office/drawing/2014/main" id="{1700061C-8C93-4BBD-9339-CBEB509FFF03}"/>
            </a:ext>
          </a:extLst>
        </xdr:cNvPr>
        <xdr:cNvCxnSpPr/>
      </xdr:nvCxnSpPr>
      <xdr:spPr>
        <a:xfrm flipV="1">
          <a:off x="3431540" y="14538416"/>
          <a:ext cx="742950" cy="57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85</xdr:row>
      <xdr:rowOff>78739</xdr:rowOff>
    </xdr:from>
    <xdr:to>
      <xdr:col>15</xdr:col>
      <xdr:colOff>101600</xdr:colOff>
      <xdr:row>86</xdr:row>
      <xdr:rowOff>8889</xdr:rowOff>
    </xdr:to>
    <xdr:sp macro="" textlink="">
      <xdr:nvSpPr>
        <xdr:cNvPr id="292" name="楕円 291">
          <a:extLst>
            <a:ext uri="{FF2B5EF4-FFF2-40B4-BE49-F238E27FC236}">
              <a16:creationId xmlns:a16="http://schemas.microsoft.com/office/drawing/2014/main" id="{CB4267EA-478D-4CD2-952E-91F02A1D4CFD}"/>
            </a:ext>
          </a:extLst>
        </xdr:cNvPr>
        <xdr:cNvSpPr/>
      </xdr:nvSpPr>
      <xdr:spPr>
        <a:xfrm>
          <a:off x="2571750" y="14651989"/>
          <a:ext cx="97790" cy="10350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84</xdr:row>
      <xdr:rowOff>144236</xdr:rowOff>
    </xdr:from>
    <xdr:to>
      <xdr:col>19</xdr:col>
      <xdr:colOff>177800</xdr:colOff>
      <xdr:row>85</xdr:row>
      <xdr:rowOff>129539</xdr:rowOff>
    </xdr:to>
    <xdr:cxnSp macro="">
      <xdr:nvCxnSpPr>
        <xdr:cNvPr id="293" name="直線コネクタ 292">
          <a:extLst>
            <a:ext uri="{FF2B5EF4-FFF2-40B4-BE49-F238E27FC236}">
              <a16:creationId xmlns:a16="http://schemas.microsoft.com/office/drawing/2014/main" id="{A0E50B0A-7620-4873-A7F3-9D070DB0DFD9}"/>
            </a:ext>
          </a:extLst>
        </xdr:cNvPr>
        <xdr:cNvCxnSpPr/>
      </xdr:nvCxnSpPr>
      <xdr:spPr>
        <a:xfrm flipV="1">
          <a:off x="2626360" y="14544131"/>
          <a:ext cx="805180" cy="16246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84</xdr:row>
      <xdr:rowOff>165281</xdr:rowOff>
    </xdr:from>
    <xdr:to>
      <xdr:col>6</xdr:col>
      <xdr:colOff>38100</xdr:colOff>
      <xdr:row>85</xdr:row>
      <xdr:rowOff>95431</xdr:rowOff>
    </xdr:to>
    <xdr:sp macro="" textlink="">
      <xdr:nvSpPr>
        <xdr:cNvPr id="294" name="楕円 293">
          <a:extLst>
            <a:ext uri="{FF2B5EF4-FFF2-40B4-BE49-F238E27FC236}">
              <a16:creationId xmlns:a16="http://schemas.microsoft.com/office/drawing/2014/main" id="{01CD0575-5BE3-49F1-B345-FC06E69B9CB1}"/>
            </a:ext>
          </a:extLst>
        </xdr:cNvPr>
        <xdr:cNvSpPr/>
      </xdr:nvSpPr>
      <xdr:spPr>
        <a:xfrm>
          <a:off x="988060" y="14570891"/>
          <a:ext cx="78740" cy="9398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153044</xdr:colOff>
      <xdr:row>81</xdr:row>
      <xdr:rowOff>107059</xdr:rowOff>
    </xdr:from>
    <xdr:ext cx="405111" cy="259045"/>
    <xdr:sp macro="" textlink="">
      <xdr:nvSpPr>
        <xdr:cNvPr id="295" name="n_1aveValue【公営住宅】&#10;有形固定資産減価償却率">
          <a:extLst>
            <a:ext uri="{FF2B5EF4-FFF2-40B4-BE49-F238E27FC236}">
              <a16:creationId xmlns:a16="http://schemas.microsoft.com/office/drawing/2014/main" id="{0361C319-34E0-45B5-A777-83E6EEF7E847}"/>
            </a:ext>
          </a:extLst>
        </xdr:cNvPr>
        <xdr:cNvSpPr txBox="1"/>
      </xdr:nvSpPr>
      <xdr:spPr>
        <a:xfrm>
          <a:off x="3239144" y="1399260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81</xdr:row>
      <xdr:rowOff>98896</xdr:rowOff>
    </xdr:from>
    <xdr:ext cx="405111" cy="259045"/>
    <xdr:sp macro="" textlink="">
      <xdr:nvSpPr>
        <xdr:cNvPr id="296" name="n_2aveValue【公営住宅】&#10;有形固定資産減価償却率">
          <a:extLst>
            <a:ext uri="{FF2B5EF4-FFF2-40B4-BE49-F238E27FC236}">
              <a16:creationId xmlns:a16="http://schemas.microsoft.com/office/drawing/2014/main" id="{4B6FA971-2DCD-47D5-9080-96FEC4EFE9EF}"/>
            </a:ext>
          </a:extLst>
        </xdr:cNvPr>
        <xdr:cNvSpPr txBox="1"/>
      </xdr:nvSpPr>
      <xdr:spPr>
        <a:xfrm>
          <a:off x="2439044" y="1398253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81</xdr:row>
      <xdr:rowOff>100528</xdr:rowOff>
    </xdr:from>
    <xdr:ext cx="405111" cy="259045"/>
    <xdr:sp macro="" textlink="">
      <xdr:nvSpPr>
        <xdr:cNvPr id="297" name="n_3aveValue【公営住宅】&#10;有形固定資産減価償却率">
          <a:extLst>
            <a:ext uri="{FF2B5EF4-FFF2-40B4-BE49-F238E27FC236}">
              <a16:creationId xmlns:a16="http://schemas.microsoft.com/office/drawing/2014/main" id="{F807D954-DFAB-4915-83AD-E270E96AB4EE}"/>
            </a:ext>
          </a:extLst>
        </xdr:cNvPr>
        <xdr:cNvSpPr txBox="1"/>
      </xdr:nvSpPr>
      <xdr:spPr>
        <a:xfrm>
          <a:off x="1641484" y="1398416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81</xdr:row>
      <xdr:rowOff>76035</xdr:rowOff>
    </xdr:from>
    <xdr:ext cx="405111" cy="259045"/>
    <xdr:sp macro="" textlink="">
      <xdr:nvSpPr>
        <xdr:cNvPr id="298" name="n_4aveValue【公営住宅】&#10;有形固定資産減価償却率">
          <a:extLst>
            <a:ext uri="{FF2B5EF4-FFF2-40B4-BE49-F238E27FC236}">
              <a16:creationId xmlns:a16="http://schemas.microsoft.com/office/drawing/2014/main" id="{58679660-D984-4942-8175-17BD32E4C693}"/>
            </a:ext>
          </a:extLst>
        </xdr:cNvPr>
        <xdr:cNvSpPr txBox="1"/>
      </xdr:nvSpPr>
      <xdr:spPr>
        <a:xfrm>
          <a:off x="855354" y="1396348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85</xdr:row>
      <xdr:rowOff>14713</xdr:rowOff>
    </xdr:from>
    <xdr:ext cx="405111" cy="259045"/>
    <xdr:sp macro="" textlink="">
      <xdr:nvSpPr>
        <xdr:cNvPr id="299" name="n_1mainValue【公営住宅】&#10;有形固定資産減価償却率">
          <a:extLst>
            <a:ext uri="{FF2B5EF4-FFF2-40B4-BE49-F238E27FC236}">
              <a16:creationId xmlns:a16="http://schemas.microsoft.com/office/drawing/2014/main" id="{B7F727F3-DEE6-412F-A4AD-77CED5DB9072}"/>
            </a:ext>
          </a:extLst>
        </xdr:cNvPr>
        <xdr:cNvSpPr txBox="1"/>
      </xdr:nvSpPr>
      <xdr:spPr>
        <a:xfrm>
          <a:off x="3239144" y="1459177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86</xdr:row>
      <xdr:rowOff>16</xdr:rowOff>
    </xdr:from>
    <xdr:ext cx="405111" cy="259045"/>
    <xdr:sp macro="" textlink="">
      <xdr:nvSpPr>
        <xdr:cNvPr id="300" name="n_2mainValue【公営住宅】&#10;有形固定資産減価償却率">
          <a:extLst>
            <a:ext uri="{FF2B5EF4-FFF2-40B4-BE49-F238E27FC236}">
              <a16:creationId xmlns:a16="http://schemas.microsoft.com/office/drawing/2014/main" id="{C727BF0E-B146-451B-95E2-3F805C508DE2}"/>
            </a:ext>
          </a:extLst>
        </xdr:cNvPr>
        <xdr:cNvSpPr txBox="1"/>
      </xdr:nvSpPr>
      <xdr:spPr>
        <a:xfrm>
          <a:off x="2439044" y="1474471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85</xdr:row>
      <xdr:rowOff>86558</xdr:rowOff>
    </xdr:from>
    <xdr:ext cx="405111" cy="259045"/>
    <xdr:sp macro="" textlink="">
      <xdr:nvSpPr>
        <xdr:cNvPr id="301" name="n_4mainValue【公営住宅】&#10;有形固定資産減価償却率">
          <a:extLst>
            <a:ext uri="{FF2B5EF4-FFF2-40B4-BE49-F238E27FC236}">
              <a16:creationId xmlns:a16="http://schemas.microsoft.com/office/drawing/2014/main" id="{ED8F76D1-33EF-4C82-88DE-200A71439109}"/>
            </a:ext>
          </a:extLst>
        </xdr:cNvPr>
        <xdr:cNvSpPr txBox="1"/>
      </xdr:nvSpPr>
      <xdr:spPr>
        <a:xfrm>
          <a:off x="855354" y="1466171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152400</xdr:rowOff>
    </xdr:from>
    <xdr:to>
      <xdr:col>59</xdr:col>
      <xdr:colOff>88900</xdr:colOff>
      <xdr:row>72</xdr:row>
      <xdr:rowOff>101600</xdr:rowOff>
    </xdr:to>
    <xdr:sp macro="" textlink="">
      <xdr:nvSpPr>
        <xdr:cNvPr id="302" name="正方形/長方形 301">
          <a:extLst>
            <a:ext uri="{FF2B5EF4-FFF2-40B4-BE49-F238E27FC236}">
              <a16:creationId xmlns:a16="http://schemas.microsoft.com/office/drawing/2014/main" id="{06CB6499-00B2-4A6F-9578-EDF1F4F199F5}"/>
            </a:ext>
          </a:extLst>
        </xdr:cNvPr>
        <xdr:cNvSpPr/>
      </xdr:nvSpPr>
      <xdr:spPr>
        <a:xfrm>
          <a:off x="5960110" y="11811000"/>
          <a:ext cx="4248150" cy="63119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公営住宅</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72</xdr:row>
      <xdr:rowOff>127000</xdr:rowOff>
    </xdr:from>
    <xdr:to>
      <xdr:col>43</xdr:col>
      <xdr:colOff>63500</xdr:colOff>
      <xdr:row>74</xdr:row>
      <xdr:rowOff>38100</xdr:rowOff>
    </xdr:to>
    <xdr:sp macro="" textlink="">
      <xdr:nvSpPr>
        <xdr:cNvPr id="303" name="正方形/長方形 302">
          <a:extLst>
            <a:ext uri="{FF2B5EF4-FFF2-40B4-BE49-F238E27FC236}">
              <a16:creationId xmlns:a16="http://schemas.microsoft.com/office/drawing/2014/main" id="{A3B30687-06ED-4F56-A096-CFAFB1C1D638}"/>
            </a:ext>
          </a:extLst>
        </xdr:cNvPr>
        <xdr:cNvSpPr/>
      </xdr:nvSpPr>
      <xdr:spPr>
        <a:xfrm>
          <a:off x="6060440" y="1247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73</xdr:row>
      <xdr:rowOff>158750</xdr:rowOff>
    </xdr:from>
    <xdr:to>
      <xdr:col>43</xdr:col>
      <xdr:colOff>63500</xdr:colOff>
      <xdr:row>75</xdr:row>
      <xdr:rowOff>69850</xdr:rowOff>
    </xdr:to>
    <xdr:sp macro="" textlink="">
      <xdr:nvSpPr>
        <xdr:cNvPr id="304" name="正方形/長方形 303">
          <a:extLst>
            <a:ext uri="{FF2B5EF4-FFF2-40B4-BE49-F238E27FC236}">
              <a16:creationId xmlns:a16="http://schemas.microsoft.com/office/drawing/2014/main" id="{86975950-F824-4D81-8928-D397237D55DE}"/>
            </a:ext>
          </a:extLst>
        </xdr:cNvPr>
        <xdr:cNvSpPr/>
      </xdr:nvSpPr>
      <xdr:spPr>
        <a:xfrm>
          <a:off x="6060440" y="12676505"/>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118/145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72</xdr:row>
      <xdr:rowOff>127000</xdr:rowOff>
    </xdr:from>
    <xdr:to>
      <xdr:col>48</xdr:col>
      <xdr:colOff>127000</xdr:colOff>
      <xdr:row>74</xdr:row>
      <xdr:rowOff>38100</xdr:rowOff>
    </xdr:to>
    <xdr:sp macro="" textlink="">
      <xdr:nvSpPr>
        <xdr:cNvPr id="305" name="正方形/長方形 304">
          <a:extLst>
            <a:ext uri="{FF2B5EF4-FFF2-40B4-BE49-F238E27FC236}">
              <a16:creationId xmlns:a16="http://schemas.microsoft.com/office/drawing/2014/main" id="{7CE09D0B-5248-4C0D-ABF7-EB61AE2E23BD}"/>
            </a:ext>
          </a:extLst>
        </xdr:cNvPr>
        <xdr:cNvSpPr/>
      </xdr:nvSpPr>
      <xdr:spPr>
        <a:xfrm>
          <a:off x="6988810" y="1247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73</xdr:row>
      <xdr:rowOff>158750</xdr:rowOff>
    </xdr:from>
    <xdr:to>
      <xdr:col>48</xdr:col>
      <xdr:colOff>127000</xdr:colOff>
      <xdr:row>75</xdr:row>
      <xdr:rowOff>69850</xdr:rowOff>
    </xdr:to>
    <xdr:sp macro="" textlink="">
      <xdr:nvSpPr>
        <xdr:cNvPr id="306" name="正方形/長方形 305">
          <a:extLst>
            <a:ext uri="{FF2B5EF4-FFF2-40B4-BE49-F238E27FC236}">
              <a16:creationId xmlns:a16="http://schemas.microsoft.com/office/drawing/2014/main" id="{E54C7F51-361B-4FC4-83DA-6020240ECFE4}"/>
            </a:ext>
          </a:extLst>
        </xdr:cNvPr>
        <xdr:cNvSpPr/>
      </xdr:nvSpPr>
      <xdr:spPr>
        <a:xfrm>
          <a:off x="6988810" y="12676505"/>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0.798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72</xdr:row>
      <xdr:rowOff>127000</xdr:rowOff>
    </xdr:from>
    <xdr:to>
      <xdr:col>54</xdr:col>
      <xdr:colOff>127000</xdr:colOff>
      <xdr:row>74</xdr:row>
      <xdr:rowOff>38100</xdr:rowOff>
    </xdr:to>
    <xdr:sp macro="" textlink="">
      <xdr:nvSpPr>
        <xdr:cNvPr id="307" name="正方形/長方形 306">
          <a:extLst>
            <a:ext uri="{FF2B5EF4-FFF2-40B4-BE49-F238E27FC236}">
              <a16:creationId xmlns:a16="http://schemas.microsoft.com/office/drawing/2014/main" id="{E1CBE997-D2E7-4CC7-BCDA-3658EDA72AC3}"/>
            </a:ext>
          </a:extLst>
        </xdr:cNvPr>
        <xdr:cNvSpPr/>
      </xdr:nvSpPr>
      <xdr:spPr>
        <a:xfrm>
          <a:off x="8017510" y="1247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46</xdr:col>
      <xdr:colOff>127000</xdr:colOff>
      <xdr:row>73</xdr:row>
      <xdr:rowOff>158750</xdr:rowOff>
    </xdr:from>
    <xdr:to>
      <xdr:col>54</xdr:col>
      <xdr:colOff>127000</xdr:colOff>
      <xdr:row>75</xdr:row>
      <xdr:rowOff>69850</xdr:rowOff>
    </xdr:to>
    <xdr:sp macro="" textlink="">
      <xdr:nvSpPr>
        <xdr:cNvPr id="308" name="正方形/長方形 307">
          <a:extLst>
            <a:ext uri="{FF2B5EF4-FFF2-40B4-BE49-F238E27FC236}">
              <a16:creationId xmlns:a16="http://schemas.microsoft.com/office/drawing/2014/main" id="{EE798CF5-E017-42C5-ACED-A62082029E0C}"/>
            </a:ext>
          </a:extLst>
        </xdr:cNvPr>
        <xdr:cNvSpPr/>
      </xdr:nvSpPr>
      <xdr:spPr>
        <a:xfrm>
          <a:off x="8017510" y="12676505"/>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0.583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75</xdr:row>
      <xdr:rowOff>95250</xdr:rowOff>
    </xdr:from>
    <xdr:to>
      <xdr:col>59</xdr:col>
      <xdr:colOff>88900</xdr:colOff>
      <xdr:row>88</xdr:row>
      <xdr:rowOff>152400</xdr:rowOff>
    </xdr:to>
    <xdr:sp macro="" textlink="">
      <xdr:nvSpPr>
        <xdr:cNvPr id="309" name="正方形/長方形 308">
          <a:extLst>
            <a:ext uri="{FF2B5EF4-FFF2-40B4-BE49-F238E27FC236}">
              <a16:creationId xmlns:a16="http://schemas.microsoft.com/office/drawing/2014/main" id="{F5CEDE88-81E0-4183-BA68-4CE9AC905890}"/>
            </a:ext>
          </a:extLst>
        </xdr:cNvPr>
        <xdr:cNvSpPr/>
      </xdr:nvSpPr>
      <xdr:spPr>
        <a:xfrm>
          <a:off x="5960110" y="12950190"/>
          <a:ext cx="4248150" cy="228981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74</xdr:row>
      <xdr:rowOff>76200</xdr:rowOff>
    </xdr:from>
    <xdr:ext cx="349839" cy="225703"/>
    <xdr:sp macro="" textlink="">
      <xdr:nvSpPr>
        <xdr:cNvPr id="310" name="テキスト ボックス 309">
          <a:extLst>
            <a:ext uri="{FF2B5EF4-FFF2-40B4-BE49-F238E27FC236}">
              <a16:creationId xmlns:a16="http://schemas.microsoft.com/office/drawing/2014/main" id="{AF78131E-C467-4606-8D3A-1A651E24F1D8}"/>
            </a:ext>
          </a:extLst>
        </xdr:cNvPr>
        <xdr:cNvSpPr txBox="1"/>
      </xdr:nvSpPr>
      <xdr:spPr>
        <a:xfrm>
          <a:off x="5922010" y="1276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152400</xdr:rowOff>
    </xdr:from>
    <xdr:to>
      <xdr:col>59</xdr:col>
      <xdr:colOff>50800</xdr:colOff>
      <xdr:row>88</xdr:row>
      <xdr:rowOff>152400</xdr:rowOff>
    </xdr:to>
    <xdr:cxnSp macro="">
      <xdr:nvCxnSpPr>
        <xdr:cNvPr id="311" name="直線コネクタ 310">
          <a:extLst>
            <a:ext uri="{FF2B5EF4-FFF2-40B4-BE49-F238E27FC236}">
              <a16:creationId xmlns:a16="http://schemas.microsoft.com/office/drawing/2014/main" id="{89D92FFE-DD98-485E-B269-1630C7060CC9}"/>
            </a:ext>
          </a:extLst>
        </xdr:cNvPr>
        <xdr:cNvCxnSpPr/>
      </xdr:nvCxnSpPr>
      <xdr:spPr>
        <a:xfrm>
          <a:off x="5960110" y="15240000"/>
          <a:ext cx="42100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86</xdr:row>
      <xdr:rowOff>168729</xdr:rowOff>
    </xdr:from>
    <xdr:to>
      <xdr:col>59</xdr:col>
      <xdr:colOff>50800</xdr:colOff>
      <xdr:row>86</xdr:row>
      <xdr:rowOff>168729</xdr:rowOff>
    </xdr:to>
    <xdr:cxnSp macro="">
      <xdr:nvCxnSpPr>
        <xdr:cNvPr id="312" name="直線コネクタ 311">
          <a:extLst>
            <a:ext uri="{FF2B5EF4-FFF2-40B4-BE49-F238E27FC236}">
              <a16:creationId xmlns:a16="http://schemas.microsoft.com/office/drawing/2014/main" id="{8D9017F4-D488-466E-BEAE-859386B3FFD0}"/>
            </a:ext>
          </a:extLst>
        </xdr:cNvPr>
        <xdr:cNvCxnSpPr/>
      </xdr:nvCxnSpPr>
      <xdr:spPr>
        <a:xfrm>
          <a:off x="5960110" y="14917239"/>
          <a:ext cx="42100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86</xdr:row>
      <xdr:rowOff>26506</xdr:rowOff>
    </xdr:from>
    <xdr:ext cx="467179" cy="259045"/>
    <xdr:sp macro="" textlink="">
      <xdr:nvSpPr>
        <xdr:cNvPr id="313" name="テキスト ボックス 312">
          <a:extLst>
            <a:ext uri="{FF2B5EF4-FFF2-40B4-BE49-F238E27FC236}">
              <a16:creationId xmlns:a16="http://schemas.microsoft.com/office/drawing/2014/main" id="{48FAE136-4E24-44E9-84AF-7C5E8D828A36}"/>
            </a:ext>
          </a:extLst>
        </xdr:cNvPr>
        <xdr:cNvSpPr txBox="1"/>
      </xdr:nvSpPr>
      <xdr:spPr>
        <a:xfrm>
          <a:off x="5527221" y="14767396"/>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85</xdr:row>
      <xdr:rowOff>13607</xdr:rowOff>
    </xdr:from>
    <xdr:to>
      <xdr:col>59</xdr:col>
      <xdr:colOff>50800</xdr:colOff>
      <xdr:row>85</xdr:row>
      <xdr:rowOff>13607</xdr:rowOff>
    </xdr:to>
    <xdr:cxnSp macro="">
      <xdr:nvCxnSpPr>
        <xdr:cNvPr id="314" name="直線コネクタ 313">
          <a:extLst>
            <a:ext uri="{FF2B5EF4-FFF2-40B4-BE49-F238E27FC236}">
              <a16:creationId xmlns:a16="http://schemas.microsoft.com/office/drawing/2014/main" id="{937E8F10-44F9-477B-ADFF-A3B0AAF941FB}"/>
            </a:ext>
          </a:extLst>
        </xdr:cNvPr>
        <xdr:cNvCxnSpPr/>
      </xdr:nvCxnSpPr>
      <xdr:spPr>
        <a:xfrm>
          <a:off x="5960110" y="14590667"/>
          <a:ext cx="42100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84</xdr:row>
      <xdr:rowOff>42834</xdr:rowOff>
    </xdr:from>
    <xdr:ext cx="467179" cy="259045"/>
    <xdr:sp macro="" textlink="">
      <xdr:nvSpPr>
        <xdr:cNvPr id="315" name="テキスト ボックス 314">
          <a:extLst>
            <a:ext uri="{FF2B5EF4-FFF2-40B4-BE49-F238E27FC236}">
              <a16:creationId xmlns:a16="http://schemas.microsoft.com/office/drawing/2014/main" id="{87D401CF-3578-4568-BBC1-1DE2C26FE071}"/>
            </a:ext>
          </a:extLst>
        </xdr:cNvPr>
        <xdr:cNvSpPr txBox="1"/>
      </xdr:nvSpPr>
      <xdr:spPr>
        <a:xfrm>
          <a:off x="5527221" y="14446539"/>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29936</xdr:rowOff>
    </xdr:from>
    <xdr:to>
      <xdr:col>59</xdr:col>
      <xdr:colOff>50800</xdr:colOff>
      <xdr:row>83</xdr:row>
      <xdr:rowOff>29936</xdr:rowOff>
    </xdr:to>
    <xdr:cxnSp macro="">
      <xdr:nvCxnSpPr>
        <xdr:cNvPr id="316" name="直線コネクタ 315">
          <a:extLst>
            <a:ext uri="{FF2B5EF4-FFF2-40B4-BE49-F238E27FC236}">
              <a16:creationId xmlns:a16="http://schemas.microsoft.com/office/drawing/2014/main" id="{74321C74-7ED7-45B8-9282-412BC4F63DCC}"/>
            </a:ext>
          </a:extLst>
        </xdr:cNvPr>
        <xdr:cNvCxnSpPr/>
      </xdr:nvCxnSpPr>
      <xdr:spPr>
        <a:xfrm>
          <a:off x="5960110" y="14258381"/>
          <a:ext cx="42100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82</xdr:row>
      <xdr:rowOff>59163</xdr:rowOff>
    </xdr:from>
    <xdr:ext cx="467179" cy="259045"/>
    <xdr:sp macro="" textlink="">
      <xdr:nvSpPr>
        <xdr:cNvPr id="317" name="テキスト ボックス 316">
          <a:extLst>
            <a:ext uri="{FF2B5EF4-FFF2-40B4-BE49-F238E27FC236}">
              <a16:creationId xmlns:a16="http://schemas.microsoft.com/office/drawing/2014/main" id="{5CA36044-967D-4086-95DD-D23BA65F9053}"/>
            </a:ext>
          </a:extLst>
        </xdr:cNvPr>
        <xdr:cNvSpPr txBox="1"/>
      </xdr:nvSpPr>
      <xdr:spPr>
        <a:xfrm>
          <a:off x="5527221" y="14114253"/>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46264</xdr:rowOff>
    </xdr:from>
    <xdr:to>
      <xdr:col>59</xdr:col>
      <xdr:colOff>50800</xdr:colOff>
      <xdr:row>81</xdr:row>
      <xdr:rowOff>46264</xdr:rowOff>
    </xdr:to>
    <xdr:cxnSp macro="">
      <xdr:nvCxnSpPr>
        <xdr:cNvPr id="318" name="直線コネクタ 317">
          <a:extLst>
            <a:ext uri="{FF2B5EF4-FFF2-40B4-BE49-F238E27FC236}">
              <a16:creationId xmlns:a16="http://schemas.microsoft.com/office/drawing/2014/main" id="{2FC8990C-69C0-4B74-809C-6A7A744F06C3}"/>
            </a:ext>
          </a:extLst>
        </xdr:cNvPr>
        <xdr:cNvCxnSpPr/>
      </xdr:nvCxnSpPr>
      <xdr:spPr>
        <a:xfrm>
          <a:off x="5960110" y="13935619"/>
          <a:ext cx="42100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80</xdr:row>
      <xdr:rowOff>75491</xdr:rowOff>
    </xdr:from>
    <xdr:ext cx="467179" cy="259045"/>
    <xdr:sp macro="" textlink="">
      <xdr:nvSpPr>
        <xdr:cNvPr id="319" name="テキスト ボックス 318">
          <a:extLst>
            <a:ext uri="{FF2B5EF4-FFF2-40B4-BE49-F238E27FC236}">
              <a16:creationId xmlns:a16="http://schemas.microsoft.com/office/drawing/2014/main" id="{F656DD93-C062-4B71-989A-BC23916CAE5F}"/>
            </a:ext>
          </a:extLst>
        </xdr:cNvPr>
        <xdr:cNvSpPr txBox="1"/>
      </xdr:nvSpPr>
      <xdr:spPr>
        <a:xfrm>
          <a:off x="5527221" y="13791491"/>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79</xdr:row>
      <xdr:rowOff>62593</xdr:rowOff>
    </xdr:from>
    <xdr:to>
      <xdr:col>59</xdr:col>
      <xdr:colOff>50800</xdr:colOff>
      <xdr:row>79</xdr:row>
      <xdr:rowOff>62593</xdr:rowOff>
    </xdr:to>
    <xdr:cxnSp macro="">
      <xdr:nvCxnSpPr>
        <xdr:cNvPr id="320" name="直線コネクタ 319">
          <a:extLst>
            <a:ext uri="{FF2B5EF4-FFF2-40B4-BE49-F238E27FC236}">
              <a16:creationId xmlns:a16="http://schemas.microsoft.com/office/drawing/2014/main" id="{0ECA0EEC-D120-4C3D-AD15-A032C4BBA695}"/>
            </a:ext>
          </a:extLst>
        </xdr:cNvPr>
        <xdr:cNvCxnSpPr/>
      </xdr:nvCxnSpPr>
      <xdr:spPr>
        <a:xfrm>
          <a:off x="5960110" y="13603333"/>
          <a:ext cx="42100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78</xdr:row>
      <xdr:rowOff>91820</xdr:rowOff>
    </xdr:from>
    <xdr:ext cx="531299" cy="259045"/>
    <xdr:sp macro="" textlink="">
      <xdr:nvSpPr>
        <xdr:cNvPr id="321" name="テキスト ボックス 320">
          <a:extLst>
            <a:ext uri="{FF2B5EF4-FFF2-40B4-BE49-F238E27FC236}">
              <a16:creationId xmlns:a16="http://schemas.microsoft.com/office/drawing/2014/main" id="{3410B105-5C9B-4AF2-AB68-298BC657653D}"/>
            </a:ext>
          </a:extLst>
        </xdr:cNvPr>
        <xdr:cNvSpPr txBox="1"/>
      </xdr:nvSpPr>
      <xdr:spPr>
        <a:xfrm>
          <a:off x="5485961" y="13468730"/>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78921</xdr:rowOff>
    </xdr:from>
    <xdr:to>
      <xdr:col>59</xdr:col>
      <xdr:colOff>50800</xdr:colOff>
      <xdr:row>77</xdr:row>
      <xdr:rowOff>78921</xdr:rowOff>
    </xdr:to>
    <xdr:cxnSp macro="">
      <xdr:nvCxnSpPr>
        <xdr:cNvPr id="322" name="直線コネクタ 321">
          <a:extLst>
            <a:ext uri="{FF2B5EF4-FFF2-40B4-BE49-F238E27FC236}">
              <a16:creationId xmlns:a16="http://schemas.microsoft.com/office/drawing/2014/main" id="{851F0C1D-A3C5-4B23-A804-E519ECFB9EE7}"/>
            </a:ext>
          </a:extLst>
        </xdr:cNvPr>
        <xdr:cNvCxnSpPr/>
      </xdr:nvCxnSpPr>
      <xdr:spPr>
        <a:xfrm>
          <a:off x="5960110" y="13280571"/>
          <a:ext cx="42100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76</xdr:row>
      <xdr:rowOff>108148</xdr:rowOff>
    </xdr:from>
    <xdr:ext cx="531299" cy="259045"/>
    <xdr:sp macro="" textlink="">
      <xdr:nvSpPr>
        <xdr:cNvPr id="323" name="テキスト ボックス 322">
          <a:extLst>
            <a:ext uri="{FF2B5EF4-FFF2-40B4-BE49-F238E27FC236}">
              <a16:creationId xmlns:a16="http://schemas.microsoft.com/office/drawing/2014/main" id="{6FE98831-6EBE-46A1-A02D-FDD5B83D8125}"/>
            </a:ext>
          </a:extLst>
        </xdr:cNvPr>
        <xdr:cNvSpPr txBox="1"/>
      </xdr:nvSpPr>
      <xdr:spPr>
        <a:xfrm>
          <a:off x="5485961" y="1313644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50800</xdr:colOff>
      <xdr:row>75</xdr:row>
      <xdr:rowOff>95250</xdr:rowOff>
    </xdr:to>
    <xdr:cxnSp macro="">
      <xdr:nvCxnSpPr>
        <xdr:cNvPr id="324" name="直線コネクタ 323">
          <a:extLst>
            <a:ext uri="{FF2B5EF4-FFF2-40B4-BE49-F238E27FC236}">
              <a16:creationId xmlns:a16="http://schemas.microsoft.com/office/drawing/2014/main" id="{6819CC70-F98D-41B6-AB10-FFC5D0FEDCD2}"/>
            </a:ext>
          </a:extLst>
        </xdr:cNvPr>
        <xdr:cNvCxnSpPr/>
      </xdr:nvCxnSpPr>
      <xdr:spPr>
        <a:xfrm>
          <a:off x="5960110" y="12950190"/>
          <a:ext cx="421005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74</xdr:row>
      <xdr:rowOff>124477</xdr:rowOff>
    </xdr:from>
    <xdr:ext cx="531299" cy="259045"/>
    <xdr:sp macro="" textlink="">
      <xdr:nvSpPr>
        <xdr:cNvPr id="325" name="テキスト ボックス 324">
          <a:extLst>
            <a:ext uri="{FF2B5EF4-FFF2-40B4-BE49-F238E27FC236}">
              <a16:creationId xmlns:a16="http://schemas.microsoft.com/office/drawing/2014/main" id="{D624CE2C-6159-4F08-B3DE-6CC2E0AE4188}"/>
            </a:ext>
          </a:extLst>
        </xdr:cNvPr>
        <xdr:cNvSpPr txBox="1"/>
      </xdr:nvSpPr>
      <xdr:spPr>
        <a:xfrm>
          <a:off x="5485961" y="1281368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88900</xdr:colOff>
      <xdr:row>88</xdr:row>
      <xdr:rowOff>152400</xdr:rowOff>
    </xdr:to>
    <xdr:sp macro="" textlink="">
      <xdr:nvSpPr>
        <xdr:cNvPr id="326" name="【公営住宅】&#10;一人当たり面積グラフ枠">
          <a:extLst>
            <a:ext uri="{FF2B5EF4-FFF2-40B4-BE49-F238E27FC236}">
              <a16:creationId xmlns:a16="http://schemas.microsoft.com/office/drawing/2014/main" id="{30D93887-1EF2-47AB-8DB3-B685CFB9E952}"/>
            </a:ext>
          </a:extLst>
        </xdr:cNvPr>
        <xdr:cNvSpPr/>
      </xdr:nvSpPr>
      <xdr:spPr>
        <a:xfrm>
          <a:off x="5960110" y="12950190"/>
          <a:ext cx="4248150" cy="228981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78</xdr:row>
      <xdr:rowOff>40821</xdr:rowOff>
    </xdr:from>
    <xdr:to>
      <xdr:col>54</xdr:col>
      <xdr:colOff>189865</xdr:colOff>
      <xdr:row>86</xdr:row>
      <xdr:rowOff>150005</xdr:rowOff>
    </xdr:to>
    <xdr:cxnSp macro="">
      <xdr:nvCxnSpPr>
        <xdr:cNvPr id="327" name="直線コネクタ 326">
          <a:extLst>
            <a:ext uri="{FF2B5EF4-FFF2-40B4-BE49-F238E27FC236}">
              <a16:creationId xmlns:a16="http://schemas.microsoft.com/office/drawing/2014/main" id="{0C29B7D5-DCB0-4A75-837F-46359E65F24D}"/>
            </a:ext>
          </a:extLst>
        </xdr:cNvPr>
        <xdr:cNvCxnSpPr/>
      </xdr:nvCxnSpPr>
      <xdr:spPr>
        <a:xfrm flipV="1">
          <a:off x="9429115" y="13413921"/>
          <a:ext cx="0" cy="148078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86</xdr:row>
      <xdr:rowOff>153832</xdr:rowOff>
    </xdr:from>
    <xdr:ext cx="469744" cy="259045"/>
    <xdr:sp macro="" textlink="">
      <xdr:nvSpPr>
        <xdr:cNvPr id="328" name="【公営住宅】&#10;一人当たり面積最小値テキスト">
          <a:extLst>
            <a:ext uri="{FF2B5EF4-FFF2-40B4-BE49-F238E27FC236}">
              <a16:creationId xmlns:a16="http://schemas.microsoft.com/office/drawing/2014/main" id="{BB2C5A87-A2FE-4EC1-A290-A9977A553EBA}"/>
            </a:ext>
          </a:extLst>
        </xdr:cNvPr>
        <xdr:cNvSpPr txBox="1"/>
      </xdr:nvSpPr>
      <xdr:spPr>
        <a:xfrm>
          <a:off x="9467850" y="1489853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0.172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86</xdr:row>
      <xdr:rowOff>150005</xdr:rowOff>
    </xdr:from>
    <xdr:to>
      <xdr:col>55</xdr:col>
      <xdr:colOff>88900</xdr:colOff>
      <xdr:row>86</xdr:row>
      <xdr:rowOff>150005</xdr:rowOff>
    </xdr:to>
    <xdr:cxnSp macro="">
      <xdr:nvCxnSpPr>
        <xdr:cNvPr id="329" name="直線コネクタ 328">
          <a:extLst>
            <a:ext uri="{FF2B5EF4-FFF2-40B4-BE49-F238E27FC236}">
              <a16:creationId xmlns:a16="http://schemas.microsoft.com/office/drawing/2014/main" id="{29C9D01B-153A-4264-9FC7-2527DC992C10}"/>
            </a:ext>
          </a:extLst>
        </xdr:cNvPr>
        <xdr:cNvCxnSpPr/>
      </xdr:nvCxnSpPr>
      <xdr:spPr>
        <a:xfrm>
          <a:off x="9356090" y="14894705"/>
          <a:ext cx="16637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76</xdr:row>
      <xdr:rowOff>158948</xdr:rowOff>
    </xdr:from>
    <xdr:ext cx="534377" cy="259045"/>
    <xdr:sp macro="" textlink="">
      <xdr:nvSpPr>
        <xdr:cNvPr id="330" name="【公営住宅】&#10;一人当たり面積最大値テキスト">
          <a:extLst>
            <a:ext uri="{FF2B5EF4-FFF2-40B4-BE49-F238E27FC236}">
              <a16:creationId xmlns:a16="http://schemas.microsoft.com/office/drawing/2014/main" id="{C44C9486-7E26-41DC-A6CA-4173E5A0D446}"/>
            </a:ext>
          </a:extLst>
        </xdr:cNvPr>
        <xdr:cNvSpPr txBox="1"/>
      </xdr:nvSpPr>
      <xdr:spPr>
        <a:xfrm>
          <a:off x="9467850" y="1319105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13.775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78</xdr:row>
      <xdr:rowOff>40821</xdr:rowOff>
    </xdr:from>
    <xdr:to>
      <xdr:col>55</xdr:col>
      <xdr:colOff>88900</xdr:colOff>
      <xdr:row>78</xdr:row>
      <xdr:rowOff>40821</xdr:rowOff>
    </xdr:to>
    <xdr:cxnSp macro="">
      <xdr:nvCxnSpPr>
        <xdr:cNvPr id="331" name="直線コネクタ 330">
          <a:extLst>
            <a:ext uri="{FF2B5EF4-FFF2-40B4-BE49-F238E27FC236}">
              <a16:creationId xmlns:a16="http://schemas.microsoft.com/office/drawing/2014/main" id="{A9AFA0E9-0B18-4573-A38F-4E9EAC8E156B}"/>
            </a:ext>
          </a:extLst>
        </xdr:cNvPr>
        <xdr:cNvCxnSpPr/>
      </xdr:nvCxnSpPr>
      <xdr:spPr>
        <a:xfrm>
          <a:off x="9356090" y="13413921"/>
          <a:ext cx="16637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82</xdr:row>
      <xdr:rowOff>132532</xdr:rowOff>
    </xdr:from>
    <xdr:ext cx="469744" cy="259045"/>
    <xdr:sp macro="" textlink="">
      <xdr:nvSpPr>
        <xdr:cNvPr id="332" name="【公営住宅】&#10;一人当たり面積平均値テキスト">
          <a:extLst>
            <a:ext uri="{FF2B5EF4-FFF2-40B4-BE49-F238E27FC236}">
              <a16:creationId xmlns:a16="http://schemas.microsoft.com/office/drawing/2014/main" id="{A6BAA000-149D-4978-B0E7-8CA4813C8495}"/>
            </a:ext>
          </a:extLst>
        </xdr:cNvPr>
        <xdr:cNvSpPr txBox="1"/>
      </xdr:nvSpPr>
      <xdr:spPr>
        <a:xfrm>
          <a:off x="9467850" y="14195242"/>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4.801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83</xdr:row>
      <xdr:rowOff>109655</xdr:rowOff>
    </xdr:from>
    <xdr:to>
      <xdr:col>55</xdr:col>
      <xdr:colOff>50800</xdr:colOff>
      <xdr:row>84</xdr:row>
      <xdr:rowOff>39805</xdr:rowOff>
    </xdr:to>
    <xdr:sp macro="" textlink="">
      <xdr:nvSpPr>
        <xdr:cNvPr id="333" name="フローチャート: 判断 332">
          <a:extLst>
            <a:ext uri="{FF2B5EF4-FFF2-40B4-BE49-F238E27FC236}">
              <a16:creationId xmlns:a16="http://schemas.microsoft.com/office/drawing/2014/main" id="{43C070EB-E565-406A-9714-80596B38BC2B}"/>
            </a:ext>
          </a:extLst>
        </xdr:cNvPr>
        <xdr:cNvSpPr/>
      </xdr:nvSpPr>
      <xdr:spPr>
        <a:xfrm>
          <a:off x="9394190" y="14338100"/>
          <a:ext cx="90170" cy="10350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83</xdr:row>
      <xdr:rowOff>121086</xdr:rowOff>
    </xdr:from>
    <xdr:to>
      <xdr:col>50</xdr:col>
      <xdr:colOff>165100</xdr:colOff>
      <xdr:row>84</xdr:row>
      <xdr:rowOff>51236</xdr:rowOff>
    </xdr:to>
    <xdr:sp macro="" textlink="">
      <xdr:nvSpPr>
        <xdr:cNvPr id="334" name="フローチャート: 判断 333">
          <a:extLst>
            <a:ext uri="{FF2B5EF4-FFF2-40B4-BE49-F238E27FC236}">
              <a16:creationId xmlns:a16="http://schemas.microsoft.com/office/drawing/2014/main" id="{69545B1B-06F3-4058-A749-9CF7BA138BE5}"/>
            </a:ext>
          </a:extLst>
        </xdr:cNvPr>
        <xdr:cNvSpPr/>
      </xdr:nvSpPr>
      <xdr:spPr>
        <a:xfrm>
          <a:off x="8632190" y="14353341"/>
          <a:ext cx="109220" cy="10350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83</xdr:row>
      <xdr:rowOff>137632</xdr:rowOff>
    </xdr:from>
    <xdr:to>
      <xdr:col>46</xdr:col>
      <xdr:colOff>38100</xdr:colOff>
      <xdr:row>84</xdr:row>
      <xdr:rowOff>67782</xdr:rowOff>
    </xdr:to>
    <xdr:sp macro="" textlink="">
      <xdr:nvSpPr>
        <xdr:cNvPr id="335" name="フローチャート: 判断 334">
          <a:extLst>
            <a:ext uri="{FF2B5EF4-FFF2-40B4-BE49-F238E27FC236}">
              <a16:creationId xmlns:a16="http://schemas.microsoft.com/office/drawing/2014/main" id="{A8FE7D98-FDD1-46AC-97B1-92DB151D2DAD}"/>
            </a:ext>
          </a:extLst>
        </xdr:cNvPr>
        <xdr:cNvSpPr/>
      </xdr:nvSpPr>
      <xdr:spPr>
        <a:xfrm>
          <a:off x="7846060" y="14364172"/>
          <a:ext cx="78740" cy="10350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83</xdr:row>
      <xdr:rowOff>109438</xdr:rowOff>
    </xdr:from>
    <xdr:to>
      <xdr:col>41</xdr:col>
      <xdr:colOff>101600</xdr:colOff>
      <xdr:row>84</xdr:row>
      <xdr:rowOff>39588</xdr:rowOff>
    </xdr:to>
    <xdr:sp macro="" textlink="">
      <xdr:nvSpPr>
        <xdr:cNvPr id="336" name="フローチャート: 判断 335">
          <a:extLst>
            <a:ext uri="{FF2B5EF4-FFF2-40B4-BE49-F238E27FC236}">
              <a16:creationId xmlns:a16="http://schemas.microsoft.com/office/drawing/2014/main" id="{87822EB6-CC1C-4DA9-BED8-660980025D40}"/>
            </a:ext>
          </a:extLst>
        </xdr:cNvPr>
        <xdr:cNvSpPr/>
      </xdr:nvSpPr>
      <xdr:spPr>
        <a:xfrm>
          <a:off x="7029450" y="14337883"/>
          <a:ext cx="97790" cy="10350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83</xdr:row>
      <xdr:rowOff>111288</xdr:rowOff>
    </xdr:from>
    <xdr:to>
      <xdr:col>36</xdr:col>
      <xdr:colOff>165100</xdr:colOff>
      <xdr:row>84</xdr:row>
      <xdr:rowOff>41438</xdr:rowOff>
    </xdr:to>
    <xdr:sp macro="" textlink="">
      <xdr:nvSpPr>
        <xdr:cNvPr id="337" name="フローチャート: 判断 336">
          <a:extLst>
            <a:ext uri="{FF2B5EF4-FFF2-40B4-BE49-F238E27FC236}">
              <a16:creationId xmlns:a16="http://schemas.microsoft.com/office/drawing/2014/main" id="{A4AA1C3A-7239-40BE-B9D6-2BBF037FAA64}"/>
            </a:ext>
          </a:extLst>
        </xdr:cNvPr>
        <xdr:cNvSpPr/>
      </xdr:nvSpPr>
      <xdr:spPr>
        <a:xfrm>
          <a:off x="6231890" y="14341638"/>
          <a:ext cx="10922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88</xdr:row>
      <xdr:rowOff>149877</xdr:rowOff>
    </xdr:from>
    <xdr:ext cx="762000" cy="259045"/>
    <xdr:sp macro="" textlink="">
      <xdr:nvSpPr>
        <xdr:cNvPr id="338" name="テキスト ボックス 337">
          <a:extLst>
            <a:ext uri="{FF2B5EF4-FFF2-40B4-BE49-F238E27FC236}">
              <a16:creationId xmlns:a16="http://schemas.microsoft.com/office/drawing/2014/main" id="{4EE37EAA-5695-45DB-A10A-32271AB64B68}"/>
            </a:ext>
          </a:extLst>
        </xdr:cNvPr>
        <xdr:cNvSpPr txBox="1"/>
      </xdr:nvSpPr>
      <xdr:spPr>
        <a:xfrm>
          <a:off x="92583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88</xdr:row>
      <xdr:rowOff>149877</xdr:rowOff>
    </xdr:from>
    <xdr:ext cx="762000" cy="259045"/>
    <xdr:sp macro="" textlink="">
      <xdr:nvSpPr>
        <xdr:cNvPr id="339" name="テキスト ボックス 338">
          <a:extLst>
            <a:ext uri="{FF2B5EF4-FFF2-40B4-BE49-F238E27FC236}">
              <a16:creationId xmlns:a16="http://schemas.microsoft.com/office/drawing/2014/main" id="{57AF645C-716D-40D8-A0F6-743E4455CA5B}"/>
            </a:ext>
          </a:extLst>
        </xdr:cNvPr>
        <xdr:cNvSpPr txBox="1"/>
      </xdr:nvSpPr>
      <xdr:spPr>
        <a:xfrm>
          <a:off x="851535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88</xdr:row>
      <xdr:rowOff>149877</xdr:rowOff>
    </xdr:from>
    <xdr:ext cx="762000" cy="259045"/>
    <xdr:sp macro="" textlink="">
      <xdr:nvSpPr>
        <xdr:cNvPr id="340" name="テキスト ボックス 339">
          <a:extLst>
            <a:ext uri="{FF2B5EF4-FFF2-40B4-BE49-F238E27FC236}">
              <a16:creationId xmlns:a16="http://schemas.microsoft.com/office/drawing/2014/main" id="{3CC63543-B90B-472A-B7C5-96046AD35C0B}"/>
            </a:ext>
          </a:extLst>
        </xdr:cNvPr>
        <xdr:cNvSpPr txBox="1"/>
      </xdr:nvSpPr>
      <xdr:spPr>
        <a:xfrm>
          <a:off x="771779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88</xdr:row>
      <xdr:rowOff>149877</xdr:rowOff>
    </xdr:from>
    <xdr:ext cx="762000" cy="259045"/>
    <xdr:sp macro="" textlink="">
      <xdr:nvSpPr>
        <xdr:cNvPr id="341" name="テキスト ボックス 340">
          <a:extLst>
            <a:ext uri="{FF2B5EF4-FFF2-40B4-BE49-F238E27FC236}">
              <a16:creationId xmlns:a16="http://schemas.microsoft.com/office/drawing/2014/main" id="{074FF326-079E-4A3E-A6A3-6123088C0992}"/>
            </a:ext>
          </a:extLst>
        </xdr:cNvPr>
        <xdr:cNvSpPr txBox="1"/>
      </xdr:nvSpPr>
      <xdr:spPr>
        <a:xfrm>
          <a:off x="691261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88</xdr:row>
      <xdr:rowOff>149877</xdr:rowOff>
    </xdr:from>
    <xdr:ext cx="762000" cy="259045"/>
    <xdr:sp macro="" textlink="">
      <xdr:nvSpPr>
        <xdr:cNvPr id="342" name="テキスト ボックス 341">
          <a:extLst>
            <a:ext uri="{FF2B5EF4-FFF2-40B4-BE49-F238E27FC236}">
              <a16:creationId xmlns:a16="http://schemas.microsoft.com/office/drawing/2014/main" id="{B042A078-3F82-4F1E-85C0-29064F466E6F}"/>
            </a:ext>
          </a:extLst>
        </xdr:cNvPr>
        <xdr:cNvSpPr txBox="1"/>
      </xdr:nvSpPr>
      <xdr:spPr>
        <a:xfrm>
          <a:off x="611505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85</xdr:row>
      <xdr:rowOff>70903</xdr:rowOff>
    </xdr:from>
    <xdr:to>
      <xdr:col>55</xdr:col>
      <xdr:colOff>50800</xdr:colOff>
      <xdr:row>86</xdr:row>
      <xdr:rowOff>1053</xdr:rowOff>
    </xdr:to>
    <xdr:sp macro="" textlink="">
      <xdr:nvSpPr>
        <xdr:cNvPr id="343" name="楕円 342">
          <a:extLst>
            <a:ext uri="{FF2B5EF4-FFF2-40B4-BE49-F238E27FC236}">
              <a16:creationId xmlns:a16="http://schemas.microsoft.com/office/drawing/2014/main" id="{81D69DF1-830B-4654-A0B0-6F46D368854F}"/>
            </a:ext>
          </a:extLst>
        </xdr:cNvPr>
        <xdr:cNvSpPr/>
      </xdr:nvSpPr>
      <xdr:spPr>
        <a:xfrm>
          <a:off x="9394190" y="14642248"/>
          <a:ext cx="90170" cy="10350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85</xdr:row>
      <xdr:rowOff>49330</xdr:rowOff>
    </xdr:from>
    <xdr:ext cx="469744" cy="259045"/>
    <xdr:sp macro="" textlink="">
      <xdr:nvSpPr>
        <xdr:cNvPr id="344" name="【公営住宅】&#10;一人当たり面積該当値テキスト">
          <a:extLst>
            <a:ext uri="{FF2B5EF4-FFF2-40B4-BE49-F238E27FC236}">
              <a16:creationId xmlns:a16="http://schemas.microsoft.com/office/drawing/2014/main" id="{B25B0578-6204-482E-A2CB-498E882DC5EE}"/>
            </a:ext>
          </a:extLst>
        </xdr:cNvPr>
        <xdr:cNvSpPr txBox="1"/>
      </xdr:nvSpPr>
      <xdr:spPr>
        <a:xfrm>
          <a:off x="9467850" y="1462448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2.007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84</xdr:row>
      <xdr:rowOff>138720</xdr:rowOff>
    </xdr:from>
    <xdr:to>
      <xdr:col>50</xdr:col>
      <xdr:colOff>165100</xdr:colOff>
      <xdr:row>85</xdr:row>
      <xdr:rowOff>68870</xdr:rowOff>
    </xdr:to>
    <xdr:sp macro="" textlink="">
      <xdr:nvSpPr>
        <xdr:cNvPr id="345" name="楕円 344">
          <a:extLst>
            <a:ext uri="{FF2B5EF4-FFF2-40B4-BE49-F238E27FC236}">
              <a16:creationId xmlns:a16="http://schemas.microsoft.com/office/drawing/2014/main" id="{5809E9CE-FD85-4227-B9C1-B1D0A073C78C}"/>
            </a:ext>
          </a:extLst>
        </xdr:cNvPr>
        <xdr:cNvSpPr/>
      </xdr:nvSpPr>
      <xdr:spPr>
        <a:xfrm>
          <a:off x="8632190" y="14536710"/>
          <a:ext cx="109220" cy="10350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85</xdr:row>
      <xdr:rowOff>18070</xdr:rowOff>
    </xdr:from>
    <xdr:to>
      <xdr:col>55</xdr:col>
      <xdr:colOff>0</xdr:colOff>
      <xdr:row>85</xdr:row>
      <xdr:rowOff>121703</xdr:rowOff>
    </xdr:to>
    <xdr:cxnSp macro="">
      <xdr:nvCxnSpPr>
        <xdr:cNvPr id="346" name="直線コネクタ 345">
          <a:extLst>
            <a:ext uri="{FF2B5EF4-FFF2-40B4-BE49-F238E27FC236}">
              <a16:creationId xmlns:a16="http://schemas.microsoft.com/office/drawing/2014/main" id="{86FB4A06-D597-49EB-8578-8740593E4855}"/>
            </a:ext>
          </a:extLst>
        </xdr:cNvPr>
        <xdr:cNvCxnSpPr/>
      </xdr:nvCxnSpPr>
      <xdr:spPr>
        <a:xfrm>
          <a:off x="8686800" y="14595130"/>
          <a:ext cx="742950" cy="1017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84</xdr:row>
      <xdr:rowOff>166153</xdr:rowOff>
    </xdr:from>
    <xdr:to>
      <xdr:col>36</xdr:col>
      <xdr:colOff>165100</xdr:colOff>
      <xdr:row>85</xdr:row>
      <xdr:rowOff>96303</xdr:rowOff>
    </xdr:to>
    <xdr:sp macro="" textlink="">
      <xdr:nvSpPr>
        <xdr:cNvPr id="347" name="楕円 346">
          <a:extLst>
            <a:ext uri="{FF2B5EF4-FFF2-40B4-BE49-F238E27FC236}">
              <a16:creationId xmlns:a16="http://schemas.microsoft.com/office/drawing/2014/main" id="{390D8F40-6F5B-4333-9DFD-F6824543C6F9}"/>
            </a:ext>
          </a:extLst>
        </xdr:cNvPr>
        <xdr:cNvSpPr/>
      </xdr:nvSpPr>
      <xdr:spPr>
        <a:xfrm>
          <a:off x="6231890" y="14571763"/>
          <a:ext cx="109220" cy="9398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57227</xdr:colOff>
      <xdr:row>82</xdr:row>
      <xdr:rowOff>67763</xdr:rowOff>
    </xdr:from>
    <xdr:ext cx="469744" cy="259045"/>
    <xdr:sp macro="" textlink="">
      <xdr:nvSpPr>
        <xdr:cNvPr id="348" name="n_1aveValue【公営住宅】&#10;一人当たり面積">
          <a:extLst>
            <a:ext uri="{FF2B5EF4-FFF2-40B4-BE49-F238E27FC236}">
              <a16:creationId xmlns:a16="http://schemas.microsoft.com/office/drawing/2014/main" id="{836EEF98-4A81-4846-A1BC-220D903AED2F}"/>
            </a:ext>
          </a:extLst>
        </xdr:cNvPr>
        <xdr:cNvSpPr txBox="1"/>
      </xdr:nvSpPr>
      <xdr:spPr>
        <a:xfrm>
          <a:off x="8454467" y="1412475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4.696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82</xdr:row>
      <xdr:rowOff>84309</xdr:rowOff>
    </xdr:from>
    <xdr:ext cx="469744" cy="259045"/>
    <xdr:sp macro="" textlink="">
      <xdr:nvSpPr>
        <xdr:cNvPr id="349" name="n_2aveValue【公営住宅】&#10;一人当たり面積">
          <a:extLst>
            <a:ext uri="{FF2B5EF4-FFF2-40B4-BE49-F238E27FC236}">
              <a16:creationId xmlns:a16="http://schemas.microsoft.com/office/drawing/2014/main" id="{1E96ED93-25AD-4A4D-A108-7465FF56B8B6}"/>
            </a:ext>
          </a:extLst>
        </xdr:cNvPr>
        <xdr:cNvSpPr txBox="1"/>
      </xdr:nvSpPr>
      <xdr:spPr>
        <a:xfrm>
          <a:off x="7673417" y="1414511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4.544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82</xdr:row>
      <xdr:rowOff>56115</xdr:rowOff>
    </xdr:from>
    <xdr:ext cx="469744" cy="259045"/>
    <xdr:sp macro="" textlink="">
      <xdr:nvSpPr>
        <xdr:cNvPr id="350" name="n_3aveValue【公営住宅】&#10;一人当たり面積">
          <a:extLst>
            <a:ext uri="{FF2B5EF4-FFF2-40B4-BE49-F238E27FC236}">
              <a16:creationId xmlns:a16="http://schemas.microsoft.com/office/drawing/2014/main" id="{9DC16297-AD00-4B9A-A695-C84F26CAB1BB}"/>
            </a:ext>
          </a:extLst>
        </xdr:cNvPr>
        <xdr:cNvSpPr txBox="1"/>
      </xdr:nvSpPr>
      <xdr:spPr>
        <a:xfrm>
          <a:off x="6866332" y="1411882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4.803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82</xdr:row>
      <xdr:rowOff>57965</xdr:rowOff>
    </xdr:from>
    <xdr:ext cx="469744" cy="259045"/>
    <xdr:sp macro="" textlink="">
      <xdr:nvSpPr>
        <xdr:cNvPr id="351" name="n_4aveValue【公営住宅】&#10;一人当たり面積">
          <a:extLst>
            <a:ext uri="{FF2B5EF4-FFF2-40B4-BE49-F238E27FC236}">
              <a16:creationId xmlns:a16="http://schemas.microsoft.com/office/drawing/2014/main" id="{2666C308-D798-4620-B6B4-BB805477323E}"/>
            </a:ext>
          </a:extLst>
        </xdr:cNvPr>
        <xdr:cNvSpPr txBox="1"/>
      </xdr:nvSpPr>
      <xdr:spPr>
        <a:xfrm>
          <a:off x="6068772" y="141130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4.786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57227</xdr:colOff>
      <xdr:row>85</xdr:row>
      <xdr:rowOff>59997</xdr:rowOff>
    </xdr:from>
    <xdr:ext cx="469744" cy="259045"/>
    <xdr:sp macro="" textlink="">
      <xdr:nvSpPr>
        <xdr:cNvPr id="352" name="n_1mainValue【公営住宅】&#10;一人当たり面積">
          <a:extLst>
            <a:ext uri="{FF2B5EF4-FFF2-40B4-BE49-F238E27FC236}">
              <a16:creationId xmlns:a16="http://schemas.microsoft.com/office/drawing/2014/main" id="{9D77BB99-CDB1-47BA-BE6F-CD0FEE08A45C}"/>
            </a:ext>
          </a:extLst>
        </xdr:cNvPr>
        <xdr:cNvSpPr txBox="1"/>
      </xdr:nvSpPr>
      <xdr:spPr>
        <a:xfrm>
          <a:off x="8454467" y="1462943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2.959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85</xdr:row>
      <xdr:rowOff>87430</xdr:rowOff>
    </xdr:from>
    <xdr:ext cx="469744" cy="259045"/>
    <xdr:sp macro="" textlink="">
      <xdr:nvSpPr>
        <xdr:cNvPr id="353" name="n_4mainValue【公営住宅】&#10;一人当たり面積">
          <a:extLst>
            <a:ext uri="{FF2B5EF4-FFF2-40B4-BE49-F238E27FC236}">
              <a16:creationId xmlns:a16="http://schemas.microsoft.com/office/drawing/2014/main" id="{0B780320-7577-4C0B-A68E-FB801259AB05}"/>
            </a:ext>
          </a:extLst>
        </xdr:cNvPr>
        <xdr:cNvSpPr txBox="1"/>
      </xdr:nvSpPr>
      <xdr:spPr>
        <a:xfrm>
          <a:off x="6068772" y="1466258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2.707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19050</xdr:rowOff>
    </xdr:from>
    <xdr:to>
      <xdr:col>28</xdr:col>
      <xdr:colOff>152400</xdr:colOff>
      <xdr:row>94</xdr:row>
      <xdr:rowOff>139700</xdr:rowOff>
    </xdr:to>
    <xdr:sp macro="" textlink="">
      <xdr:nvSpPr>
        <xdr:cNvPr id="354" name="正方形/長方形 353">
          <a:extLst>
            <a:ext uri="{FF2B5EF4-FFF2-40B4-BE49-F238E27FC236}">
              <a16:creationId xmlns:a16="http://schemas.microsoft.com/office/drawing/2014/main" id="{F52F5E1E-BDCA-41FB-8A9F-E6AF5B4AFB52}"/>
            </a:ext>
          </a:extLst>
        </xdr:cNvPr>
        <xdr:cNvSpPr/>
      </xdr:nvSpPr>
      <xdr:spPr>
        <a:xfrm>
          <a:off x="685800" y="15617190"/>
          <a:ext cx="42672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港湾・漁港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94</xdr:row>
      <xdr:rowOff>165100</xdr:rowOff>
    </xdr:from>
    <xdr:to>
      <xdr:col>12</xdr:col>
      <xdr:colOff>127000</xdr:colOff>
      <xdr:row>96</xdr:row>
      <xdr:rowOff>76200</xdr:rowOff>
    </xdr:to>
    <xdr:sp macro="" textlink="">
      <xdr:nvSpPr>
        <xdr:cNvPr id="355" name="正方形/長方形 354">
          <a:extLst>
            <a:ext uri="{FF2B5EF4-FFF2-40B4-BE49-F238E27FC236}">
              <a16:creationId xmlns:a16="http://schemas.microsoft.com/office/drawing/2014/main" id="{7D1DBFF5-48B3-4654-9410-2D0C01B138D2}"/>
            </a:ext>
          </a:extLst>
        </xdr:cNvPr>
        <xdr:cNvSpPr/>
      </xdr:nvSpPr>
      <xdr:spPr>
        <a:xfrm>
          <a:off x="816610" y="1628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96</xdr:row>
      <xdr:rowOff>25400</xdr:rowOff>
    </xdr:from>
    <xdr:to>
      <xdr:col>12</xdr:col>
      <xdr:colOff>127000</xdr:colOff>
      <xdr:row>97</xdr:row>
      <xdr:rowOff>107950</xdr:rowOff>
    </xdr:to>
    <xdr:sp macro="" textlink="">
      <xdr:nvSpPr>
        <xdr:cNvPr id="356" name="正方形/長方形 355">
          <a:extLst>
            <a:ext uri="{FF2B5EF4-FFF2-40B4-BE49-F238E27FC236}">
              <a16:creationId xmlns:a16="http://schemas.microsoft.com/office/drawing/2014/main" id="{CEC7301A-6C7E-479C-A857-40F06AFB10D1}"/>
            </a:ext>
          </a:extLst>
        </xdr:cNvPr>
        <xdr:cNvSpPr/>
      </xdr:nvSpPr>
      <xdr:spPr>
        <a:xfrm>
          <a:off x="816610" y="16480790"/>
          <a:ext cx="1371600" cy="2559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94</xdr:row>
      <xdr:rowOff>165100</xdr:rowOff>
    </xdr:from>
    <xdr:to>
      <xdr:col>18</xdr:col>
      <xdr:colOff>0</xdr:colOff>
      <xdr:row>96</xdr:row>
      <xdr:rowOff>76200</xdr:rowOff>
    </xdr:to>
    <xdr:sp macro="" textlink="">
      <xdr:nvSpPr>
        <xdr:cNvPr id="357" name="正方形/長方形 356">
          <a:extLst>
            <a:ext uri="{FF2B5EF4-FFF2-40B4-BE49-F238E27FC236}">
              <a16:creationId xmlns:a16="http://schemas.microsoft.com/office/drawing/2014/main" id="{B240BA86-DA82-4723-89E7-97122B868618}"/>
            </a:ext>
          </a:extLst>
        </xdr:cNvPr>
        <xdr:cNvSpPr/>
      </xdr:nvSpPr>
      <xdr:spPr>
        <a:xfrm>
          <a:off x="1714500" y="1628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96</xdr:row>
      <xdr:rowOff>25400</xdr:rowOff>
    </xdr:from>
    <xdr:to>
      <xdr:col>18</xdr:col>
      <xdr:colOff>0</xdr:colOff>
      <xdr:row>97</xdr:row>
      <xdr:rowOff>107950</xdr:rowOff>
    </xdr:to>
    <xdr:sp macro="" textlink="">
      <xdr:nvSpPr>
        <xdr:cNvPr id="358" name="正方形/長方形 357">
          <a:extLst>
            <a:ext uri="{FF2B5EF4-FFF2-40B4-BE49-F238E27FC236}">
              <a16:creationId xmlns:a16="http://schemas.microsoft.com/office/drawing/2014/main" id="{43F72886-C50E-4F09-911D-9B82010E902D}"/>
            </a:ext>
          </a:extLst>
        </xdr:cNvPr>
        <xdr:cNvSpPr/>
      </xdr:nvSpPr>
      <xdr:spPr>
        <a:xfrm>
          <a:off x="1714500" y="16480790"/>
          <a:ext cx="1371600" cy="2559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94</xdr:row>
      <xdr:rowOff>165100</xdr:rowOff>
    </xdr:from>
    <xdr:to>
      <xdr:col>24</xdr:col>
      <xdr:colOff>0</xdr:colOff>
      <xdr:row>96</xdr:row>
      <xdr:rowOff>76200</xdr:rowOff>
    </xdr:to>
    <xdr:sp macro="" textlink="">
      <xdr:nvSpPr>
        <xdr:cNvPr id="359" name="正方形/長方形 358">
          <a:extLst>
            <a:ext uri="{FF2B5EF4-FFF2-40B4-BE49-F238E27FC236}">
              <a16:creationId xmlns:a16="http://schemas.microsoft.com/office/drawing/2014/main" id="{4AEA4C4E-8649-43F0-9893-529DB6D54EA6}"/>
            </a:ext>
          </a:extLst>
        </xdr:cNvPr>
        <xdr:cNvSpPr/>
      </xdr:nvSpPr>
      <xdr:spPr>
        <a:xfrm>
          <a:off x="2743200" y="1628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16</xdr:col>
      <xdr:colOff>0</xdr:colOff>
      <xdr:row>96</xdr:row>
      <xdr:rowOff>25400</xdr:rowOff>
    </xdr:from>
    <xdr:to>
      <xdr:col>24</xdr:col>
      <xdr:colOff>0</xdr:colOff>
      <xdr:row>97</xdr:row>
      <xdr:rowOff>107950</xdr:rowOff>
    </xdr:to>
    <xdr:sp macro="" textlink="">
      <xdr:nvSpPr>
        <xdr:cNvPr id="360" name="正方形/長方形 359">
          <a:extLst>
            <a:ext uri="{FF2B5EF4-FFF2-40B4-BE49-F238E27FC236}">
              <a16:creationId xmlns:a16="http://schemas.microsoft.com/office/drawing/2014/main" id="{6976A9FB-DD01-4E16-B5CA-F8B0137BCEAB}"/>
            </a:ext>
          </a:extLst>
        </xdr:cNvPr>
        <xdr:cNvSpPr/>
      </xdr:nvSpPr>
      <xdr:spPr>
        <a:xfrm>
          <a:off x="2743200" y="16480790"/>
          <a:ext cx="1371600" cy="2559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97</xdr:row>
      <xdr:rowOff>133350</xdr:rowOff>
    </xdr:from>
    <xdr:to>
      <xdr:col>28</xdr:col>
      <xdr:colOff>152400</xdr:colOff>
      <xdr:row>111</xdr:row>
      <xdr:rowOff>19050</xdr:rowOff>
    </xdr:to>
    <xdr:sp macro="" textlink="">
      <xdr:nvSpPr>
        <xdr:cNvPr id="361" name="正方形/長方形 360">
          <a:extLst>
            <a:ext uri="{FF2B5EF4-FFF2-40B4-BE49-F238E27FC236}">
              <a16:creationId xmlns:a16="http://schemas.microsoft.com/office/drawing/2014/main" id="{25914632-DA8D-4DA9-912E-A9A28CFFBF5C}"/>
            </a:ext>
          </a:extLst>
        </xdr:cNvPr>
        <xdr:cNvSpPr/>
      </xdr:nvSpPr>
      <xdr:spPr>
        <a:xfrm>
          <a:off x="685800" y="16760190"/>
          <a:ext cx="42672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34</xdr:col>
      <xdr:colOff>127000</xdr:colOff>
      <xdr:row>91</xdr:row>
      <xdr:rowOff>19050</xdr:rowOff>
    </xdr:from>
    <xdr:to>
      <xdr:col>59</xdr:col>
      <xdr:colOff>88900</xdr:colOff>
      <xdr:row>94</xdr:row>
      <xdr:rowOff>139700</xdr:rowOff>
    </xdr:to>
    <xdr:sp macro="" textlink="">
      <xdr:nvSpPr>
        <xdr:cNvPr id="362" name="正方形/長方形 361">
          <a:extLst>
            <a:ext uri="{FF2B5EF4-FFF2-40B4-BE49-F238E27FC236}">
              <a16:creationId xmlns:a16="http://schemas.microsoft.com/office/drawing/2014/main" id="{F4FDA67D-B0FB-45D7-83E0-FCA5E9B591FA}"/>
            </a:ext>
          </a:extLst>
        </xdr:cNvPr>
        <xdr:cNvSpPr/>
      </xdr:nvSpPr>
      <xdr:spPr>
        <a:xfrm>
          <a:off x="5960110" y="15617190"/>
          <a:ext cx="424815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港湾・漁港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一人当たり有形固定資産（償却資産）額</a:t>
          </a:r>
        </a:p>
      </xdr:txBody>
    </xdr:sp>
    <xdr:clientData/>
  </xdr:twoCellAnchor>
  <xdr:twoCellAnchor>
    <xdr:from>
      <xdr:col>35</xdr:col>
      <xdr:colOff>63500</xdr:colOff>
      <xdr:row>94</xdr:row>
      <xdr:rowOff>165100</xdr:rowOff>
    </xdr:from>
    <xdr:to>
      <xdr:col>43</xdr:col>
      <xdr:colOff>63500</xdr:colOff>
      <xdr:row>96</xdr:row>
      <xdr:rowOff>76200</xdr:rowOff>
    </xdr:to>
    <xdr:sp macro="" textlink="">
      <xdr:nvSpPr>
        <xdr:cNvPr id="363" name="正方形/長方形 362">
          <a:extLst>
            <a:ext uri="{FF2B5EF4-FFF2-40B4-BE49-F238E27FC236}">
              <a16:creationId xmlns:a16="http://schemas.microsoft.com/office/drawing/2014/main" id="{E412739D-7D6B-4A7B-9189-4AEFFEB5C789}"/>
            </a:ext>
          </a:extLst>
        </xdr:cNvPr>
        <xdr:cNvSpPr/>
      </xdr:nvSpPr>
      <xdr:spPr>
        <a:xfrm>
          <a:off x="6060440" y="1628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96</xdr:row>
      <xdr:rowOff>25400</xdr:rowOff>
    </xdr:from>
    <xdr:to>
      <xdr:col>43</xdr:col>
      <xdr:colOff>63500</xdr:colOff>
      <xdr:row>97</xdr:row>
      <xdr:rowOff>107950</xdr:rowOff>
    </xdr:to>
    <xdr:sp macro="" textlink="">
      <xdr:nvSpPr>
        <xdr:cNvPr id="364" name="正方形/長方形 363">
          <a:extLst>
            <a:ext uri="{FF2B5EF4-FFF2-40B4-BE49-F238E27FC236}">
              <a16:creationId xmlns:a16="http://schemas.microsoft.com/office/drawing/2014/main" id="{C1950162-EFE6-49E1-9962-0CE295FF00D4}"/>
            </a:ext>
          </a:extLst>
        </xdr:cNvPr>
        <xdr:cNvSpPr/>
      </xdr:nvSpPr>
      <xdr:spPr>
        <a:xfrm>
          <a:off x="6060440" y="16480790"/>
          <a:ext cx="1371600" cy="2559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94</xdr:row>
      <xdr:rowOff>165100</xdr:rowOff>
    </xdr:from>
    <xdr:to>
      <xdr:col>48</xdr:col>
      <xdr:colOff>127000</xdr:colOff>
      <xdr:row>96</xdr:row>
      <xdr:rowOff>76200</xdr:rowOff>
    </xdr:to>
    <xdr:sp macro="" textlink="">
      <xdr:nvSpPr>
        <xdr:cNvPr id="365" name="正方形/長方形 364">
          <a:extLst>
            <a:ext uri="{FF2B5EF4-FFF2-40B4-BE49-F238E27FC236}">
              <a16:creationId xmlns:a16="http://schemas.microsoft.com/office/drawing/2014/main" id="{1EE15BA4-1142-4739-9B53-E7355F876C0E}"/>
            </a:ext>
          </a:extLst>
        </xdr:cNvPr>
        <xdr:cNvSpPr/>
      </xdr:nvSpPr>
      <xdr:spPr>
        <a:xfrm>
          <a:off x="6988810" y="1628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96</xdr:row>
      <xdr:rowOff>25400</xdr:rowOff>
    </xdr:from>
    <xdr:to>
      <xdr:col>48</xdr:col>
      <xdr:colOff>127000</xdr:colOff>
      <xdr:row>97</xdr:row>
      <xdr:rowOff>107950</xdr:rowOff>
    </xdr:to>
    <xdr:sp macro="" textlink="">
      <xdr:nvSpPr>
        <xdr:cNvPr id="366" name="正方形/長方形 365">
          <a:extLst>
            <a:ext uri="{FF2B5EF4-FFF2-40B4-BE49-F238E27FC236}">
              <a16:creationId xmlns:a16="http://schemas.microsoft.com/office/drawing/2014/main" id="{907E55AE-DF5B-4D3E-9771-38050624DFB3}"/>
            </a:ext>
          </a:extLst>
        </xdr:cNvPr>
        <xdr:cNvSpPr/>
      </xdr:nvSpPr>
      <xdr:spPr>
        <a:xfrm>
          <a:off x="6988810" y="16480790"/>
          <a:ext cx="1371600" cy="2559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120,051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94</xdr:row>
      <xdr:rowOff>165100</xdr:rowOff>
    </xdr:from>
    <xdr:to>
      <xdr:col>54</xdr:col>
      <xdr:colOff>127000</xdr:colOff>
      <xdr:row>96</xdr:row>
      <xdr:rowOff>76200</xdr:rowOff>
    </xdr:to>
    <xdr:sp macro="" textlink="">
      <xdr:nvSpPr>
        <xdr:cNvPr id="367" name="正方形/長方形 366">
          <a:extLst>
            <a:ext uri="{FF2B5EF4-FFF2-40B4-BE49-F238E27FC236}">
              <a16:creationId xmlns:a16="http://schemas.microsoft.com/office/drawing/2014/main" id="{2D07965F-CA13-4D6E-8637-5D363A46DED2}"/>
            </a:ext>
          </a:extLst>
        </xdr:cNvPr>
        <xdr:cNvSpPr/>
      </xdr:nvSpPr>
      <xdr:spPr>
        <a:xfrm>
          <a:off x="8017510" y="1628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46</xdr:col>
      <xdr:colOff>127000</xdr:colOff>
      <xdr:row>96</xdr:row>
      <xdr:rowOff>25400</xdr:rowOff>
    </xdr:from>
    <xdr:to>
      <xdr:col>54</xdr:col>
      <xdr:colOff>127000</xdr:colOff>
      <xdr:row>97</xdr:row>
      <xdr:rowOff>107950</xdr:rowOff>
    </xdr:to>
    <xdr:sp macro="" textlink="">
      <xdr:nvSpPr>
        <xdr:cNvPr id="368" name="正方形/長方形 367">
          <a:extLst>
            <a:ext uri="{FF2B5EF4-FFF2-40B4-BE49-F238E27FC236}">
              <a16:creationId xmlns:a16="http://schemas.microsoft.com/office/drawing/2014/main" id="{DB14523D-C17D-4381-8EF5-42659EC37008}"/>
            </a:ext>
          </a:extLst>
        </xdr:cNvPr>
        <xdr:cNvSpPr/>
      </xdr:nvSpPr>
      <xdr:spPr>
        <a:xfrm>
          <a:off x="8017510" y="16480790"/>
          <a:ext cx="1371600" cy="2559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19,874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97</xdr:row>
      <xdr:rowOff>133350</xdr:rowOff>
    </xdr:from>
    <xdr:to>
      <xdr:col>59</xdr:col>
      <xdr:colOff>88900</xdr:colOff>
      <xdr:row>111</xdr:row>
      <xdr:rowOff>19050</xdr:rowOff>
    </xdr:to>
    <xdr:sp macro="" textlink="">
      <xdr:nvSpPr>
        <xdr:cNvPr id="369" name="正方形/長方形 368">
          <a:extLst>
            <a:ext uri="{FF2B5EF4-FFF2-40B4-BE49-F238E27FC236}">
              <a16:creationId xmlns:a16="http://schemas.microsoft.com/office/drawing/2014/main" id="{3CECF1D1-8F95-45FD-AF72-82202F010B4B}"/>
            </a:ext>
          </a:extLst>
        </xdr:cNvPr>
        <xdr:cNvSpPr/>
      </xdr:nvSpPr>
      <xdr:spPr>
        <a:xfrm>
          <a:off x="5960110" y="16760190"/>
          <a:ext cx="424815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65</xdr:col>
      <xdr:colOff>63500</xdr:colOff>
      <xdr:row>24</xdr:row>
      <xdr:rowOff>76200</xdr:rowOff>
    </xdr:from>
    <xdr:to>
      <xdr:col>90</xdr:col>
      <xdr:colOff>25400</xdr:colOff>
      <xdr:row>28</xdr:row>
      <xdr:rowOff>25400</xdr:rowOff>
    </xdr:to>
    <xdr:sp macro="" textlink="">
      <xdr:nvSpPr>
        <xdr:cNvPr id="370" name="正方形/長方形 369">
          <a:extLst>
            <a:ext uri="{FF2B5EF4-FFF2-40B4-BE49-F238E27FC236}">
              <a16:creationId xmlns:a16="http://schemas.microsoft.com/office/drawing/2014/main" id="{87C91CDC-C956-457A-900A-407A67FDA01E}"/>
            </a:ext>
          </a:extLst>
        </xdr:cNvPr>
        <xdr:cNvSpPr/>
      </xdr:nvSpPr>
      <xdr:spPr>
        <a:xfrm>
          <a:off x="11203940" y="4191000"/>
          <a:ext cx="4248150" cy="63119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認定こども園・幼稚園・保育所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28</xdr:row>
      <xdr:rowOff>50800</xdr:rowOff>
    </xdr:from>
    <xdr:to>
      <xdr:col>74</xdr:col>
      <xdr:colOff>0</xdr:colOff>
      <xdr:row>29</xdr:row>
      <xdr:rowOff>133350</xdr:rowOff>
    </xdr:to>
    <xdr:sp macro="" textlink="">
      <xdr:nvSpPr>
        <xdr:cNvPr id="371" name="正方形/長方形 370">
          <a:extLst>
            <a:ext uri="{FF2B5EF4-FFF2-40B4-BE49-F238E27FC236}">
              <a16:creationId xmlns:a16="http://schemas.microsoft.com/office/drawing/2014/main" id="{40E5F9EC-7ABC-4317-8476-6D524696E137}"/>
            </a:ext>
          </a:extLst>
        </xdr:cNvPr>
        <xdr:cNvSpPr/>
      </xdr:nvSpPr>
      <xdr:spPr>
        <a:xfrm>
          <a:off x="11315700" y="4855210"/>
          <a:ext cx="1371600" cy="24638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29</xdr:row>
      <xdr:rowOff>82550</xdr:rowOff>
    </xdr:from>
    <xdr:to>
      <xdr:col>74</xdr:col>
      <xdr:colOff>0</xdr:colOff>
      <xdr:row>30</xdr:row>
      <xdr:rowOff>165100</xdr:rowOff>
    </xdr:to>
    <xdr:sp macro="" textlink="">
      <xdr:nvSpPr>
        <xdr:cNvPr id="372" name="正方形/長方形 371">
          <a:extLst>
            <a:ext uri="{FF2B5EF4-FFF2-40B4-BE49-F238E27FC236}">
              <a16:creationId xmlns:a16="http://schemas.microsoft.com/office/drawing/2014/main" id="{E3507DD8-527D-475D-A695-5F426E3562EE}"/>
            </a:ext>
          </a:extLst>
        </xdr:cNvPr>
        <xdr:cNvSpPr/>
      </xdr:nvSpPr>
      <xdr:spPr>
        <a:xfrm>
          <a:off x="11315700" y="5056505"/>
          <a:ext cx="1371600" cy="2559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124/132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28</xdr:row>
      <xdr:rowOff>50800</xdr:rowOff>
    </xdr:from>
    <xdr:to>
      <xdr:col>79</xdr:col>
      <xdr:colOff>63500</xdr:colOff>
      <xdr:row>29</xdr:row>
      <xdr:rowOff>133350</xdr:rowOff>
    </xdr:to>
    <xdr:sp macro="" textlink="">
      <xdr:nvSpPr>
        <xdr:cNvPr id="373" name="正方形/長方形 372">
          <a:extLst>
            <a:ext uri="{FF2B5EF4-FFF2-40B4-BE49-F238E27FC236}">
              <a16:creationId xmlns:a16="http://schemas.microsoft.com/office/drawing/2014/main" id="{ADAE8922-35C6-4089-88D5-0369E1950367}"/>
            </a:ext>
          </a:extLst>
        </xdr:cNvPr>
        <xdr:cNvSpPr/>
      </xdr:nvSpPr>
      <xdr:spPr>
        <a:xfrm>
          <a:off x="12232640" y="4855210"/>
          <a:ext cx="1371600" cy="24638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29</xdr:row>
      <xdr:rowOff>82550</xdr:rowOff>
    </xdr:from>
    <xdr:to>
      <xdr:col>79</xdr:col>
      <xdr:colOff>63500</xdr:colOff>
      <xdr:row>30</xdr:row>
      <xdr:rowOff>165100</xdr:rowOff>
    </xdr:to>
    <xdr:sp macro="" textlink="">
      <xdr:nvSpPr>
        <xdr:cNvPr id="374" name="正方形/長方形 373">
          <a:extLst>
            <a:ext uri="{FF2B5EF4-FFF2-40B4-BE49-F238E27FC236}">
              <a16:creationId xmlns:a16="http://schemas.microsoft.com/office/drawing/2014/main" id="{55F2B2BC-F1C5-4C8C-B62F-A7EFACC77E58}"/>
            </a:ext>
          </a:extLst>
        </xdr:cNvPr>
        <xdr:cNvSpPr/>
      </xdr:nvSpPr>
      <xdr:spPr>
        <a:xfrm>
          <a:off x="12232640" y="5056505"/>
          <a:ext cx="1371600" cy="2559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28</xdr:row>
      <xdr:rowOff>50800</xdr:rowOff>
    </xdr:from>
    <xdr:to>
      <xdr:col>85</xdr:col>
      <xdr:colOff>63500</xdr:colOff>
      <xdr:row>29</xdr:row>
      <xdr:rowOff>133350</xdr:rowOff>
    </xdr:to>
    <xdr:sp macro="" textlink="">
      <xdr:nvSpPr>
        <xdr:cNvPr id="375" name="正方形/長方形 374">
          <a:extLst>
            <a:ext uri="{FF2B5EF4-FFF2-40B4-BE49-F238E27FC236}">
              <a16:creationId xmlns:a16="http://schemas.microsoft.com/office/drawing/2014/main" id="{0A11E6B7-AE1E-46E9-A04D-4CE2D72F31CF}"/>
            </a:ext>
          </a:extLst>
        </xdr:cNvPr>
        <xdr:cNvSpPr/>
      </xdr:nvSpPr>
      <xdr:spPr>
        <a:xfrm>
          <a:off x="13261340" y="4855210"/>
          <a:ext cx="1371600" cy="24638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77</xdr:col>
      <xdr:colOff>63500</xdr:colOff>
      <xdr:row>29</xdr:row>
      <xdr:rowOff>82550</xdr:rowOff>
    </xdr:from>
    <xdr:to>
      <xdr:col>85</xdr:col>
      <xdr:colOff>63500</xdr:colOff>
      <xdr:row>30</xdr:row>
      <xdr:rowOff>165100</xdr:rowOff>
    </xdr:to>
    <xdr:sp macro="" textlink="">
      <xdr:nvSpPr>
        <xdr:cNvPr id="376" name="正方形/長方形 375">
          <a:extLst>
            <a:ext uri="{FF2B5EF4-FFF2-40B4-BE49-F238E27FC236}">
              <a16:creationId xmlns:a16="http://schemas.microsoft.com/office/drawing/2014/main" id="{64C21F40-AA95-4F95-A556-F2FA2FB4D12D}"/>
            </a:ext>
          </a:extLst>
        </xdr:cNvPr>
        <xdr:cNvSpPr/>
      </xdr:nvSpPr>
      <xdr:spPr>
        <a:xfrm>
          <a:off x="13261340" y="5056505"/>
          <a:ext cx="1371600" cy="2559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31</xdr:row>
      <xdr:rowOff>19050</xdr:rowOff>
    </xdr:from>
    <xdr:to>
      <xdr:col>90</xdr:col>
      <xdr:colOff>25400</xdr:colOff>
      <xdr:row>44</xdr:row>
      <xdr:rowOff>76200</xdr:rowOff>
    </xdr:to>
    <xdr:sp macro="" textlink="">
      <xdr:nvSpPr>
        <xdr:cNvPr id="377" name="正方形/長方形 376">
          <a:extLst>
            <a:ext uri="{FF2B5EF4-FFF2-40B4-BE49-F238E27FC236}">
              <a16:creationId xmlns:a16="http://schemas.microsoft.com/office/drawing/2014/main" id="{AEFA26AA-4DDE-4B4E-9E0B-CB0D93BC0B36}"/>
            </a:ext>
          </a:extLst>
        </xdr:cNvPr>
        <xdr:cNvSpPr/>
      </xdr:nvSpPr>
      <xdr:spPr>
        <a:xfrm>
          <a:off x="11203940" y="5330190"/>
          <a:ext cx="4248150" cy="228981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30</xdr:row>
      <xdr:rowOff>0</xdr:rowOff>
    </xdr:from>
    <xdr:ext cx="298543" cy="225703"/>
    <xdr:sp macro="" textlink="">
      <xdr:nvSpPr>
        <xdr:cNvPr id="378" name="テキスト ボックス 377">
          <a:extLst>
            <a:ext uri="{FF2B5EF4-FFF2-40B4-BE49-F238E27FC236}">
              <a16:creationId xmlns:a16="http://schemas.microsoft.com/office/drawing/2014/main" id="{8D29E664-4155-4E36-9204-4FDA56F4ED9A}"/>
            </a:ext>
          </a:extLst>
        </xdr:cNvPr>
        <xdr:cNvSpPr txBox="1"/>
      </xdr:nvSpPr>
      <xdr:spPr>
        <a:xfrm>
          <a:off x="11165840" y="514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44</xdr:row>
      <xdr:rowOff>76200</xdr:rowOff>
    </xdr:from>
    <xdr:to>
      <xdr:col>89</xdr:col>
      <xdr:colOff>177800</xdr:colOff>
      <xdr:row>44</xdr:row>
      <xdr:rowOff>76200</xdr:rowOff>
    </xdr:to>
    <xdr:cxnSp macro="">
      <xdr:nvCxnSpPr>
        <xdr:cNvPr id="379" name="直線コネクタ 378">
          <a:extLst>
            <a:ext uri="{FF2B5EF4-FFF2-40B4-BE49-F238E27FC236}">
              <a16:creationId xmlns:a16="http://schemas.microsoft.com/office/drawing/2014/main" id="{9567BFFD-9A29-4F2E-B2A7-DDF3F6813B39}"/>
            </a:ext>
          </a:extLst>
        </xdr:cNvPr>
        <xdr:cNvCxnSpPr/>
      </xdr:nvCxnSpPr>
      <xdr:spPr>
        <a:xfrm>
          <a:off x="11203940" y="762000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43</xdr:row>
      <xdr:rowOff>105427</xdr:rowOff>
    </xdr:from>
    <xdr:ext cx="467179" cy="259045"/>
    <xdr:sp macro="" textlink="">
      <xdr:nvSpPr>
        <xdr:cNvPr id="380" name="テキスト ボックス 379">
          <a:extLst>
            <a:ext uri="{FF2B5EF4-FFF2-40B4-BE49-F238E27FC236}">
              <a16:creationId xmlns:a16="http://schemas.microsoft.com/office/drawing/2014/main" id="{D8B2DE08-608B-4E4B-B4E7-6343FDFC2C54}"/>
            </a:ext>
          </a:extLst>
        </xdr:cNvPr>
        <xdr:cNvSpPr txBox="1"/>
      </xdr:nvSpPr>
      <xdr:spPr>
        <a:xfrm>
          <a:off x="10801531" y="747587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42</xdr:row>
      <xdr:rowOff>92528</xdr:rowOff>
    </xdr:from>
    <xdr:to>
      <xdr:col>89</xdr:col>
      <xdr:colOff>177800</xdr:colOff>
      <xdr:row>42</xdr:row>
      <xdr:rowOff>92528</xdr:rowOff>
    </xdr:to>
    <xdr:cxnSp macro="">
      <xdr:nvCxnSpPr>
        <xdr:cNvPr id="381" name="直線コネクタ 380">
          <a:extLst>
            <a:ext uri="{FF2B5EF4-FFF2-40B4-BE49-F238E27FC236}">
              <a16:creationId xmlns:a16="http://schemas.microsoft.com/office/drawing/2014/main" id="{B363333D-5510-467C-A970-436A632C4CF6}"/>
            </a:ext>
          </a:extLst>
        </xdr:cNvPr>
        <xdr:cNvCxnSpPr/>
      </xdr:nvCxnSpPr>
      <xdr:spPr>
        <a:xfrm>
          <a:off x="11203940" y="7297238"/>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41</xdr:row>
      <xdr:rowOff>121755</xdr:rowOff>
    </xdr:from>
    <xdr:ext cx="467179" cy="259045"/>
    <xdr:sp macro="" textlink="">
      <xdr:nvSpPr>
        <xdr:cNvPr id="382" name="テキスト ボックス 381">
          <a:extLst>
            <a:ext uri="{FF2B5EF4-FFF2-40B4-BE49-F238E27FC236}">
              <a16:creationId xmlns:a16="http://schemas.microsoft.com/office/drawing/2014/main" id="{EFFE98C8-3C20-4477-AC3C-F81E046C0D58}"/>
            </a:ext>
          </a:extLst>
        </xdr:cNvPr>
        <xdr:cNvSpPr txBox="1"/>
      </xdr:nvSpPr>
      <xdr:spPr>
        <a:xfrm>
          <a:off x="10801531" y="7153110"/>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40</xdr:row>
      <xdr:rowOff>108857</xdr:rowOff>
    </xdr:from>
    <xdr:to>
      <xdr:col>89</xdr:col>
      <xdr:colOff>177800</xdr:colOff>
      <xdr:row>40</xdr:row>
      <xdr:rowOff>108857</xdr:rowOff>
    </xdr:to>
    <xdr:cxnSp macro="">
      <xdr:nvCxnSpPr>
        <xdr:cNvPr id="383" name="直線コネクタ 382">
          <a:extLst>
            <a:ext uri="{FF2B5EF4-FFF2-40B4-BE49-F238E27FC236}">
              <a16:creationId xmlns:a16="http://schemas.microsoft.com/office/drawing/2014/main" id="{4458829E-9AB2-4041-B7F0-3A430A4AFFF5}"/>
            </a:ext>
          </a:extLst>
        </xdr:cNvPr>
        <xdr:cNvCxnSpPr/>
      </xdr:nvCxnSpPr>
      <xdr:spPr>
        <a:xfrm>
          <a:off x="11203940" y="6964952"/>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39</xdr:row>
      <xdr:rowOff>138084</xdr:rowOff>
    </xdr:from>
    <xdr:ext cx="403059" cy="259045"/>
    <xdr:sp macro="" textlink="">
      <xdr:nvSpPr>
        <xdr:cNvPr id="384" name="テキスト ボックス 383">
          <a:extLst>
            <a:ext uri="{FF2B5EF4-FFF2-40B4-BE49-F238E27FC236}">
              <a16:creationId xmlns:a16="http://schemas.microsoft.com/office/drawing/2014/main" id="{06797057-9A27-4C7B-A8F8-F92A740EDAF2}"/>
            </a:ext>
          </a:extLst>
        </xdr:cNvPr>
        <xdr:cNvSpPr txBox="1"/>
      </xdr:nvSpPr>
      <xdr:spPr>
        <a:xfrm>
          <a:off x="10842791" y="682082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38</xdr:row>
      <xdr:rowOff>125185</xdr:rowOff>
    </xdr:from>
    <xdr:to>
      <xdr:col>89</xdr:col>
      <xdr:colOff>177800</xdr:colOff>
      <xdr:row>38</xdr:row>
      <xdr:rowOff>125185</xdr:rowOff>
    </xdr:to>
    <xdr:cxnSp macro="">
      <xdr:nvCxnSpPr>
        <xdr:cNvPr id="385" name="直線コネクタ 384">
          <a:extLst>
            <a:ext uri="{FF2B5EF4-FFF2-40B4-BE49-F238E27FC236}">
              <a16:creationId xmlns:a16="http://schemas.microsoft.com/office/drawing/2014/main" id="{350EA65E-C49F-4FC4-A414-45744C439FBC}"/>
            </a:ext>
          </a:extLst>
        </xdr:cNvPr>
        <xdr:cNvCxnSpPr/>
      </xdr:nvCxnSpPr>
      <xdr:spPr>
        <a:xfrm>
          <a:off x="11203940" y="664219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37</xdr:row>
      <xdr:rowOff>154412</xdr:rowOff>
    </xdr:from>
    <xdr:ext cx="403059" cy="259045"/>
    <xdr:sp macro="" textlink="">
      <xdr:nvSpPr>
        <xdr:cNvPr id="386" name="テキスト ボックス 385">
          <a:extLst>
            <a:ext uri="{FF2B5EF4-FFF2-40B4-BE49-F238E27FC236}">
              <a16:creationId xmlns:a16="http://schemas.microsoft.com/office/drawing/2014/main" id="{8B190138-69B9-4003-9AFC-9B3F89393B63}"/>
            </a:ext>
          </a:extLst>
        </xdr:cNvPr>
        <xdr:cNvSpPr txBox="1"/>
      </xdr:nvSpPr>
      <xdr:spPr>
        <a:xfrm>
          <a:off x="10842791" y="649806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36</xdr:row>
      <xdr:rowOff>141514</xdr:rowOff>
    </xdr:from>
    <xdr:to>
      <xdr:col>89</xdr:col>
      <xdr:colOff>177800</xdr:colOff>
      <xdr:row>36</xdr:row>
      <xdr:rowOff>141514</xdr:rowOff>
    </xdr:to>
    <xdr:cxnSp macro="">
      <xdr:nvCxnSpPr>
        <xdr:cNvPr id="387" name="直線コネクタ 386">
          <a:extLst>
            <a:ext uri="{FF2B5EF4-FFF2-40B4-BE49-F238E27FC236}">
              <a16:creationId xmlns:a16="http://schemas.microsoft.com/office/drawing/2014/main" id="{7D64EB33-D667-41F8-BCB0-5B8031EAA67F}"/>
            </a:ext>
          </a:extLst>
        </xdr:cNvPr>
        <xdr:cNvCxnSpPr/>
      </xdr:nvCxnSpPr>
      <xdr:spPr>
        <a:xfrm>
          <a:off x="11203940" y="6311809"/>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35</xdr:row>
      <xdr:rowOff>170741</xdr:rowOff>
    </xdr:from>
    <xdr:ext cx="403059" cy="259045"/>
    <xdr:sp macro="" textlink="">
      <xdr:nvSpPr>
        <xdr:cNvPr id="388" name="テキスト ボックス 387">
          <a:extLst>
            <a:ext uri="{FF2B5EF4-FFF2-40B4-BE49-F238E27FC236}">
              <a16:creationId xmlns:a16="http://schemas.microsoft.com/office/drawing/2014/main" id="{AC822F67-E233-4358-9CA0-C962E48706C5}"/>
            </a:ext>
          </a:extLst>
        </xdr:cNvPr>
        <xdr:cNvSpPr txBox="1"/>
      </xdr:nvSpPr>
      <xdr:spPr>
        <a:xfrm>
          <a:off x="10842791" y="617530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34</xdr:row>
      <xdr:rowOff>157843</xdr:rowOff>
    </xdr:from>
    <xdr:to>
      <xdr:col>89</xdr:col>
      <xdr:colOff>177800</xdr:colOff>
      <xdr:row>34</xdr:row>
      <xdr:rowOff>157843</xdr:rowOff>
    </xdr:to>
    <xdr:cxnSp macro="">
      <xdr:nvCxnSpPr>
        <xdr:cNvPr id="389" name="直線コネクタ 388">
          <a:extLst>
            <a:ext uri="{FF2B5EF4-FFF2-40B4-BE49-F238E27FC236}">
              <a16:creationId xmlns:a16="http://schemas.microsoft.com/office/drawing/2014/main" id="{70BF4A9A-23C1-41BA-971D-3519182D2AAD}"/>
            </a:ext>
          </a:extLst>
        </xdr:cNvPr>
        <xdr:cNvCxnSpPr/>
      </xdr:nvCxnSpPr>
      <xdr:spPr>
        <a:xfrm>
          <a:off x="11203940" y="5989048"/>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34</xdr:row>
      <xdr:rowOff>15620</xdr:rowOff>
    </xdr:from>
    <xdr:ext cx="403059" cy="259045"/>
    <xdr:sp macro="" textlink="">
      <xdr:nvSpPr>
        <xdr:cNvPr id="390" name="テキスト ボックス 389">
          <a:extLst>
            <a:ext uri="{FF2B5EF4-FFF2-40B4-BE49-F238E27FC236}">
              <a16:creationId xmlns:a16="http://schemas.microsoft.com/office/drawing/2014/main" id="{0188AE86-BE23-4833-B90E-1BB194A48791}"/>
            </a:ext>
          </a:extLst>
        </xdr:cNvPr>
        <xdr:cNvSpPr txBox="1"/>
      </xdr:nvSpPr>
      <xdr:spPr>
        <a:xfrm>
          <a:off x="10842791" y="584873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2722</xdr:rowOff>
    </xdr:from>
    <xdr:to>
      <xdr:col>89</xdr:col>
      <xdr:colOff>177800</xdr:colOff>
      <xdr:row>33</xdr:row>
      <xdr:rowOff>2722</xdr:rowOff>
    </xdr:to>
    <xdr:cxnSp macro="">
      <xdr:nvCxnSpPr>
        <xdr:cNvPr id="391" name="直線コネクタ 390">
          <a:extLst>
            <a:ext uri="{FF2B5EF4-FFF2-40B4-BE49-F238E27FC236}">
              <a16:creationId xmlns:a16="http://schemas.microsoft.com/office/drawing/2014/main" id="{A88EAB1D-CD8E-4581-8AA5-8D5CFB00B6A2}"/>
            </a:ext>
          </a:extLst>
        </xdr:cNvPr>
        <xdr:cNvCxnSpPr/>
      </xdr:nvCxnSpPr>
      <xdr:spPr>
        <a:xfrm>
          <a:off x="11203940" y="5660572"/>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32</xdr:row>
      <xdr:rowOff>31949</xdr:rowOff>
    </xdr:from>
    <xdr:ext cx="338939" cy="259045"/>
    <xdr:sp macro="" textlink="">
      <xdr:nvSpPr>
        <xdr:cNvPr id="392" name="テキスト ボックス 391">
          <a:extLst>
            <a:ext uri="{FF2B5EF4-FFF2-40B4-BE49-F238E27FC236}">
              <a16:creationId xmlns:a16="http://schemas.microsoft.com/office/drawing/2014/main" id="{6641557D-30DF-4E2D-B566-3A59D8F208C5}"/>
            </a:ext>
          </a:extLst>
        </xdr:cNvPr>
        <xdr:cNvSpPr txBox="1"/>
      </xdr:nvSpPr>
      <xdr:spPr>
        <a:xfrm>
          <a:off x="10905006" y="5516444"/>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19050</xdr:rowOff>
    </xdr:from>
    <xdr:to>
      <xdr:col>89</xdr:col>
      <xdr:colOff>177800</xdr:colOff>
      <xdr:row>31</xdr:row>
      <xdr:rowOff>19050</xdr:rowOff>
    </xdr:to>
    <xdr:cxnSp macro="">
      <xdr:nvCxnSpPr>
        <xdr:cNvPr id="393" name="直線コネクタ 392">
          <a:extLst>
            <a:ext uri="{FF2B5EF4-FFF2-40B4-BE49-F238E27FC236}">
              <a16:creationId xmlns:a16="http://schemas.microsoft.com/office/drawing/2014/main" id="{627C5019-5B71-4A27-A66C-EC9F53916B20}"/>
            </a:ext>
          </a:extLst>
        </xdr:cNvPr>
        <xdr:cNvCxnSpPr/>
      </xdr:nvCxnSpPr>
      <xdr:spPr>
        <a:xfrm>
          <a:off x="11203940" y="533019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31</xdr:row>
      <xdr:rowOff>19050</xdr:rowOff>
    </xdr:from>
    <xdr:to>
      <xdr:col>90</xdr:col>
      <xdr:colOff>25400</xdr:colOff>
      <xdr:row>44</xdr:row>
      <xdr:rowOff>76200</xdr:rowOff>
    </xdr:to>
    <xdr:sp macro="" textlink="">
      <xdr:nvSpPr>
        <xdr:cNvPr id="394" name="【認定こども園・幼稚園・保育所】&#10;有形固定資産減価償却率グラフ枠">
          <a:extLst>
            <a:ext uri="{FF2B5EF4-FFF2-40B4-BE49-F238E27FC236}">
              <a16:creationId xmlns:a16="http://schemas.microsoft.com/office/drawing/2014/main" id="{E2F511B0-E6FA-4A62-9B42-495098DFA80C}"/>
            </a:ext>
          </a:extLst>
        </xdr:cNvPr>
        <xdr:cNvSpPr/>
      </xdr:nvSpPr>
      <xdr:spPr>
        <a:xfrm>
          <a:off x="11203940" y="5330190"/>
          <a:ext cx="4248150" cy="228981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33</xdr:row>
      <xdr:rowOff>139881</xdr:rowOff>
    </xdr:from>
    <xdr:to>
      <xdr:col>85</xdr:col>
      <xdr:colOff>126364</xdr:colOff>
      <xdr:row>42</xdr:row>
      <xdr:rowOff>92528</xdr:rowOff>
    </xdr:to>
    <xdr:cxnSp macro="">
      <xdr:nvCxnSpPr>
        <xdr:cNvPr id="395" name="直線コネクタ 394">
          <a:extLst>
            <a:ext uri="{FF2B5EF4-FFF2-40B4-BE49-F238E27FC236}">
              <a16:creationId xmlns:a16="http://schemas.microsoft.com/office/drawing/2014/main" id="{6B040A4F-AB5F-4CCD-A19A-BDF2B4BCC513}"/>
            </a:ext>
          </a:extLst>
        </xdr:cNvPr>
        <xdr:cNvCxnSpPr/>
      </xdr:nvCxnSpPr>
      <xdr:spPr>
        <a:xfrm flipV="1">
          <a:off x="14703424" y="5793921"/>
          <a:ext cx="0" cy="150331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42</xdr:row>
      <xdr:rowOff>96355</xdr:rowOff>
    </xdr:from>
    <xdr:ext cx="469744" cy="259045"/>
    <xdr:sp macro="" textlink="">
      <xdr:nvSpPr>
        <xdr:cNvPr id="396" name="【認定こども園・幼稚園・保育所】&#10;有形固定資産減価償却率最小値テキスト">
          <a:extLst>
            <a:ext uri="{FF2B5EF4-FFF2-40B4-BE49-F238E27FC236}">
              <a16:creationId xmlns:a16="http://schemas.microsoft.com/office/drawing/2014/main" id="{2DFB081C-CC99-4E0A-A419-2B6D725419A9}"/>
            </a:ext>
          </a:extLst>
        </xdr:cNvPr>
        <xdr:cNvSpPr txBox="1"/>
      </xdr:nvSpPr>
      <xdr:spPr>
        <a:xfrm>
          <a:off x="14742160" y="729344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42</xdr:row>
      <xdr:rowOff>92528</xdr:rowOff>
    </xdr:from>
    <xdr:to>
      <xdr:col>86</xdr:col>
      <xdr:colOff>25400</xdr:colOff>
      <xdr:row>42</xdr:row>
      <xdr:rowOff>92528</xdr:rowOff>
    </xdr:to>
    <xdr:cxnSp macro="">
      <xdr:nvCxnSpPr>
        <xdr:cNvPr id="397" name="直線コネクタ 396">
          <a:extLst>
            <a:ext uri="{FF2B5EF4-FFF2-40B4-BE49-F238E27FC236}">
              <a16:creationId xmlns:a16="http://schemas.microsoft.com/office/drawing/2014/main" id="{B8F38030-C10D-45F8-88E6-4AF8E30F8916}"/>
            </a:ext>
          </a:extLst>
        </xdr:cNvPr>
        <xdr:cNvCxnSpPr/>
      </xdr:nvCxnSpPr>
      <xdr:spPr>
        <a:xfrm>
          <a:off x="14611350" y="7297238"/>
          <a:ext cx="15494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32</xdr:row>
      <xdr:rowOff>86558</xdr:rowOff>
    </xdr:from>
    <xdr:ext cx="340478" cy="259045"/>
    <xdr:sp macro="" textlink="">
      <xdr:nvSpPr>
        <xdr:cNvPr id="398" name="【認定こども園・幼稚園・保育所】&#10;有形固定資産減価償却率最大値テキスト">
          <a:extLst>
            <a:ext uri="{FF2B5EF4-FFF2-40B4-BE49-F238E27FC236}">
              <a16:creationId xmlns:a16="http://schemas.microsoft.com/office/drawing/2014/main" id="{6BB07CD7-9F3C-4E92-B798-67B53C9DE561}"/>
            </a:ext>
          </a:extLst>
        </xdr:cNvPr>
        <xdr:cNvSpPr txBox="1"/>
      </xdr:nvSpPr>
      <xdr:spPr>
        <a:xfrm>
          <a:off x="14742160" y="5574863"/>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33</xdr:row>
      <xdr:rowOff>139881</xdr:rowOff>
    </xdr:from>
    <xdr:to>
      <xdr:col>86</xdr:col>
      <xdr:colOff>25400</xdr:colOff>
      <xdr:row>33</xdr:row>
      <xdr:rowOff>139881</xdr:rowOff>
    </xdr:to>
    <xdr:cxnSp macro="">
      <xdr:nvCxnSpPr>
        <xdr:cNvPr id="399" name="直線コネクタ 398">
          <a:extLst>
            <a:ext uri="{FF2B5EF4-FFF2-40B4-BE49-F238E27FC236}">
              <a16:creationId xmlns:a16="http://schemas.microsoft.com/office/drawing/2014/main" id="{836CE26C-78FB-436F-9E90-B73F3E2CE555}"/>
            </a:ext>
          </a:extLst>
        </xdr:cNvPr>
        <xdr:cNvCxnSpPr/>
      </xdr:nvCxnSpPr>
      <xdr:spPr>
        <a:xfrm>
          <a:off x="14611350" y="5793921"/>
          <a:ext cx="15494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36</xdr:row>
      <xdr:rowOff>169108</xdr:rowOff>
    </xdr:from>
    <xdr:ext cx="405111" cy="259045"/>
    <xdr:sp macro="" textlink="">
      <xdr:nvSpPr>
        <xdr:cNvPr id="400" name="【認定こども園・幼稚園・保育所】&#10;有形固定資産減価償却率平均値テキスト">
          <a:extLst>
            <a:ext uri="{FF2B5EF4-FFF2-40B4-BE49-F238E27FC236}">
              <a16:creationId xmlns:a16="http://schemas.microsoft.com/office/drawing/2014/main" id="{2148CCA9-5B31-4E95-856B-6932D109E9A1}"/>
            </a:ext>
          </a:extLst>
        </xdr:cNvPr>
        <xdr:cNvSpPr txBox="1"/>
      </xdr:nvSpPr>
      <xdr:spPr>
        <a:xfrm>
          <a:off x="14742160" y="6345118"/>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37</xdr:row>
      <xdr:rowOff>146231</xdr:rowOff>
    </xdr:from>
    <xdr:to>
      <xdr:col>85</xdr:col>
      <xdr:colOff>177800</xdr:colOff>
      <xdr:row>38</xdr:row>
      <xdr:rowOff>76381</xdr:rowOff>
    </xdr:to>
    <xdr:sp macro="" textlink="">
      <xdr:nvSpPr>
        <xdr:cNvPr id="401" name="フローチャート: 判断 400">
          <a:extLst>
            <a:ext uri="{FF2B5EF4-FFF2-40B4-BE49-F238E27FC236}">
              <a16:creationId xmlns:a16="http://schemas.microsoft.com/office/drawing/2014/main" id="{CA451497-AD00-4CE1-9599-62F65190928E}"/>
            </a:ext>
          </a:extLst>
        </xdr:cNvPr>
        <xdr:cNvSpPr/>
      </xdr:nvSpPr>
      <xdr:spPr>
        <a:xfrm>
          <a:off x="14649450" y="6487976"/>
          <a:ext cx="97790" cy="10350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37</xdr:row>
      <xdr:rowOff>144599</xdr:rowOff>
    </xdr:from>
    <xdr:to>
      <xdr:col>81</xdr:col>
      <xdr:colOff>101600</xdr:colOff>
      <xdr:row>38</xdr:row>
      <xdr:rowOff>74749</xdr:rowOff>
    </xdr:to>
    <xdr:sp macro="" textlink="">
      <xdr:nvSpPr>
        <xdr:cNvPr id="402" name="フローチャート: 判断 401">
          <a:extLst>
            <a:ext uri="{FF2B5EF4-FFF2-40B4-BE49-F238E27FC236}">
              <a16:creationId xmlns:a16="http://schemas.microsoft.com/office/drawing/2014/main" id="{AC8FCC23-D405-49FD-8D65-3BE2DB00D63C}"/>
            </a:ext>
          </a:extLst>
        </xdr:cNvPr>
        <xdr:cNvSpPr/>
      </xdr:nvSpPr>
      <xdr:spPr>
        <a:xfrm>
          <a:off x="13887450" y="6486344"/>
          <a:ext cx="97790" cy="10350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37</xdr:row>
      <xdr:rowOff>123372</xdr:rowOff>
    </xdr:from>
    <xdr:to>
      <xdr:col>76</xdr:col>
      <xdr:colOff>165100</xdr:colOff>
      <xdr:row>38</xdr:row>
      <xdr:rowOff>53522</xdr:rowOff>
    </xdr:to>
    <xdr:sp macro="" textlink="">
      <xdr:nvSpPr>
        <xdr:cNvPr id="403" name="フローチャート: 判断 402">
          <a:extLst>
            <a:ext uri="{FF2B5EF4-FFF2-40B4-BE49-F238E27FC236}">
              <a16:creationId xmlns:a16="http://schemas.microsoft.com/office/drawing/2014/main" id="{1A615916-CCB9-47A7-890E-53F88FFA6463}"/>
            </a:ext>
          </a:extLst>
        </xdr:cNvPr>
        <xdr:cNvSpPr/>
      </xdr:nvSpPr>
      <xdr:spPr>
        <a:xfrm>
          <a:off x="13089890" y="6468927"/>
          <a:ext cx="109220" cy="10350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37</xdr:row>
      <xdr:rowOff>100511</xdr:rowOff>
    </xdr:from>
    <xdr:to>
      <xdr:col>72</xdr:col>
      <xdr:colOff>38100</xdr:colOff>
      <xdr:row>38</xdr:row>
      <xdr:rowOff>30662</xdr:rowOff>
    </xdr:to>
    <xdr:sp macro="" textlink="">
      <xdr:nvSpPr>
        <xdr:cNvPr id="404" name="フローチャート: 判断 403">
          <a:extLst>
            <a:ext uri="{FF2B5EF4-FFF2-40B4-BE49-F238E27FC236}">
              <a16:creationId xmlns:a16="http://schemas.microsoft.com/office/drawing/2014/main" id="{142CF359-01CA-4A94-AD16-C2FE5BCBF50B}"/>
            </a:ext>
          </a:extLst>
        </xdr:cNvPr>
        <xdr:cNvSpPr/>
      </xdr:nvSpPr>
      <xdr:spPr>
        <a:xfrm>
          <a:off x="12303760" y="6440351"/>
          <a:ext cx="78740" cy="103506"/>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37</xdr:row>
      <xdr:rowOff>141333</xdr:rowOff>
    </xdr:from>
    <xdr:to>
      <xdr:col>67</xdr:col>
      <xdr:colOff>101600</xdr:colOff>
      <xdr:row>38</xdr:row>
      <xdr:rowOff>71482</xdr:rowOff>
    </xdr:to>
    <xdr:sp macro="" textlink="">
      <xdr:nvSpPr>
        <xdr:cNvPr id="405" name="フローチャート: 判断 404">
          <a:extLst>
            <a:ext uri="{FF2B5EF4-FFF2-40B4-BE49-F238E27FC236}">
              <a16:creationId xmlns:a16="http://schemas.microsoft.com/office/drawing/2014/main" id="{10CBE1FC-E20F-490D-9AE8-9587043B7B87}"/>
            </a:ext>
          </a:extLst>
        </xdr:cNvPr>
        <xdr:cNvSpPr/>
      </xdr:nvSpPr>
      <xdr:spPr>
        <a:xfrm>
          <a:off x="11487150" y="6483078"/>
          <a:ext cx="97790" cy="101599"/>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44</xdr:row>
      <xdr:rowOff>73677</xdr:rowOff>
    </xdr:from>
    <xdr:ext cx="762000" cy="259045"/>
    <xdr:sp macro="" textlink="">
      <xdr:nvSpPr>
        <xdr:cNvPr id="406" name="テキスト ボックス 405">
          <a:extLst>
            <a:ext uri="{FF2B5EF4-FFF2-40B4-BE49-F238E27FC236}">
              <a16:creationId xmlns:a16="http://schemas.microsoft.com/office/drawing/2014/main" id="{6296D71D-7738-42B4-AE08-5261E81109FF}"/>
            </a:ext>
          </a:extLst>
        </xdr:cNvPr>
        <xdr:cNvSpPr txBox="1"/>
      </xdr:nvSpPr>
      <xdr:spPr>
        <a:xfrm>
          <a:off x="1453261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44</xdr:row>
      <xdr:rowOff>73677</xdr:rowOff>
    </xdr:from>
    <xdr:ext cx="762000" cy="259045"/>
    <xdr:sp macro="" textlink="">
      <xdr:nvSpPr>
        <xdr:cNvPr id="407" name="テキスト ボックス 406">
          <a:extLst>
            <a:ext uri="{FF2B5EF4-FFF2-40B4-BE49-F238E27FC236}">
              <a16:creationId xmlns:a16="http://schemas.microsoft.com/office/drawing/2014/main" id="{BECB1647-C639-46E8-8A03-7D0C41AC4F04}"/>
            </a:ext>
          </a:extLst>
        </xdr:cNvPr>
        <xdr:cNvSpPr txBox="1"/>
      </xdr:nvSpPr>
      <xdr:spPr>
        <a:xfrm>
          <a:off x="1377061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44</xdr:row>
      <xdr:rowOff>73677</xdr:rowOff>
    </xdr:from>
    <xdr:ext cx="762000" cy="259045"/>
    <xdr:sp macro="" textlink="">
      <xdr:nvSpPr>
        <xdr:cNvPr id="408" name="テキスト ボックス 407">
          <a:extLst>
            <a:ext uri="{FF2B5EF4-FFF2-40B4-BE49-F238E27FC236}">
              <a16:creationId xmlns:a16="http://schemas.microsoft.com/office/drawing/2014/main" id="{FD3EB516-DA05-4AB6-81FD-6D0AFA61A731}"/>
            </a:ext>
          </a:extLst>
        </xdr:cNvPr>
        <xdr:cNvSpPr txBox="1"/>
      </xdr:nvSpPr>
      <xdr:spPr>
        <a:xfrm>
          <a:off x="1297305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44</xdr:row>
      <xdr:rowOff>73677</xdr:rowOff>
    </xdr:from>
    <xdr:ext cx="762000" cy="259045"/>
    <xdr:sp macro="" textlink="">
      <xdr:nvSpPr>
        <xdr:cNvPr id="409" name="テキスト ボックス 408">
          <a:extLst>
            <a:ext uri="{FF2B5EF4-FFF2-40B4-BE49-F238E27FC236}">
              <a16:creationId xmlns:a16="http://schemas.microsoft.com/office/drawing/2014/main" id="{C717B466-8506-4FB9-BF05-62CD377BE79D}"/>
            </a:ext>
          </a:extLst>
        </xdr:cNvPr>
        <xdr:cNvSpPr txBox="1"/>
      </xdr:nvSpPr>
      <xdr:spPr>
        <a:xfrm>
          <a:off x="1217549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44</xdr:row>
      <xdr:rowOff>73677</xdr:rowOff>
    </xdr:from>
    <xdr:ext cx="762000" cy="259045"/>
    <xdr:sp macro="" textlink="">
      <xdr:nvSpPr>
        <xdr:cNvPr id="410" name="テキスト ボックス 409">
          <a:extLst>
            <a:ext uri="{FF2B5EF4-FFF2-40B4-BE49-F238E27FC236}">
              <a16:creationId xmlns:a16="http://schemas.microsoft.com/office/drawing/2014/main" id="{A45F584B-666E-4E70-B79C-F8B58B2BEFF9}"/>
            </a:ext>
          </a:extLst>
        </xdr:cNvPr>
        <xdr:cNvSpPr txBox="1"/>
      </xdr:nvSpPr>
      <xdr:spPr>
        <a:xfrm>
          <a:off x="1137031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42</xdr:row>
      <xdr:rowOff>20501</xdr:rowOff>
    </xdr:from>
    <xdr:to>
      <xdr:col>85</xdr:col>
      <xdr:colOff>177800</xdr:colOff>
      <xdr:row>42</xdr:row>
      <xdr:rowOff>122101</xdr:rowOff>
    </xdr:to>
    <xdr:sp macro="" textlink="">
      <xdr:nvSpPr>
        <xdr:cNvPr id="411" name="楕円 410">
          <a:extLst>
            <a:ext uri="{FF2B5EF4-FFF2-40B4-BE49-F238E27FC236}">
              <a16:creationId xmlns:a16="http://schemas.microsoft.com/office/drawing/2014/main" id="{73FCEC03-0114-4717-A6E8-678EC52AA46E}"/>
            </a:ext>
          </a:extLst>
        </xdr:cNvPr>
        <xdr:cNvSpPr/>
      </xdr:nvSpPr>
      <xdr:spPr>
        <a:xfrm>
          <a:off x="14649450" y="7217591"/>
          <a:ext cx="97790" cy="10731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41</xdr:row>
      <xdr:rowOff>106878</xdr:rowOff>
    </xdr:from>
    <xdr:ext cx="405111" cy="259045"/>
    <xdr:sp macro="" textlink="">
      <xdr:nvSpPr>
        <xdr:cNvPr id="412" name="【認定こども園・幼稚園・保育所】&#10;有形固定資産減価償却率該当値テキスト">
          <a:extLst>
            <a:ext uri="{FF2B5EF4-FFF2-40B4-BE49-F238E27FC236}">
              <a16:creationId xmlns:a16="http://schemas.microsoft.com/office/drawing/2014/main" id="{97695832-93F0-4AAB-B50A-E15428ABBA08}"/>
            </a:ext>
          </a:extLst>
        </xdr:cNvPr>
        <xdr:cNvSpPr txBox="1"/>
      </xdr:nvSpPr>
      <xdr:spPr>
        <a:xfrm>
          <a:off x="14742160" y="713442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42</xdr:row>
      <xdr:rowOff>20501</xdr:rowOff>
    </xdr:from>
    <xdr:to>
      <xdr:col>81</xdr:col>
      <xdr:colOff>101600</xdr:colOff>
      <xdr:row>42</xdr:row>
      <xdr:rowOff>122101</xdr:rowOff>
    </xdr:to>
    <xdr:sp macro="" textlink="">
      <xdr:nvSpPr>
        <xdr:cNvPr id="413" name="楕円 412">
          <a:extLst>
            <a:ext uri="{FF2B5EF4-FFF2-40B4-BE49-F238E27FC236}">
              <a16:creationId xmlns:a16="http://schemas.microsoft.com/office/drawing/2014/main" id="{32BB21CD-32CD-41CD-A2CE-AC752B17550C}"/>
            </a:ext>
          </a:extLst>
        </xdr:cNvPr>
        <xdr:cNvSpPr/>
      </xdr:nvSpPr>
      <xdr:spPr>
        <a:xfrm>
          <a:off x="13887450" y="7217591"/>
          <a:ext cx="97790" cy="10731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42</xdr:row>
      <xdr:rowOff>71301</xdr:rowOff>
    </xdr:from>
    <xdr:to>
      <xdr:col>85</xdr:col>
      <xdr:colOff>127000</xdr:colOff>
      <xdr:row>42</xdr:row>
      <xdr:rowOff>71301</xdr:rowOff>
    </xdr:to>
    <xdr:cxnSp macro="">
      <xdr:nvCxnSpPr>
        <xdr:cNvPr id="414" name="直線コネクタ 413">
          <a:extLst>
            <a:ext uri="{FF2B5EF4-FFF2-40B4-BE49-F238E27FC236}">
              <a16:creationId xmlns:a16="http://schemas.microsoft.com/office/drawing/2014/main" id="{E0E88729-DFE2-4CD2-A578-B4DFE834C8A6}"/>
            </a:ext>
          </a:extLst>
        </xdr:cNvPr>
        <xdr:cNvCxnSpPr/>
      </xdr:nvCxnSpPr>
      <xdr:spPr>
        <a:xfrm>
          <a:off x="13942060" y="7270296"/>
          <a:ext cx="762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41</xdr:row>
      <xdr:rowOff>125004</xdr:rowOff>
    </xdr:from>
    <xdr:to>
      <xdr:col>76</xdr:col>
      <xdr:colOff>165100</xdr:colOff>
      <xdr:row>42</xdr:row>
      <xdr:rowOff>55154</xdr:rowOff>
    </xdr:to>
    <xdr:sp macro="" textlink="">
      <xdr:nvSpPr>
        <xdr:cNvPr id="415" name="楕円 414">
          <a:extLst>
            <a:ext uri="{FF2B5EF4-FFF2-40B4-BE49-F238E27FC236}">
              <a16:creationId xmlns:a16="http://schemas.microsoft.com/office/drawing/2014/main" id="{3454E247-5EB8-414F-911D-DA181BD09569}"/>
            </a:ext>
          </a:extLst>
        </xdr:cNvPr>
        <xdr:cNvSpPr/>
      </xdr:nvSpPr>
      <xdr:spPr>
        <a:xfrm>
          <a:off x="13089890" y="7156359"/>
          <a:ext cx="109220" cy="10350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42</xdr:row>
      <xdr:rowOff>4354</xdr:rowOff>
    </xdr:from>
    <xdr:to>
      <xdr:col>81</xdr:col>
      <xdr:colOff>50800</xdr:colOff>
      <xdr:row>42</xdr:row>
      <xdr:rowOff>71301</xdr:rowOff>
    </xdr:to>
    <xdr:cxnSp macro="">
      <xdr:nvCxnSpPr>
        <xdr:cNvPr id="416" name="直線コネクタ 415">
          <a:extLst>
            <a:ext uri="{FF2B5EF4-FFF2-40B4-BE49-F238E27FC236}">
              <a16:creationId xmlns:a16="http://schemas.microsoft.com/office/drawing/2014/main" id="{5BDECD1B-F4D8-406A-B2AB-A605A868809D}"/>
            </a:ext>
          </a:extLst>
        </xdr:cNvPr>
        <xdr:cNvCxnSpPr/>
      </xdr:nvCxnSpPr>
      <xdr:spPr>
        <a:xfrm>
          <a:off x="13144500" y="7207159"/>
          <a:ext cx="797560" cy="6313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41</xdr:row>
      <xdr:rowOff>125004</xdr:rowOff>
    </xdr:from>
    <xdr:to>
      <xdr:col>67</xdr:col>
      <xdr:colOff>101600</xdr:colOff>
      <xdr:row>42</xdr:row>
      <xdr:rowOff>55154</xdr:rowOff>
    </xdr:to>
    <xdr:sp macro="" textlink="">
      <xdr:nvSpPr>
        <xdr:cNvPr id="417" name="楕円 416">
          <a:extLst>
            <a:ext uri="{FF2B5EF4-FFF2-40B4-BE49-F238E27FC236}">
              <a16:creationId xmlns:a16="http://schemas.microsoft.com/office/drawing/2014/main" id="{985728C6-D38A-452F-B36B-ECC88F0CCDA1}"/>
            </a:ext>
          </a:extLst>
        </xdr:cNvPr>
        <xdr:cNvSpPr/>
      </xdr:nvSpPr>
      <xdr:spPr>
        <a:xfrm>
          <a:off x="11487150" y="7156359"/>
          <a:ext cx="97790" cy="10350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26044</xdr:colOff>
      <xdr:row>36</xdr:row>
      <xdr:rowOff>91276</xdr:rowOff>
    </xdr:from>
    <xdr:ext cx="405111" cy="259045"/>
    <xdr:sp macro="" textlink="">
      <xdr:nvSpPr>
        <xdr:cNvPr id="418" name="n_1aveValue【認定こども園・幼稚園・保育所】&#10;有形固定資産減価償却率">
          <a:extLst>
            <a:ext uri="{FF2B5EF4-FFF2-40B4-BE49-F238E27FC236}">
              <a16:creationId xmlns:a16="http://schemas.microsoft.com/office/drawing/2014/main" id="{5512872F-4416-4D32-8187-6C9E723C1292}"/>
            </a:ext>
          </a:extLst>
        </xdr:cNvPr>
        <xdr:cNvSpPr txBox="1"/>
      </xdr:nvSpPr>
      <xdr:spPr>
        <a:xfrm>
          <a:off x="13738234" y="626728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36</xdr:row>
      <xdr:rowOff>70049</xdr:rowOff>
    </xdr:from>
    <xdr:ext cx="405111" cy="259045"/>
    <xdr:sp macro="" textlink="">
      <xdr:nvSpPr>
        <xdr:cNvPr id="419" name="n_2aveValue【認定こども園・幼稚園・保育所】&#10;有形固定資産減価償却率">
          <a:extLst>
            <a:ext uri="{FF2B5EF4-FFF2-40B4-BE49-F238E27FC236}">
              <a16:creationId xmlns:a16="http://schemas.microsoft.com/office/drawing/2014/main" id="{BDFA0745-A2B6-40C7-8CEE-D8FA946A862E}"/>
            </a:ext>
          </a:extLst>
        </xdr:cNvPr>
        <xdr:cNvSpPr txBox="1"/>
      </xdr:nvSpPr>
      <xdr:spPr>
        <a:xfrm>
          <a:off x="12957184" y="624034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36</xdr:row>
      <xdr:rowOff>47188</xdr:rowOff>
    </xdr:from>
    <xdr:ext cx="405111" cy="259045"/>
    <xdr:sp macro="" textlink="">
      <xdr:nvSpPr>
        <xdr:cNvPr id="420" name="n_3aveValue【認定こども園・幼稚園・保育所】&#10;有形固定資産減価償却率">
          <a:extLst>
            <a:ext uri="{FF2B5EF4-FFF2-40B4-BE49-F238E27FC236}">
              <a16:creationId xmlns:a16="http://schemas.microsoft.com/office/drawing/2014/main" id="{6309E5FD-EA21-4F66-B5D6-14931E9F8D58}"/>
            </a:ext>
          </a:extLst>
        </xdr:cNvPr>
        <xdr:cNvSpPr txBox="1"/>
      </xdr:nvSpPr>
      <xdr:spPr>
        <a:xfrm>
          <a:off x="12171054" y="622129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36</xdr:row>
      <xdr:rowOff>88010</xdr:rowOff>
    </xdr:from>
    <xdr:ext cx="405111" cy="259045"/>
    <xdr:sp macro="" textlink="">
      <xdr:nvSpPr>
        <xdr:cNvPr id="421" name="n_4aveValue【認定こども園・幼稚園・保育所】&#10;有形固定資産減価償却率">
          <a:extLst>
            <a:ext uri="{FF2B5EF4-FFF2-40B4-BE49-F238E27FC236}">
              <a16:creationId xmlns:a16="http://schemas.microsoft.com/office/drawing/2014/main" id="{8CBBBC18-2935-4A7F-95CC-4D46929EF850}"/>
            </a:ext>
          </a:extLst>
        </xdr:cNvPr>
        <xdr:cNvSpPr txBox="1"/>
      </xdr:nvSpPr>
      <xdr:spPr>
        <a:xfrm>
          <a:off x="11354444" y="626402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42</xdr:row>
      <xdr:rowOff>113228</xdr:rowOff>
    </xdr:from>
    <xdr:ext cx="405111" cy="259045"/>
    <xdr:sp macro="" textlink="">
      <xdr:nvSpPr>
        <xdr:cNvPr id="422" name="n_1mainValue【認定こども園・幼稚園・保育所】&#10;有形固定資産減価償却率">
          <a:extLst>
            <a:ext uri="{FF2B5EF4-FFF2-40B4-BE49-F238E27FC236}">
              <a16:creationId xmlns:a16="http://schemas.microsoft.com/office/drawing/2014/main" id="{D0F61A51-9C48-4536-A4BD-3F1AB474BFE1}"/>
            </a:ext>
          </a:extLst>
        </xdr:cNvPr>
        <xdr:cNvSpPr txBox="1"/>
      </xdr:nvSpPr>
      <xdr:spPr>
        <a:xfrm>
          <a:off x="13738234" y="731412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42</xdr:row>
      <xdr:rowOff>46281</xdr:rowOff>
    </xdr:from>
    <xdr:ext cx="405111" cy="259045"/>
    <xdr:sp macro="" textlink="">
      <xdr:nvSpPr>
        <xdr:cNvPr id="423" name="n_2mainValue【認定こども園・幼稚園・保育所】&#10;有形固定資産減価償却率">
          <a:extLst>
            <a:ext uri="{FF2B5EF4-FFF2-40B4-BE49-F238E27FC236}">
              <a16:creationId xmlns:a16="http://schemas.microsoft.com/office/drawing/2014/main" id="{3F0AB2D5-BD62-4792-8A40-939F89A68B03}"/>
            </a:ext>
          </a:extLst>
        </xdr:cNvPr>
        <xdr:cNvSpPr txBox="1"/>
      </xdr:nvSpPr>
      <xdr:spPr>
        <a:xfrm>
          <a:off x="12957184" y="724908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42</xdr:row>
      <xdr:rowOff>46281</xdr:rowOff>
    </xdr:from>
    <xdr:ext cx="405111" cy="259045"/>
    <xdr:sp macro="" textlink="">
      <xdr:nvSpPr>
        <xdr:cNvPr id="424" name="n_4mainValue【認定こども園・幼稚園・保育所】&#10;有形固定資産減価償却率">
          <a:extLst>
            <a:ext uri="{FF2B5EF4-FFF2-40B4-BE49-F238E27FC236}">
              <a16:creationId xmlns:a16="http://schemas.microsoft.com/office/drawing/2014/main" id="{E61B56C4-60BF-4EA1-AA4E-4BF0648083A8}"/>
            </a:ext>
          </a:extLst>
        </xdr:cNvPr>
        <xdr:cNvSpPr txBox="1"/>
      </xdr:nvSpPr>
      <xdr:spPr>
        <a:xfrm>
          <a:off x="11354444" y="724908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24</xdr:row>
      <xdr:rowOff>76200</xdr:rowOff>
    </xdr:from>
    <xdr:to>
      <xdr:col>120</xdr:col>
      <xdr:colOff>152400</xdr:colOff>
      <xdr:row>28</xdr:row>
      <xdr:rowOff>25400</xdr:rowOff>
    </xdr:to>
    <xdr:sp macro="" textlink="">
      <xdr:nvSpPr>
        <xdr:cNvPr id="425" name="正方形/長方形 424">
          <a:extLst>
            <a:ext uri="{FF2B5EF4-FFF2-40B4-BE49-F238E27FC236}">
              <a16:creationId xmlns:a16="http://schemas.microsoft.com/office/drawing/2014/main" id="{5D4B6B3E-2A2B-4189-AF19-5F32C43607A9}"/>
            </a:ext>
          </a:extLst>
        </xdr:cNvPr>
        <xdr:cNvSpPr/>
      </xdr:nvSpPr>
      <xdr:spPr>
        <a:xfrm>
          <a:off x="16459200" y="4191000"/>
          <a:ext cx="4267200" cy="63119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認定こども園・幼稚園・保育所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28</xdr:row>
      <xdr:rowOff>50800</xdr:rowOff>
    </xdr:from>
    <xdr:to>
      <xdr:col>104</xdr:col>
      <xdr:colOff>127000</xdr:colOff>
      <xdr:row>29</xdr:row>
      <xdr:rowOff>133350</xdr:rowOff>
    </xdr:to>
    <xdr:sp macro="" textlink="">
      <xdr:nvSpPr>
        <xdr:cNvPr id="426" name="正方形/長方形 425">
          <a:extLst>
            <a:ext uri="{FF2B5EF4-FFF2-40B4-BE49-F238E27FC236}">
              <a16:creationId xmlns:a16="http://schemas.microsoft.com/office/drawing/2014/main" id="{6A93DD11-1D88-43D6-A488-45667A602E3A}"/>
            </a:ext>
          </a:extLst>
        </xdr:cNvPr>
        <xdr:cNvSpPr/>
      </xdr:nvSpPr>
      <xdr:spPr>
        <a:xfrm>
          <a:off x="16590010" y="4855210"/>
          <a:ext cx="1371600" cy="24638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29</xdr:row>
      <xdr:rowOff>82550</xdr:rowOff>
    </xdr:from>
    <xdr:to>
      <xdr:col>104</xdr:col>
      <xdr:colOff>127000</xdr:colOff>
      <xdr:row>30</xdr:row>
      <xdr:rowOff>165100</xdr:rowOff>
    </xdr:to>
    <xdr:sp macro="" textlink="">
      <xdr:nvSpPr>
        <xdr:cNvPr id="427" name="正方形/長方形 426">
          <a:extLst>
            <a:ext uri="{FF2B5EF4-FFF2-40B4-BE49-F238E27FC236}">
              <a16:creationId xmlns:a16="http://schemas.microsoft.com/office/drawing/2014/main" id="{E4058A98-2264-4C04-B32F-FCBCB0A9EDF8}"/>
            </a:ext>
          </a:extLst>
        </xdr:cNvPr>
        <xdr:cNvSpPr/>
      </xdr:nvSpPr>
      <xdr:spPr>
        <a:xfrm>
          <a:off x="16590010" y="5056505"/>
          <a:ext cx="1371600" cy="2559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48/132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28</xdr:row>
      <xdr:rowOff>50800</xdr:rowOff>
    </xdr:from>
    <xdr:to>
      <xdr:col>110</xdr:col>
      <xdr:colOff>0</xdr:colOff>
      <xdr:row>29</xdr:row>
      <xdr:rowOff>133350</xdr:rowOff>
    </xdr:to>
    <xdr:sp macro="" textlink="">
      <xdr:nvSpPr>
        <xdr:cNvPr id="428" name="正方形/長方形 427">
          <a:extLst>
            <a:ext uri="{FF2B5EF4-FFF2-40B4-BE49-F238E27FC236}">
              <a16:creationId xmlns:a16="http://schemas.microsoft.com/office/drawing/2014/main" id="{F552AD83-BC55-4CE4-A535-E4D9E1933BEA}"/>
            </a:ext>
          </a:extLst>
        </xdr:cNvPr>
        <xdr:cNvSpPr/>
      </xdr:nvSpPr>
      <xdr:spPr>
        <a:xfrm>
          <a:off x="17487900" y="4855210"/>
          <a:ext cx="1371600" cy="24638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29</xdr:row>
      <xdr:rowOff>82550</xdr:rowOff>
    </xdr:from>
    <xdr:to>
      <xdr:col>110</xdr:col>
      <xdr:colOff>0</xdr:colOff>
      <xdr:row>30</xdr:row>
      <xdr:rowOff>165100</xdr:rowOff>
    </xdr:to>
    <xdr:sp macro="" textlink="">
      <xdr:nvSpPr>
        <xdr:cNvPr id="429" name="正方形/長方形 428">
          <a:extLst>
            <a:ext uri="{FF2B5EF4-FFF2-40B4-BE49-F238E27FC236}">
              <a16:creationId xmlns:a16="http://schemas.microsoft.com/office/drawing/2014/main" id="{6769A4AC-AF1B-47D1-9942-4F2E4C71323B}"/>
            </a:ext>
          </a:extLst>
        </xdr:cNvPr>
        <xdr:cNvSpPr/>
      </xdr:nvSpPr>
      <xdr:spPr>
        <a:xfrm>
          <a:off x="17487900" y="5056505"/>
          <a:ext cx="1371600" cy="2559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0.090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28</xdr:row>
      <xdr:rowOff>50800</xdr:rowOff>
    </xdr:from>
    <xdr:to>
      <xdr:col>116</xdr:col>
      <xdr:colOff>0</xdr:colOff>
      <xdr:row>29</xdr:row>
      <xdr:rowOff>133350</xdr:rowOff>
    </xdr:to>
    <xdr:sp macro="" textlink="">
      <xdr:nvSpPr>
        <xdr:cNvPr id="430" name="正方形/長方形 429">
          <a:extLst>
            <a:ext uri="{FF2B5EF4-FFF2-40B4-BE49-F238E27FC236}">
              <a16:creationId xmlns:a16="http://schemas.microsoft.com/office/drawing/2014/main" id="{61213FC1-4791-4D86-8FD3-0FD0F40E2E6F}"/>
            </a:ext>
          </a:extLst>
        </xdr:cNvPr>
        <xdr:cNvSpPr/>
      </xdr:nvSpPr>
      <xdr:spPr>
        <a:xfrm>
          <a:off x="18516600" y="4855210"/>
          <a:ext cx="1371600" cy="24638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108</xdr:col>
      <xdr:colOff>0</xdr:colOff>
      <xdr:row>29</xdr:row>
      <xdr:rowOff>82550</xdr:rowOff>
    </xdr:from>
    <xdr:to>
      <xdr:col>116</xdr:col>
      <xdr:colOff>0</xdr:colOff>
      <xdr:row>30</xdr:row>
      <xdr:rowOff>165100</xdr:rowOff>
    </xdr:to>
    <xdr:sp macro="" textlink="">
      <xdr:nvSpPr>
        <xdr:cNvPr id="431" name="正方形/長方形 430">
          <a:extLst>
            <a:ext uri="{FF2B5EF4-FFF2-40B4-BE49-F238E27FC236}">
              <a16:creationId xmlns:a16="http://schemas.microsoft.com/office/drawing/2014/main" id="{C11D79E9-182E-49AE-8343-BC9F46BBB07A}"/>
            </a:ext>
          </a:extLst>
        </xdr:cNvPr>
        <xdr:cNvSpPr/>
      </xdr:nvSpPr>
      <xdr:spPr>
        <a:xfrm>
          <a:off x="18516600" y="5056505"/>
          <a:ext cx="1371600" cy="2559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31</xdr:row>
      <xdr:rowOff>19050</xdr:rowOff>
    </xdr:from>
    <xdr:to>
      <xdr:col>120</xdr:col>
      <xdr:colOff>152400</xdr:colOff>
      <xdr:row>44</xdr:row>
      <xdr:rowOff>76200</xdr:rowOff>
    </xdr:to>
    <xdr:sp macro="" textlink="">
      <xdr:nvSpPr>
        <xdr:cNvPr id="432" name="正方形/長方形 431">
          <a:extLst>
            <a:ext uri="{FF2B5EF4-FFF2-40B4-BE49-F238E27FC236}">
              <a16:creationId xmlns:a16="http://schemas.microsoft.com/office/drawing/2014/main" id="{B0D52E44-1C72-4335-A4BB-9297EBA8CEAA}"/>
            </a:ext>
          </a:extLst>
        </xdr:cNvPr>
        <xdr:cNvSpPr/>
      </xdr:nvSpPr>
      <xdr:spPr>
        <a:xfrm>
          <a:off x="16459200" y="5330190"/>
          <a:ext cx="4267200" cy="228981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30</xdr:row>
      <xdr:rowOff>0</xdr:rowOff>
    </xdr:from>
    <xdr:ext cx="349839" cy="225703"/>
    <xdr:sp macro="" textlink="">
      <xdr:nvSpPr>
        <xdr:cNvPr id="433" name="テキスト ボックス 432">
          <a:extLst>
            <a:ext uri="{FF2B5EF4-FFF2-40B4-BE49-F238E27FC236}">
              <a16:creationId xmlns:a16="http://schemas.microsoft.com/office/drawing/2014/main" id="{FC972F15-A2CE-48D4-94E0-C7EAA8DAE555}"/>
            </a:ext>
          </a:extLst>
        </xdr:cNvPr>
        <xdr:cNvSpPr txBox="1"/>
      </xdr:nvSpPr>
      <xdr:spPr>
        <a:xfrm>
          <a:off x="16440150" y="514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44</xdr:row>
      <xdr:rowOff>76200</xdr:rowOff>
    </xdr:from>
    <xdr:to>
      <xdr:col>120</xdr:col>
      <xdr:colOff>114300</xdr:colOff>
      <xdr:row>44</xdr:row>
      <xdr:rowOff>76200</xdr:rowOff>
    </xdr:to>
    <xdr:cxnSp macro="">
      <xdr:nvCxnSpPr>
        <xdr:cNvPr id="434" name="直線コネクタ 433">
          <a:extLst>
            <a:ext uri="{FF2B5EF4-FFF2-40B4-BE49-F238E27FC236}">
              <a16:creationId xmlns:a16="http://schemas.microsoft.com/office/drawing/2014/main" id="{79BA99C7-031F-42C1-AD66-FD6844AD9E69}"/>
            </a:ext>
          </a:extLst>
        </xdr:cNvPr>
        <xdr:cNvCxnSpPr/>
      </xdr:nvCxnSpPr>
      <xdr:spPr>
        <a:xfrm>
          <a:off x="16459200" y="762000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41</xdr:row>
      <xdr:rowOff>133350</xdr:rowOff>
    </xdr:from>
    <xdr:to>
      <xdr:col>120</xdr:col>
      <xdr:colOff>114300</xdr:colOff>
      <xdr:row>41</xdr:row>
      <xdr:rowOff>133350</xdr:rowOff>
    </xdr:to>
    <xdr:cxnSp macro="">
      <xdr:nvCxnSpPr>
        <xdr:cNvPr id="435" name="直線コネクタ 434">
          <a:extLst>
            <a:ext uri="{FF2B5EF4-FFF2-40B4-BE49-F238E27FC236}">
              <a16:creationId xmlns:a16="http://schemas.microsoft.com/office/drawing/2014/main" id="{6808902F-3D8E-4867-B14E-640BE41A5B26}"/>
            </a:ext>
          </a:extLst>
        </xdr:cNvPr>
        <xdr:cNvCxnSpPr/>
      </xdr:nvCxnSpPr>
      <xdr:spPr>
        <a:xfrm>
          <a:off x="16459200" y="715899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40</xdr:row>
      <xdr:rowOff>162577</xdr:rowOff>
    </xdr:from>
    <xdr:ext cx="467179" cy="259045"/>
    <xdr:sp macro="" textlink="">
      <xdr:nvSpPr>
        <xdr:cNvPr id="436" name="テキスト ボックス 435">
          <a:extLst>
            <a:ext uri="{FF2B5EF4-FFF2-40B4-BE49-F238E27FC236}">
              <a16:creationId xmlns:a16="http://schemas.microsoft.com/office/drawing/2014/main" id="{62623BE5-BC07-4AC6-BA83-5498576B9CDB}"/>
            </a:ext>
          </a:extLst>
        </xdr:cNvPr>
        <xdr:cNvSpPr txBox="1"/>
      </xdr:nvSpPr>
      <xdr:spPr>
        <a:xfrm>
          <a:off x="16047266" y="702248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39</xdr:row>
      <xdr:rowOff>19050</xdr:rowOff>
    </xdr:from>
    <xdr:to>
      <xdr:col>120</xdr:col>
      <xdr:colOff>114300</xdr:colOff>
      <xdr:row>39</xdr:row>
      <xdr:rowOff>19050</xdr:rowOff>
    </xdr:to>
    <xdr:cxnSp macro="">
      <xdr:nvCxnSpPr>
        <xdr:cNvPr id="437" name="直線コネクタ 436">
          <a:extLst>
            <a:ext uri="{FF2B5EF4-FFF2-40B4-BE49-F238E27FC236}">
              <a16:creationId xmlns:a16="http://schemas.microsoft.com/office/drawing/2014/main" id="{FA6FD263-0AC3-4E6E-A331-79FD13A52286}"/>
            </a:ext>
          </a:extLst>
        </xdr:cNvPr>
        <xdr:cNvCxnSpPr/>
      </xdr:nvCxnSpPr>
      <xdr:spPr>
        <a:xfrm>
          <a:off x="16459200" y="670179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38</xdr:row>
      <xdr:rowOff>48277</xdr:rowOff>
    </xdr:from>
    <xdr:ext cx="467179" cy="259045"/>
    <xdr:sp macro="" textlink="">
      <xdr:nvSpPr>
        <xdr:cNvPr id="438" name="テキスト ボックス 437">
          <a:extLst>
            <a:ext uri="{FF2B5EF4-FFF2-40B4-BE49-F238E27FC236}">
              <a16:creationId xmlns:a16="http://schemas.microsoft.com/office/drawing/2014/main" id="{ED2DE62F-1892-43E0-91D7-B3DB0A2AF116}"/>
            </a:ext>
          </a:extLst>
        </xdr:cNvPr>
        <xdr:cNvSpPr txBox="1"/>
      </xdr:nvSpPr>
      <xdr:spPr>
        <a:xfrm>
          <a:off x="16047266" y="656528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36</xdr:row>
      <xdr:rowOff>76200</xdr:rowOff>
    </xdr:from>
    <xdr:to>
      <xdr:col>120</xdr:col>
      <xdr:colOff>114300</xdr:colOff>
      <xdr:row>36</xdr:row>
      <xdr:rowOff>76200</xdr:rowOff>
    </xdr:to>
    <xdr:cxnSp macro="">
      <xdr:nvCxnSpPr>
        <xdr:cNvPr id="439" name="直線コネクタ 438">
          <a:extLst>
            <a:ext uri="{FF2B5EF4-FFF2-40B4-BE49-F238E27FC236}">
              <a16:creationId xmlns:a16="http://schemas.microsoft.com/office/drawing/2014/main" id="{0B4BCAB8-C471-447D-9CDE-99F3A7053021}"/>
            </a:ext>
          </a:extLst>
        </xdr:cNvPr>
        <xdr:cNvCxnSpPr/>
      </xdr:nvCxnSpPr>
      <xdr:spPr>
        <a:xfrm>
          <a:off x="16459200" y="624840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35</xdr:row>
      <xdr:rowOff>105427</xdr:rowOff>
    </xdr:from>
    <xdr:ext cx="467179" cy="259045"/>
    <xdr:sp macro="" textlink="">
      <xdr:nvSpPr>
        <xdr:cNvPr id="440" name="テキスト ボックス 439">
          <a:extLst>
            <a:ext uri="{FF2B5EF4-FFF2-40B4-BE49-F238E27FC236}">
              <a16:creationId xmlns:a16="http://schemas.microsoft.com/office/drawing/2014/main" id="{0286E391-4C04-4137-BF46-50AF9FAD46F0}"/>
            </a:ext>
          </a:extLst>
        </xdr:cNvPr>
        <xdr:cNvSpPr txBox="1"/>
      </xdr:nvSpPr>
      <xdr:spPr>
        <a:xfrm>
          <a:off x="16047266" y="610427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133350</xdr:rowOff>
    </xdr:from>
    <xdr:to>
      <xdr:col>120</xdr:col>
      <xdr:colOff>114300</xdr:colOff>
      <xdr:row>33</xdr:row>
      <xdr:rowOff>133350</xdr:rowOff>
    </xdr:to>
    <xdr:cxnSp macro="">
      <xdr:nvCxnSpPr>
        <xdr:cNvPr id="441" name="直線コネクタ 440">
          <a:extLst>
            <a:ext uri="{FF2B5EF4-FFF2-40B4-BE49-F238E27FC236}">
              <a16:creationId xmlns:a16="http://schemas.microsoft.com/office/drawing/2014/main" id="{4EC5F636-1892-4B40-B7AD-3CFE2D0031E6}"/>
            </a:ext>
          </a:extLst>
        </xdr:cNvPr>
        <xdr:cNvCxnSpPr/>
      </xdr:nvCxnSpPr>
      <xdr:spPr>
        <a:xfrm>
          <a:off x="16459200" y="578739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32</xdr:row>
      <xdr:rowOff>162577</xdr:rowOff>
    </xdr:from>
    <xdr:ext cx="467179" cy="259045"/>
    <xdr:sp macro="" textlink="">
      <xdr:nvSpPr>
        <xdr:cNvPr id="442" name="テキスト ボックス 441">
          <a:extLst>
            <a:ext uri="{FF2B5EF4-FFF2-40B4-BE49-F238E27FC236}">
              <a16:creationId xmlns:a16="http://schemas.microsoft.com/office/drawing/2014/main" id="{8495A3BA-B5F4-4181-B2F0-2C3CF6918E96}"/>
            </a:ext>
          </a:extLst>
        </xdr:cNvPr>
        <xdr:cNvSpPr txBox="1"/>
      </xdr:nvSpPr>
      <xdr:spPr>
        <a:xfrm>
          <a:off x="16047266" y="565088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114300</xdr:colOff>
      <xdr:row>31</xdr:row>
      <xdr:rowOff>19050</xdr:rowOff>
    </xdr:to>
    <xdr:cxnSp macro="">
      <xdr:nvCxnSpPr>
        <xdr:cNvPr id="443" name="直線コネクタ 442">
          <a:extLst>
            <a:ext uri="{FF2B5EF4-FFF2-40B4-BE49-F238E27FC236}">
              <a16:creationId xmlns:a16="http://schemas.microsoft.com/office/drawing/2014/main" id="{59CC6FA0-42E2-47A4-8BC8-65A4B5A0A709}"/>
            </a:ext>
          </a:extLst>
        </xdr:cNvPr>
        <xdr:cNvCxnSpPr/>
      </xdr:nvCxnSpPr>
      <xdr:spPr>
        <a:xfrm>
          <a:off x="16459200" y="533019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30</xdr:row>
      <xdr:rowOff>48277</xdr:rowOff>
    </xdr:from>
    <xdr:ext cx="467179" cy="259045"/>
    <xdr:sp macro="" textlink="">
      <xdr:nvSpPr>
        <xdr:cNvPr id="444" name="テキスト ボックス 443">
          <a:extLst>
            <a:ext uri="{FF2B5EF4-FFF2-40B4-BE49-F238E27FC236}">
              <a16:creationId xmlns:a16="http://schemas.microsoft.com/office/drawing/2014/main" id="{CFCD7E9E-5604-437D-BDFF-AAF582E89B56}"/>
            </a:ext>
          </a:extLst>
        </xdr:cNvPr>
        <xdr:cNvSpPr txBox="1"/>
      </xdr:nvSpPr>
      <xdr:spPr>
        <a:xfrm>
          <a:off x="16047266" y="519368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152400</xdr:colOff>
      <xdr:row>44</xdr:row>
      <xdr:rowOff>76200</xdr:rowOff>
    </xdr:to>
    <xdr:sp macro="" textlink="">
      <xdr:nvSpPr>
        <xdr:cNvPr id="445" name="【認定こども園・幼稚園・保育所】&#10;一人当たり面積グラフ枠">
          <a:extLst>
            <a:ext uri="{FF2B5EF4-FFF2-40B4-BE49-F238E27FC236}">
              <a16:creationId xmlns:a16="http://schemas.microsoft.com/office/drawing/2014/main" id="{4ABE34D1-D6D6-4C18-9DCA-BD72329AED50}"/>
            </a:ext>
          </a:extLst>
        </xdr:cNvPr>
        <xdr:cNvSpPr/>
      </xdr:nvSpPr>
      <xdr:spPr>
        <a:xfrm>
          <a:off x="16459200" y="5330190"/>
          <a:ext cx="4267200" cy="228981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33</xdr:row>
      <xdr:rowOff>18136</xdr:rowOff>
    </xdr:from>
    <xdr:to>
      <xdr:col>116</xdr:col>
      <xdr:colOff>62864</xdr:colOff>
      <xdr:row>41</xdr:row>
      <xdr:rowOff>88544</xdr:rowOff>
    </xdr:to>
    <xdr:cxnSp macro="">
      <xdr:nvCxnSpPr>
        <xdr:cNvPr id="446" name="直線コネクタ 445">
          <a:extLst>
            <a:ext uri="{FF2B5EF4-FFF2-40B4-BE49-F238E27FC236}">
              <a16:creationId xmlns:a16="http://schemas.microsoft.com/office/drawing/2014/main" id="{B41B18D4-CA2A-40B4-9DA1-5B6F040AA328}"/>
            </a:ext>
          </a:extLst>
        </xdr:cNvPr>
        <xdr:cNvCxnSpPr/>
      </xdr:nvCxnSpPr>
      <xdr:spPr>
        <a:xfrm flipV="1">
          <a:off x="19947254" y="5679796"/>
          <a:ext cx="0" cy="144200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41</xdr:row>
      <xdr:rowOff>92371</xdr:rowOff>
    </xdr:from>
    <xdr:ext cx="469744" cy="259045"/>
    <xdr:sp macro="" textlink="">
      <xdr:nvSpPr>
        <xdr:cNvPr id="447" name="【認定こども園・幼稚園・保育所】&#10;一人当たり面積最小値テキスト">
          <a:extLst>
            <a:ext uri="{FF2B5EF4-FFF2-40B4-BE49-F238E27FC236}">
              <a16:creationId xmlns:a16="http://schemas.microsoft.com/office/drawing/2014/main" id="{33F10E30-252D-4613-B3D0-4BA92ECFAAB7}"/>
            </a:ext>
          </a:extLst>
        </xdr:cNvPr>
        <xdr:cNvSpPr txBox="1"/>
      </xdr:nvSpPr>
      <xdr:spPr>
        <a:xfrm>
          <a:off x="19985990" y="712563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0.049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41</xdr:row>
      <xdr:rowOff>88544</xdr:rowOff>
    </xdr:from>
    <xdr:to>
      <xdr:col>116</xdr:col>
      <xdr:colOff>152400</xdr:colOff>
      <xdr:row>41</xdr:row>
      <xdr:rowOff>88544</xdr:rowOff>
    </xdr:to>
    <xdr:cxnSp macro="">
      <xdr:nvCxnSpPr>
        <xdr:cNvPr id="448" name="直線コネクタ 447">
          <a:extLst>
            <a:ext uri="{FF2B5EF4-FFF2-40B4-BE49-F238E27FC236}">
              <a16:creationId xmlns:a16="http://schemas.microsoft.com/office/drawing/2014/main" id="{5CD5990B-B825-4DB9-9E6A-60DFCFF29552}"/>
            </a:ext>
          </a:extLst>
        </xdr:cNvPr>
        <xdr:cNvCxnSpPr/>
      </xdr:nvCxnSpPr>
      <xdr:spPr>
        <a:xfrm>
          <a:off x="19885660" y="7121804"/>
          <a:ext cx="15494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31</xdr:row>
      <xdr:rowOff>136263</xdr:rowOff>
    </xdr:from>
    <xdr:ext cx="469744" cy="259045"/>
    <xdr:sp macro="" textlink="">
      <xdr:nvSpPr>
        <xdr:cNvPr id="449" name="【認定こども園・幼稚園・保育所】&#10;一人当たり面積最大値テキスト">
          <a:extLst>
            <a:ext uri="{FF2B5EF4-FFF2-40B4-BE49-F238E27FC236}">
              <a16:creationId xmlns:a16="http://schemas.microsoft.com/office/drawing/2014/main" id="{2605661E-C529-41A0-BF06-5F2E415F5CBC}"/>
            </a:ext>
          </a:extLst>
        </xdr:cNvPr>
        <xdr:cNvSpPr txBox="1"/>
      </xdr:nvSpPr>
      <xdr:spPr>
        <a:xfrm>
          <a:off x="19985990" y="544740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1.626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33</xdr:row>
      <xdr:rowOff>18136</xdr:rowOff>
    </xdr:from>
    <xdr:to>
      <xdr:col>116</xdr:col>
      <xdr:colOff>152400</xdr:colOff>
      <xdr:row>33</xdr:row>
      <xdr:rowOff>18136</xdr:rowOff>
    </xdr:to>
    <xdr:cxnSp macro="">
      <xdr:nvCxnSpPr>
        <xdr:cNvPr id="450" name="直線コネクタ 449">
          <a:extLst>
            <a:ext uri="{FF2B5EF4-FFF2-40B4-BE49-F238E27FC236}">
              <a16:creationId xmlns:a16="http://schemas.microsoft.com/office/drawing/2014/main" id="{065C27E7-53F4-41AA-BD0B-A1F4F2548C4D}"/>
            </a:ext>
          </a:extLst>
        </xdr:cNvPr>
        <xdr:cNvCxnSpPr/>
      </xdr:nvCxnSpPr>
      <xdr:spPr>
        <a:xfrm>
          <a:off x="19885660" y="5679796"/>
          <a:ext cx="15494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38</xdr:row>
      <xdr:rowOff>146473</xdr:rowOff>
    </xdr:from>
    <xdr:ext cx="469744" cy="259045"/>
    <xdr:sp macro="" textlink="">
      <xdr:nvSpPr>
        <xdr:cNvPr id="451" name="【認定こども園・幼稚園・保育所】&#10;一人当たり面積平均値テキスト">
          <a:extLst>
            <a:ext uri="{FF2B5EF4-FFF2-40B4-BE49-F238E27FC236}">
              <a16:creationId xmlns:a16="http://schemas.microsoft.com/office/drawing/2014/main" id="{BD7657D0-379E-48A5-BE31-C9E54C367AB0}"/>
            </a:ext>
          </a:extLst>
        </xdr:cNvPr>
        <xdr:cNvSpPr txBox="1"/>
      </xdr:nvSpPr>
      <xdr:spPr>
        <a:xfrm>
          <a:off x="19985990" y="6659668"/>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0.469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168046</xdr:rowOff>
    </xdr:from>
    <xdr:to>
      <xdr:col>116</xdr:col>
      <xdr:colOff>114300</xdr:colOff>
      <xdr:row>39</xdr:row>
      <xdr:rowOff>98196</xdr:rowOff>
    </xdr:to>
    <xdr:sp macro="" textlink="">
      <xdr:nvSpPr>
        <xdr:cNvPr id="452" name="フローチャート: 判断 451">
          <a:extLst>
            <a:ext uri="{FF2B5EF4-FFF2-40B4-BE49-F238E27FC236}">
              <a16:creationId xmlns:a16="http://schemas.microsoft.com/office/drawing/2014/main" id="{3C20FAFC-EBBF-46A7-ABA0-37C2E12F2F2A}"/>
            </a:ext>
          </a:extLst>
        </xdr:cNvPr>
        <xdr:cNvSpPr/>
      </xdr:nvSpPr>
      <xdr:spPr>
        <a:xfrm>
          <a:off x="19904710" y="6686956"/>
          <a:ext cx="97790" cy="9398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39</xdr:row>
      <xdr:rowOff>17628</xdr:rowOff>
    </xdr:from>
    <xdr:to>
      <xdr:col>112</xdr:col>
      <xdr:colOff>38100</xdr:colOff>
      <xdr:row>39</xdr:row>
      <xdr:rowOff>119228</xdr:rowOff>
    </xdr:to>
    <xdr:sp macro="" textlink="">
      <xdr:nvSpPr>
        <xdr:cNvPr id="453" name="フローチャート: 判断 452">
          <a:extLst>
            <a:ext uri="{FF2B5EF4-FFF2-40B4-BE49-F238E27FC236}">
              <a16:creationId xmlns:a16="http://schemas.microsoft.com/office/drawing/2014/main" id="{8B3497BC-0522-4CD6-856C-585AE4D34FCD}"/>
            </a:ext>
          </a:extLst>
        </xdr:cNvPr>
        <xdr:cNvSpPr/>
      </xdr:nvSpPr>
      <xdr:spPr>
        <a:xfrm>
          <a:off x="19161760" y="6707988"/>
          <a:ext cx="78740" cy="9969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39</xdr:row>
      <xdr:rowOff>30429</xdr:rowOff>
    </xdr:from>
    <xdr:to>
      <xdr:col>107</xdr:col>
      <xdr:colOff>101600</xdr:colOff>
      <xdr:row>39</xdr:row>
      <xdr:rowOff>132029</xdr:rowOff>
    </xdr:to>
    <xdr:sp macro="" textlink="">
      <xdr:nvSpPr>
        <xdr:cNvPr id="454" name="フローチャート: 判断 453">
          <a:extLst>
            <a:ext uri="{FF2B5EF4-FFF2-40B4-BE49-F238E27FC236}">
              <a16:creationId xmlns:a16="http://schemas.microsoft.com/office/drawing/2014/main" id="{BD82EFA5-4F23-453D-9DD0-9A46E855390D}"/>
            </a:ext>
          </a:extLst>
        </xdr:cNvPr>
        <xdr:cNvSpPr/>
      </xdr:nvSpPr>
      <xdr:spPr>
        <a:xfrm>
          <a:off x="18345150" y="6715074"/>
          <a:ext cx="97790" cy="10731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39</xdr:row>
      <xdr:rowOff>41402</xdr:rowOff>
    </xdr:from>
    <xdr:to>
      <xdr:col>102</xdr:col>
      <xdr:colOff>165100</xdr:colOff>
      <xdr:row>39</xdr:row>
      <xdr:rowOff>143002</xdr:rowOff>
    </xdr:to>
    <xdr:sp macro="" textlink="">
      <xdr:nvSpPr>
        <xdr:cNvPr id="455" name="フローチャート: 判断 454">
          <a:extLst>
            <a:ext uri="{FF2B5EF4-FFF2-40B4-BE49-F238E27FC236}">
              <a16:creationId xmlns:a16="http://schemas.microsoft.com/office/drawing/2014/main" id="{938AC044-5D10-4BB7-86CD-968DB40F3209}"/>
            </a:ext>
          </a:extLst>
        </xdr:cNvPr>
        <xdr:cNvSpPr/>
      </xdr:nvSpPr>
      <xdr:spPr>
        <a:xfrm>
          <a:off x="17547590" y="6727952"/>
          <a:ext cx="109220" cy="9969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39</xdr:row>
      <xdr:rowOff>47803</xdr:rowOff>
    </xdr:from>
    <xdr:to>
      <xdr:col>98</xdr:col>
      <xdr:colOff>38100</xdr:colOff>
      <xdr:row>39</xdr:row>
      <xdr:rowOff>149403</xdr:rowOff>
    </xdr:to>
    <xdr:sp macro="" textlink="">
      <xdr:nvSpPr>
        <xdr:cNvPr id="456" name="フローチャート: 判断 455">
          <a:extLst>
            <a:ext uri="{FF2B5EF4-FFF2-40B4-BE49-F238E27FC236}">
              <a16:creationId xmlns:a16="http://schemas.microsoft.com/office/drawing/2014/main" id="{4419DADC-4CF5-4EC4-B567-943F52154875}"/>
            </a:ext>
          </a:extLst>
        </xdr:cNvPr>
        <xdr:cNvSpPr/>
      </xdr:nvSpPr>
      <xdr:spPr>
        <a:xfrm>
          <a:off x="16761460" y="6736258"/>
          <a:ext cx="78740" cy="9969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44</xdr:row>
      <xdr:rowOff>73677</xdr:rowOff>
    </xdr:from>
    <xdr:ext cx="762000" cy="259045"/>
    <xdr:sp macro="" textlink="">
      <xdr:nvSpPr>
        <xdr:cNvPr id="457" name="テキスト ボックス 456">
          <a:extLst>
            <a:ext uri="{FF2B5EF4-FFF2-40B4-BE49-F238E27FC236}">
              <a16:creationId xmlns:a16="http://schemas.microsoft.com/office/drawing/2014/main" id="{2E08B110-4725-4A5D-887D-5CAED79FACF1}"/>
            </a:ext>
          </a:extLst>
        </xdr:cNvPr>
        <xdr:cNvSpPr txBox="1"/>
      </xdr:nvSpPr>
      <xdr:spPr>
        <a:xfrm>
          <a:off x="1977644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44</xdr:row>
      <xdr:rowOff>73677</xdr:rowOff>
    </xdr:from>
    <xdr:ext cx="762000" cy="259045"/>
    <xdr:sp macro="" textlink="">
      <xdr:nvSpPr>
        <xdr:cNvPr id="458" name="テキスト ボックス 457">
          <a:extLst>
            <a:ext uri="{FF2B5EF4-FFF2-40B4-BE49-F238E27FC236}">
              <a16:creationId xmlns:a16="http://schemas.microsoft.com/office/drawing/2014/main" id="{9E9EB776-2D98-4ED1-AE30-409CEA8DAFA7}"/>
            </a:ext>
          </a:extLst>
        </xdr:cNvPr>
        <xdr:cNvSpPr txBox="1"/>
      </xdr:nvSpPr>
      <xdr:spPr>
        <a:xfrm>
          <a:off x="1903349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44</xdr:row>
      <xdr:rowOff>73677</xdr:rowOff>
    </xdr:from>
    <xdr:ext cx="762000" cy="259045"/>
    <xdr:sp macro="" textlink="">
      <xdr:nvSpPr>
        <xdr:cNvPr id="459" name="テキスト ボックス 458">
          <a:extLst>
            <a:ext uri="{FF2B5EF4-FFF2-40B4-BE49-F238E27FC236}">
              <a16:creationId xmlns:a16="http://schemas.microsoft.com/office/drawing/2014/main" id="{8C5ED6E2-1A20-4E84-BA0C-765C41672EFE}"/>
            </a:ext>
          </a:extLst>
        </xdr:cNvPr>
        <xdr:cNvSpPr txBox="1"/>
      </xdr:nvSpPr>
      <xdr:spPr>
        <a:xfrm>
          <a:off x="1822831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44</xdr:row>
      <xdr:rowOff>73677</xdr:rowOff>
    </xdr:from>
    <xdr:ext cx="762000" cy="259045"/>
    <xdr:sp macro="" textlink="">
      <xdr:nvSpPr>
        <xdr:cNvPr id="460" name="テキスト ボックス 459">
          <a:extLst>
            <a:ext uri="{FF2B5EF4-FFF2-40B4-BE49-F238E27FC236}">
              <a16:creationId xmlns:a16="http://schemas.microsoft.com/office/drawing/2014/main" id="{1E81C1EA-D5DC-4465-A46F-F4046A4BE031}"/>
            </a:ext>
          </a:extLst>
        </xdr:cNvPr>
        <xdr:cNvSpPr txBox="1"/>
      </xdr:nvSpPr>
      <xdr:spPr>
        <a:xfrm>
          <a:off x="1743075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44</xdr:row>
      <xdr:rowOff>73677</xdr:rowOff>
    </xdr:from>
    <xdr:ext cx="762000" cy="259045"/>
    <xdr:sp macro="" textlink="">
      <xdr:nvSpPr>
        <xdr:cNvPr id="461" name="テキスト ボックス 460">
          <a:extLst>
            <a:ext uri="{FF2B5EF4-FFF2-40B4-BE49-F238E27FC236}">
              <a16:creationId xmlns:a16="http://schemas.microsoft.com/office/drawing/2014/main" id="{D0C25919-9E55-4B6D-8411-1A65EECB5D05}"/>
            </a:ext>
          </a:extLst>
        </xdr:cNvPr>
        <xdr:cNvSpPr txBox="1"/>
      </xdr:nvSpPr>
      <xdr:spPr>
        <a:xfrm>
          <a:off x="1663319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129642</xdr:rowOff>
    </xdr:from>
    <xdr:to>
      <xdr:col>116</xdr:col>
      <xdr:colOff>114300</xdr:colOff>
      <xdr:row>39</xdr:row>
      <xdr:rowOff>59792</xdr:rowOff>
    </xdr:to>
    <xdr:sp macro="" textlink="">
      <xdr:nvSpPr>
        <xdr:cNvPr id="462" name="楕円 461">
          <a:extLst>
            <a:ext uri="{FF2B5EF4-FFF2-40B4-BE49-F238E27FC236}">
              <a16:creationId xmlns:a16="http://schemas.microsoft.com/office/drawing/2014/main" id="{97758D6B-F512-4944-B537-7392B248D2EC}"/>
            </a:ext>
          </a:extLst>
        </xdr:cNvPr>
        <xdr:cNvSpPr/>
      </xdr:nvSpPr>
      <xdr:spPr>
        <a:xfrm>
          <a:off x="19904710" y="6648552"/>
          <a:ext cx="97790" cy="9398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37</xdr:row>
      <xdr:rowOff>152519</xdr:rowOff>
    </xdr:from>
    <xdr:ext cx="469744" cy="259045"/>
    <xdr:sp macro="" textlink="">
      <xdr:nvSpPr>
        <xdr:cNvPr id="463" name="【認定こども園・幼稚園・保育所】&#10;一人当たり面積該当値テキスト">
          <a:extLst>
            <a:ext uri="{FF2B5EF4-FFF2-40B4-BE49-F238E27FC236}">
              <a16:creationId xmlns:a16="http://schemas.microsoft.com/office/drawing/2014/main" id="{E200CB79-A0AE-4F17-863E-E8C391342A86}"/>
            </a:ext>
          </a:extLst>
        </xdr:cNvPr>
        <xdr:cNvSpPr txBox="1"/>
      </xdr:nvSpPr>
      <xdr:spPr>
        <a:xfrm>
          <a:off x="19985990" y="649616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0.511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38</xdr:row>
      <xdr:rowOff>137871</xdr:rowOff>
    </xdr:from>
    <xdr:to>
      <xdr:col>112</xdr:col>
      <xdr:colOff>38100</xdr:colOff>
      <xdr:row>39</xdr:row>
      <xdr:rowOff>68021</xdr:rowOff>
    </xdr:to>
    <xdr:sp macro="" textlink="">
      <xdr:nvSpPr>
        <xdr:cNvPr id="464" name="楕円 463">
          <a:extLst>
            <a:ext uri="{FF2B5EF4-FFF2-40B4-BE49-F238E27FC236}">
              <a16:creationId xmlns:a16="http://schemas.microsoft.com/office/drawing/2014/main" id="{BA38856B-E77E-4A7A-B3BA-291FC6244727}"/>
            </a:ext>
          </a:extLst>
        </xdr:cNvPr>
        <xdr:cNvSpPr/>
      </xdr:nvSpPr>
      <xdr:spPr>
        <a:xfrm>
          <a:off x="19161760" y="6649161"/>
          <a:ext cx="78740" cy="10350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39</xdr:row>
      <xdr:rowOff>8992</xdr:rowOff>
    </xdr:from>
    <xdr:to>
      <xdr:col>116</xdr:col>
      <xdr:colOff>63500</xdr:colOff>
      <xdr:row>39</xdr:row>
      <xdr:rowOff>17221</xdr:rowOff>
    </xdr:to>
    <xdr:cxnSp macro="">
      <xdr:nvCxnSpPr>
        <xdr:cNvPr id="465" name="直線コネクタ 464">
          <a:extLst>
            <a:ext uri="{FF2B5EF4-FFF2-40B4-BE49-F238E27FC236}">
              <a16:creationId xmlns:a16="http://schemas.microsoft.com/office/drawing/2014/main" id="{BCC92C53-F7BA-4F11-821A-30E7DE6D3B0C}"/>
            </a:ext>
          </a:extLst>
        </xdr:cNvPr>
        <xdr:cNvCxnSpPr/>
      </xdr:nvCxnSpPr>
      <xdr:spPr>
        <a:xfrm flipV="1">
          <a:off x="19204940" y="6697447"/>
          <a:ext cx="742950" cy="101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38</xdr:row>
      <xdr:rowOff>151587</xdr:rowOff>
    </xdr:from>
    <xdr:to>
      <xdr:col>107</xdr:col>
      <xdr:colOff>101600</xdr:colOff>
      <xdr:row>39</xdr:row>
      <xdr:rowOff>81737</xdr:rowOff>
    </xdr:to>
    <xdr:sp macro="" textlink="">
      <xdr:nvSpPr>
        <xdr:cNvPr id="466" name="楕円 465">
          <a:extLst>
            <a:ext uri="{FF2B5EF4-FFF2-40B4-BE49-F238E27FC236}">
              <a16:creationId xmlns:a16="http://schemas.microsoft.com/office/drawing/2014/main" id="{35740282-A442-444A-8AA1-F76FE51FEFAC}"/>
            </a:ext>
          </a:extLst>
        </xdr:cNvPr>
        <xdr:cNvSpPr/>
      </xdr:nvSpPr>
      <xdr:spPr>
        <a:xfrm>
          <a:off x="18345150" y="6666687"/>
          <a:ext cx="97790" cy="10350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39</xdr:row>
      <xdr:rowOff>17221</xdr:rowOff>
    </xdr:from>
    <xdr:to>
      <xdr:col>111</xdr:col>
      <xdr:colOff>177800</xdr:colOff>
      <xdr:row>39</xdr:row>
      <xdr:rowOff>30937</xdr:rowOff>
    </xdr:to>
    <xdr:cxnSp macro="">
      <xdr:nvCxnSpPr>
        <xdr:cNvPr id="467" name="直線コネクタ 466">
          <a:extLst>
            <a:ext uri="{FF2B5EF4-FFF2-40B4-BE49-F238E27FC236}">
              <a16:creationId xmlns:a16="http://schemas.microsoft.com/office/drawing/2014/main" id="{5C29165A-FF7B-46D9-BD32-0E3BD5C4845D}"/>
            </a:ext>
          </a:extLst>
        </xdr:cNvPr>
        <xdr:cNvCxnSpPr/>
      </xdr:nvCxnSpPr>
      <xdr:spPr>
        <a:xfrm flipV="1">
          <a:off x="18399760" y="6707581"/>
          <a:ext cx="805180" cy="800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39</xdr:row>
      <xdr:rowOff>254</xdr:rowOff>
    </xdr:from>
    <xdr:to>
      <xdr:col>98</xdr:col>
      <xdr:colOff>38100</xdr:colOff>
      <xdr:row>39</xdr:row>
      <xdr:rowOff>101854</xdr:rowOff>
    </xdr:to>
    <xdr:sp macro="" textlink="">
      <xdr:nvSpPr>
        <xdr:cNvPr id="468" name="楕円 467">
          <a:extLst>
            <a:ext uri="{FF2B5EF4-FFF2-40B4-BE49-F238E27FC236}">
              <a16:creationId xmlns:a16="http://schemas.microsoft.com/office/drawing/2014/main" id="{18194451-CF22-4EE7-BEAD-3532C40B6B79}"/>
            </a:ext>
          </a:extLst>
        </xdr:cNvPr>
        <xdr:cNvSpPr/>
      </xdr:nvSpPr>
      <xdr:spPr>
        <a:xfrm>
          <a:off x="16761460" y="6686804"/>
          <a:ext cx="78740" cy="9779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120727</xdr:colOff>
      <xdr:row>39</xdr:row>
      <xdr:rowOff>110355</xdr:rowOff>
    </xdr:from>
    <xdr:ext cx="469744" cy="259045"/>
    <xdr:sp macro="" textlink="">
      <xdr:nvSpPr>
        <xdr:cNvPr id="469" name="n_1aveValue【認定こども園・幼稚園・保育所】&#10;一人当たり面積">
          <a:extLst>
            <a:ext uri="{FF2B5EF4-FFF2-40B4-BE49-F238E27FC236}">
              <a16:creationId xmlns:a16="http://schemas.microsoft.com/office/drawing/2014/main" id="{AAC4CEDE-A8F8-4846-A44F-A0A56EFCB9C6}"/>
            </a:ext>
          </a:extLst>
        </xdr:cNvPr>
        <xdr:cNvSpPr txBox="1"/>
      </xdr:nvSpPr>
      <xdr:spPr>
        <a:xfrm>
          <a:off x="18982132" y="679500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39</xdr:row>
      <xdr:rowOff>123156</xdr:rowOff>
    </xdr:from>
    <xdr:ext cx="469744" cy="259045"/>
    <xdr:sp macro="" textlink="">
      <xdr:nvSpPr>
        <xdr:cNvPr id="470" name="n_2aveValue【認定こども園・幼稚園・保育所】&#10;一人当たり面積">
          <a:extLst>
            <a:ext uri="{FF2B5EF4-FFF2-40B4-BE49-F238E27FC236}">
              <a16:creationId xmlns:a16="http://schemas.microsoft.com/office/drawing/2014/main" id="{48A8562C-4A22-4AD7-886A-86F32E9C404C}"/>
            </a:ext>
          </a:extLst>
        </xdr:cNvPr>
        <xdr:cNvSpPr txBox="1"/>
      </xdr:nvSpPr>
      <xdr:spPr>
        <a:xfrm>
          <a:off x="18182032" y="681161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37</xdr:row>
      <xdr:rowOff>159529</xdr:rowOff>
    </xdr:from>
    <xdr:ext cx="469744" cy="259045"/>
    <xdr:sp macro="" textlink="">
      <xdr:nvSpPr>
        <xdr:cNvPr id="471" name="n_3aveValue【認定こども園・幼稚園・保育所】&#10;一人当たり面積">
          <a:extLst>
            <a:ext uri="{FF2B5EF4-FFF2-40B4-BE49-F238E27FC236}">
              <a16:creationId xmlns:a16="http://schemas.microsoft.com/office/drawing/2014/main" id="{74A7B986-F5EC-46CA-9F12-18E630A5E368}"/>
            </a:ext>
          </a:extLst>
        </xdr:cNvPr>
        <xdr:cNvSpPr txBox="1"/>
      </xdr:nvSpPr>
      <xdr:spPr>
        <a:xfrm>
          <a:off x="17384472" y="650508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39</xdr:row>
      <xdr:rowOff>140530</xdr:rowOff>
    </xdr:from>
    <xdr:ext cx="469744" cy="259045"/>
    <xdr:sp macro="" textlink="">
      <xdr:nvSpPr>
        <xdr:cNvPr id="472" name="n_4aveValue【認定こども園・幼稚園・保育所】&#10;一人当たり面積">
          <a:extLst>
            <a:ext uri="{FF2B5EF4-FFF2-40B4-BE49-F238E27FC236}">
              <a16:creationId xmlns:a16="http://schemas.microsoft.com/office/drawing/2014/main" id="{0846096A-6AF9-483E-8B30-8284FD8D8FD3}"/>
            </a:ext>
          </a:extLst>
        </xdr:cNvPr>
        <xdr:cNvSpPr txBox="1"/>
      </xdr:nvSpPr>
      <xdr:spPr>
        <a:xfrm>
          <a:off x="16588817" y="682327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37</xdr:row>
      <xdr:rowOff>84548</xdr:rowOff>
    </xdr:from>
    <xdr:ext cx="469744" cy="259045"/>
    <xdr:sp macro="" textlink="">
      <xdr:nvSpPr>
        <xdr:cNvPr id="473" name="n_1mainValue【認定こども園・幼稚園・保育所】&#10;一人当たり面積">
          <a:extLst>
            <a:ext uri="{FF2B5EF4-FFF2-40B4-BE49-F238E27FC236}">
              <a16:creationId xmlns:a16="http://schemas.microsoft.com/office/drawing/2014/main" id="{49DDA961-195C-4F88-8F28-9335F51DA30A}"/>
            </a:ext>
          </a:extLst>
        </xdr:cNvPr>
        <xdr:cNvSpPr txBox="1"/>
      </xdr:nvSpPr>
      <xdr:spPr>
        <a:xfrm>
          <a:off x="18982132" y="643010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0.502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37</xdr:row>
      <xdr:rowOff>98264</xdr:rowOff>
    </xdr:from>
    <xdr:ext cx="469744" cy="259045"/>
    <xdr:sp macro="" textlink="">
      <xdr:nvSpPr>
        <xdr:cNvPr id="474" name="n_2mainValue【認定こども園・幼稚園・保育所】&#10;一人当たり面積">
          <a:extLst>
            <a:ext uri="{FF2B5EF4-FFF2-40B4-BE49-F238E27FC236}">
              <a16:creationId xmlns:a16="http://schemas.microsoft.com/office/drawing/2014/main" id="{2C3B383E-679B-4C16-A7E9-469EE8B36772}"/>
            </a:ext>
          </a:extLst>
        </xdr:cNvPr>
        <xdr:cNvSpPr txBox="1"/>
      </xdr:nvSpPr>
      <xdr:spPr>
        <a:xfrm>
          <a:off x="18182032" y="643810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0.487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37</xdr:row>
      <xdr:rowOff>118381</xdr:rowOff>
    </xdr:from>
    <xdr:ext cx="469744" cy="259045"/>
    <xdr:sp macro="" textlink="">
      <xdr:nvSpPr>
        <xdr:cNvPr id="475" name="n_4mainValue【認定こども園・幼稚園・保育所】&#10;一人当たり面積">
          <a:extLst>
            <a:ext uri="{FF2B5EF4-FFF2-40B4-BE49-F238E27FC236}">
              <a16:creationId xmlns:a16="http://schemas.microsoft.com/office/drawing/2014/main" id="{346B34E7-D2D6-4DA0-90A0-26D3CA47FF95}"/>
            </a:ext>
          </a:extLst>
        </xdr:cNvPr>
        <xdr:cNvSpPr txBox="1"/>
      </xdr:nvSpPr>
      <xdr:spPr>
        <a:xfrm>
          <a:off x="16588817" y="646393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0.465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46</xdr:row>
      <xdr:rowOff>114300</xdr:rowOff>
    </xdr:from>
    <xdr:to>
      <xdr:col>90</xdr:col>
      <xdr:colOff>25400</xdr:colOff>
      <xdr:row>50</xdr:row>
      <xdr:rowOff>63500</xdr:rowOff>
    </xdr:to>
    <xdr:sp macro="" textlink="">
      <xdr:nvSpPr>
        <xdr:cNvPr id="476" name="正方形/長方形 475">
          <a:extLst>
            <a:ext uri="{FF2B5EF4-FFF2-40B4-BE49-F238E27FC236}">
              <a16:creationId xmlns:a16="http://schemas.microsoft.com/office/drawing/2014/main" id="{A8908845-A684-4A9C-8E00-999091046E8D}"/>
            </a:ext>
          </a:extLst>
        </xdr:cNvPr>
        <xdr:cNvSpPr/>
      </xdr:nvSpPr>
      <xdr:spPr>
        <a:xfrm>
          <a:off x="11203940" y="8001000"/>
          <a:ext cx="4248150" cy="63119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学校施設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50</xdr:row>
      <xdr:rowOff>88900</xdr:rowOff>
    </xdr:from>
    <xdr:to>
      <xdr:col>74</xdr:col>
      <xdr:colOff>0</xdr:colOff>
      <xdr:row>52</xdr:row>
      <xdr:rowOff>0</xdr:rowOff>
    </xdr:to>
    <xdr:sp macro="" textlink="">
      <xdr:nvSpPr>
        <xdr:cNvPr id="477" name="正方形/長方形 476">
          <a:extLst>
            <a:ext uri="{FF2B5EF4-FFF2-40B4-BE49-F238E27FC236}">
              <a16:creationId xmlns:a16="http://schemas.microsoft.com/office/drawing/2014/main" id="{AAB5B168-BA42-4FB5-9684-D29F43CA16A9}"/>
            </a:ext>
          </a:extLst>
        </xdr:cNvPr>
        <xdr:cNvSpPr/>
      </xdr:nvSpPr>
      <xdr:spPr>
        <a:xfrm>
          <a:off x="11315700" y="866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51</xdr:row>
      <xdr:rowOff>120650</xdr:rowOff>
    </xdr:from>
    <xdr:to>
      <xdr:col>74</xdr:col>
      <xdr:colOff>0</xdr:colOff>
      <xdr:row>53</xdr:row>
      <xdr:rowOff>31750</xdr:rowOff>
    </xdr:to>
    <xdr:sp macro="" textlink="">
      <xdr:nvSpPr>
        <xdr:cNvPr id="478" name="正方形/長方形 477">
          <a:extLst>
            <a:ext uri="{FF2B5EF4-FFF2-40B4-BE49-F238E27FC236}">
              <a16:creationId xmlns:a16="http://schemas.microsoft.com/office/drawing/2014/main" id="{E8BA556E-0556-414C-A960-824FBC37AC8E}"/>
            </a:ext>
          </a:extLst>
        </xdr:cNvPr>
        <xdr:cNvSpPr/>
      </xdr:nvSpPr>
      <xdr:spPr>
        <a:xfrm>
          <a:off x="11315700" y="8866505"/>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76/144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50</xdr:row>
      <xdr:rowOff>88900</xdr:rowOff>
    </xdr:from>
    <xdr:to>
      <xdr:col>79</xdr:col>
      <xdr:colOff>63500</xdr:colOff>
      <xdr:row>52</xdr:row>
      <xdr:rowOff>0</xdr:rowOff>
    </xdr:to>
    <xdr:sp macro="" textlink="">
      <xdr:nvSpPr>
        <xdr:cNvPr id="479" name="正方形/長方形 478">
          <a:extLst>
            <a:ext uri="{FF2B5EF4-FFF2-40B4-BE49-F238E27FC236}">
              <a16:creationId xmlns:a16="http://schemas.microsoft.com/office/drawing/2014/main" id="{FA5578B1-675C-432D-8012-2F093645FB94}"/>
            </a:ext>
          </a:extLst>
        </xdr:cNvPr>
        <xdr:cNvSpPr/>
      </xdr:nvSpPr>
      <xdr:spPr>
        <a:xfrm>
          <a:off x="12232640" y="866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51</xdr:row>
      <xdr:rowOff>120650</xdr:rowOff>
    </xdr:from>
    <xdr:to>
      <xdr:col>79</xdr:col>
      <xdr:colOff>63500</xdr:colOff>
      <xdr:row>53</xdr:row>
      <xdr:rowOff>31750</xdr:rowOff>
    </xdr:to>
    <xdr:sp macro="" textlink="">
      <xdr:nvSpPr>
        <xdr:cNvPr id="480" name="正方形/長方形 479">
          <a:extLst>
            <a:ext uri="{FF2B5EF4-FFF2-40B4-BE49-F238E27FC236}">
              <a16:creationId xmlns:a16="http://schemas.microsoft.com/office/drawing/2014/main" id="{79C7FD3E-F7AD-4D01-8B7B-AD551540C6DF}"/>
            </a:ext>
          </a:extLst>
        </xdr:cNvPr>
        <xdr:cNvSpPr/>
      </xdr:nvSpPr>
      <xdr:spPr>
        <a:xfrm>
          <a:off x="12232640" y="8866505"/>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50</xdr:row>
      <xdr:rowOff>88900</xdr:rowOff>
    </xdr:from>
    <xdr:to>
      <xdr:col>85</xdr:col>
      <xdr:colOff>63500</xdr:colOff>
      <xdr:row>52</xdr:row>
      <xdr:rowOff>0</xdr:rowOff>
    </xdr:to>
    <xdr:sp macro="" textlink="">
      <xdr:nvSpPr>
        <xdr:cNvPr id="481" name="正方形/長方形 480">
          <a:extLst>
            <a:ext uri="{FF2B5EF4-FFF2-40B4-BE49-F238E27FC236}">
              <a16:creationId xmlns:a16="http://schemas.microsoft.com/office/drawing/2014/main" id="{238871AA-73EE-40E3-AD07-9A6215427B85}"/>
            </a:ext>
          </a:extLst>
        </xdr:cNvPr>
        <xdr:cNvSpPr/>
      </xdr:nvSpPr>
      <xdr:spPr>
        <a:xfrm>
          <a:off x="13261340" y="866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77</xdr:col>
      <xdr:colOff>63500</xdr:colOff>
      <xdr:row>51</xdr:row>
      <xdr:rowOff>120650</xdr:rowOff>
    </xdr:from>
    <xdr:to>
      <xdr:col>85</xdr:col>
      <xdr:colOff>63500</xdr:colOff>
      <xdr:row>53</xdr:row>
      <xdr:rowOff>31750</xdr:rowOff>
    </xdr:to>
    <xdr:sp macro="" textlink="">
      <xdr:nvSpPr>
        <xdr:cNvPr id="482" name="正方形/長方形 481">
          <a:extLst>
            <a:ext uri="{FF2B5EF4-FFF2-40B4-BE49-F238E27FC236}">
              <a16:creationId xmlns:a16="http://schemas.microsoft.com/office/drawing/2014/main" id="{A60518B7-9FC1-4C14-B69E-707C0E5D3A7E}"/>
            </a:ext>
          </a:extLst>
        </xdr:cNvPr>
        <xdr:cNvSpPr/>
      </xdr:nvSpPr>
      <xdr:spPr>
        <a:xfrm>
          <a:off x="13261340" y="8866505"/>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66.6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53</xdr:row>
      <xdr:rowOff>57150</xdr:rowOff>
    </xdr:from>
    <xdr:to>
      <xdr:col>90</xdr:col>
      <xdr:colOff>25400</xdr:colOff>
      <xdr:row>66</xdr:row>
      <xdr:rowOff>114300</xdr:rowOff>
    </xdr:to>
    <xdr:sp macro="" textlink="">
      <xdr:nvSpPr>
        <xdr:cNvPr id="483" name="正方形/長方形 482">
          <a:extLst>
            <a:ext uri="{FF2B5EF4-FFF2-40B4-BE49-F238E27FC236}">
              <a16:creationId xmlns:a16="http://schemas.microsoft.com/office/drawing/2014/main" id="{52F69595-1AA9-438B-883B-547E56F45429}"/>
            </a:ext>
          </a:extLst>
        </xdr:cNvPr>
        <xdr:cNvSpPr/>
      </xdr:nvSpPr>
      <xdr:spPr>
        <a:xfrm>
          <a:off x="11203940" y="9140190"/>
          <a:ext cx="4248150" cy="228981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52</xdr:row>
      <xdr:rowOff>38100</xdr:rowOff>
    </xdr:from>
    <xdr:ext cx="298543" cy="225703"/>
    <xdr:sp macro="" textlink="">
      <xdr:nvSpPr>
        <xdr:cNvPr id="484" name="テキスト ボックス 483">
          <a:extLst>
            <a:ext uri="{FF2B5EF4-FFF2-40B4-BE49-F238E27FC236}">
              <a16:creationId xmlns:a16="http://schemas.microsoft.com/office/drawing/2014/main" id="{F30BF1C7-9F69-4B9D-9171-8773F1052FC8}"/>
            </a:ext>
          </a:extLst>
        </xdr:cNvPr>
        <xdr:cNvSpPr txBox="1"/>
      </xdr:nvSpPr>
      <xdr:spPr>
        <a:xfrm>
          <a:off x="11165840" y="895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66</xdr:row>
      <xdr:rowOff>114300</xdr:rowOff>
    </xdr:from>
    <xdr:to>
      <xdr:col>89</xdr:col>
      <xdr:colOff>177800</xdr:colOff>
      <xdr:row>66</xdr:row>
      <xdr:rowOff>114300</xdr:rowOff>
    </xdr:to>
    <xdr:cxnSp macro="">
      <xdr:nvCxnSpPr>
        <xdr:cNvPr id="485" name="直線コネクタ 484">
          <a:extLst>
            <a:ext uri="{FF2B5EF4-FFF2-40B4-BE49-F238E27FC236}">
              <a16:creationId xmlns:a16="http://schemas.microsoft.com/office/drawing/2014/main" id="{623FC4F6-5E5E-40B8-A3CE-97517038C675}"/>
            </a:ext>
          </a:extLst>
        </xdr:cNvPr>
        <xdr:cNvCxnSpPr/>
      </xdr:nvCxnSpPr>
      <xdr:spPr>
        <a:xfrm>
          <a:off x="11203940" y="1143000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65</xdr:row>
      <xdr:rowOff>143527</xdr:rowOff>
    </xdr:from>
    <xdr:ext cx="467179" cy="259045"/>
    <xdr:sp macro="" textlink="">
      <xdr:nvSpPr>
        <xdr:cNvPr id="486" name="テキスト ボックス 485">
          <a:extLst>
            <a:ext uri="{FF2B5EF4-FFF2-40B4-BE49-F238E27FC236}">
              <a16:creationId xmlns:a16="http://schemas.microsoft.com/office/drawing/2014/main" id="{01914569-0AD0-43DB-ABE6-DB52F6943E06}"/>
            </a:ext>
          </a:extLst>
        </xdr:cNvPr>
        <xdr:cNvSpPr txBox="1"/>
      </xdr:nvSpPr>
      <xdr:spPr>
        <a:xfrm>
          <a:off x="10801531" y="1128587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64</xdr:row>
      <xdr:rowOff>130628</xdr:rowOff>
    </xdr:from>
    <xdr:to>
      <xdr:col>89</xdr:col>
      <xdr:colOff>177800</xdr:colOff>
      <xdr:row>64</xdr:row>
      <xdr:rowOff>130628</xdr:rowOff>
    </xdr:to>
    <xdr:cxnSp macro="">
      <xdr:nvCxnSpPr>
        <xdr:cNvPr id="487" name="直線コネクタ 486">
          <a:extLst>
            <a:ext uri="{FF2B5EF4-FFF2-40B4-BE49-F238E27FC236}">
              <a16:creationId xmlns:a16="http://schemas.microsoft.com/office/drawing/2014/main" id="{9CCDDD4B-9F72-49E5-9277-B4D8953C9262}"/>
            </a:ext>
          </a:extLst>
        </xdr:cNvPr>
        <xdr:cNvCxnSpPr/>
      </xdr:nvCxnSpPr>
      <xdr:spPr>
        <a:xfrm>
          <a:off x="11203940" y="11107238"/>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63</xdr:row>
      <xdr:rowOff>159855</xdr:rowOff>
    </xdr:from>
    <xdr:ext cx="467179" cy="259045"/>
    <xdr:sp macro="" textlink="">
      <xdr:nvSpPr>
        <xdr:cNvPr id="488" name="テキスト ボックス 487">
          <a:extLst>
            <a:ext uri="{FF2B5EF4-FFF2-40B4-BE49-F238E27FC236}">
              <a16:creationId xmlns:a16="http://schemas.microsoft.com/office/drawing/2014/main" id="{29752001-56EC-458B-82BA-089AA745127D}"/>
            </a:ext>
          </a:extLst>
        </xdr:cNvPr>
        <xdr:cNvSpPr txBox="1"/>
      </xdr:nvSpPr>
      <xdr:spPr>
        <a:xfrm>
          <a:off x="10801531" y="10963110"/>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62</xdr:row>
      <xdr:rowOff>146957</xdr:rowOff>
    </xdr:from>
    <xdr:to>
      <xdr:col>89</xdr:col>
      <xdr:colOff>177800</xdr:colOff>
      <xdr:row>62</xdr:row>
      <xdr:rowOff>146957</xdr:rowOff>
    </xdr:to>
    <xdr:cxnSp macro="">
      <xdr:nvCxnSpPr>
        <xdr:cNvPr id="489" name="直線コネクタ 488">
          <a:extLst>
            <a:ext uri="{FF2B5EF4-FFF2-40B4-BE49-F238E27FC236}">
              <a16:creationId xmlns:a16="http://schemas.microsoft.com/office/drawing/2014/main" id="{CCEDCDE6-FC5B-4ACD-8729-59C8842B9087}"/>
            </a:ext>
          </a:extLst>
        </xdr:cNvPr>
        <xdr:cNvCxnSpPr/>
      </xdr:nvCxnSpPr>
      <xdr:spPr>
        <a:xfrm>
          <a:off x="11203940" y="10774952"/>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62</xdr:row>
      <xdr:rowOff>4734</xdr:rowOff>
    </xdr:from>
    <xdr:ext cx="403059" cy="259045"/>
    <xdr:sp macro="" textlink="">
      <xdr:nvSpPr>
        <xdr:cNvPr id="490" name="テキスト ボックス 489">
          <a:extLst>
            <a:ext uri="{FF2B5EF4-FFF2-40B4-BE49-F238E27FC236}">
              <a16:creationId xmlns:a16="http://schemas.microsoft.com/office/drawing/2014/main" id="{9FD496CA-1967-48D4-91ED-C02149B2C1CB}"/>
            </a:ext>
          </a:extLst>
        </xdr:cNvPr>
        <xdr:cNvSpPr txBox="1"/>
      </xdr:nvSpPr>
      <xdr:spPr>
        <a:xfrm>
          <a:off x="10842791" y="10636539"/>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60</xdr:row>
      <xdr:rowOff>163285</xdr:rowOff>
    </xdr:from>
    <xdr:to>
      <xdr:col>89</xdr:col>
      <xdr:colOff>177800</xdr:colOff>
      <xdr:row>60</xdr:row>
      <xdr:rowOff>163285</xdr:rowOff>
    </xdr:to>
    <xdr:cxnSp macro="">
      <xdr:nvCxnSpPr>
        <xdr:cNvPr id="491" name="直線コネクタ 490">
          <a:extLst>
            <a:ext uri="{FF2B5EF4-FFF2-40B4-BE49-F238E27FC236}">
              <a16:creationId xmlns:a16="http://schemas.microsoft.com/office/drawing/2014/main" id="{788C0A85-7DC2-412B-92A5-F845BC62F01C}"/>
            </a:ext>
          </a:extLst>
        </xdr:cNvPr>
        <xdr:cNvCxnSpPr/>
      </xdr:nvCxnSpPr>
      <xdr:spPr>
        <a:xfrm>
          <a:off x="11203940" y="1045219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60</xdr:row>
      <xdr:rowOff>21062</xdr:rowOff>
    </xdr:from>
    <xdr:ext cx="403059" cy="259045"/>
    <xdr:sp macro="" textlink="">
      <xdr:nvSpPr>
        <xdr:cNvPr id="492" name="テキスト ボックス 491">
          <a:extLst>
            <a:ext uri="{FF2B5EF4-FFF2-40B4-BE49-F238E27FC236}">
              <a16:creationId xmlns:a16="http://schemas.microsoft.com/office/drawing/2014/main" id="{566C73AC-2D60-4C70-A88E-1E059CBFCCE3}"/>
            </a:ext>
          </a:extLst>
        </xdr:cNvPr>
        <xdr:cNvSpPr txBox="1"/>
      </xdr:nvSpPr>
      <xdr:spPr>
        <a:xfrm>
          <a:off x="10842791" y="1030425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59</xdr:row>
      <xdr:rowOff>8165</xdr:rowOff>
    </xdr:from>
    <xdr:to>
      <xdr:col>89</xdr:col>
      <xdr:colOff>177800</xdr:colOff>
      <xdr:row>59</xdr:row>
      <xdr:rowOff>8165</xdr:rowOff>
    </xdr:to>
    <xdr:cxnSp macro="">
      <xdr:nvCxnSpPr>
        <xdr:cNvPr id="493" name="直線コネクタ 492">
          <a:extLst>
            <a:ext uri="{FF2B5EF4-FFF2-40B4-BE49-F238E27FC236}">
              <a16:creationId xmlns:a16="http://schemas.microsoft.com/office/drawing/2014/main" id="{508A22F3-82C0-4469-9922-8D2E8347ADD4}"/>
            </a:ext>
          </a:extLst>
        </xdr:cNvPr>
        <xdr:cNvCxnSpPr/>
      </xdr:nvCxnSpPr>
      <xdr:spPr>
        <a:xfrm>
          <a:off x="11203940" y="1012562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58</xdr:row>
      <xdr:rowOff>37392</xdr:rowOff>
    </xdr:from>
    <xdr:ext cx="403059" cy="259045"/>
    <xdr:sp macro="" textlink="">
      <xdr:nvSpPr>
        <xdr:cNvPr id="494" name="テキスト ボックス 493">
          <a:extLst>
            <a:ext uri="{FF2B5EF4-FFF2-40B4-BE49-F238E27FC236}">
              <a16:creationId xmlns:a16="http://schemas.microsoft.com/office/drawing/2014/main" id="{5C91B80C-2F7B-46CA-9237-A5261192686C}"/>
            </a:ext>
          </a:extLst>
        </xdr:cNvPr>
        <xdr:cNvSpPr txBox="1"/>
      </xdr:nvSpPr>
      <xdr:spPr>
        <a:xfrm>
          <a:off x="10842791" y="998149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57</xdr:row>
      <xdr:rowOff>24493</xdr:rowOff>
    </xdr:from>
    <xdr:to>
      <xdr:col>89</xdr:col>
      <xdr:colOff>177800</xdr:colOff>
      <xdr:row>57</xdr:row>
      <xdr:rowOff>24493</xdr:rowOff>
    </xdr:to>
    <xdr:cxnSp macro="">
      <xdr:nvCxnSpPr>
        <xdr:cNvPr id="495" name="直線コネクタ 494">
          <a:extLst>
            <a:ext uri="{FF2B5EF4-FFF2-40B4-BE49-F238E27FC236}">
              <a16:creationId xmlns:a16="http://schemas.microsoft.com/office/drawing/2014/main" id="{2D293ED2-CF8E-4059-B4AE-5A599D786E62}"/>
            </a:ext>
          </a:extLst>
        </xdr:cNvPr>
        <xdr:cNvCxnSpPr/>
      </xdr:nvCxnSpPr>
      <xdr:spPr>
        <a:xfrm>
          <a:off x="11203940" y="9793333"/>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56</xdr:row>
      <xdr:rowOff>53720</xdr:rowOff>
    </xdr:from>
    <xdr:ext cx="403059" cy="259045"/>
    <xdr:sp macro="" textlink="">
      <xdr:nvSpPr>
        <xdr:cNvPr id="496" name="テキスト ボックス 495">
          <a:extLst>
            <a:ext uri="{FF2B5EF4-FFF2-40B4-BE49-F238E27FC236}">
              <a16:creationId xmlns:a16="http://schemas.microsoft.com/office/drawing/2014/main" id="{8B5AAA54-08F6-4B1D-B021-1C9064B18F5F}"/>
            </a:ext>
          </a:extLst>
        </xdr:cNvPr>
        <xdr:cNvSpPr txBox="1"/>
      </xdr:nvSpPr>
      <xdr:spPr>
        <a:xfrm>
          <a:off x="10842791" y="965873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55</xdr:row>
      <xdr:rowOff>40822</xdr:rowOff>
    </xdr:from>
    <xdr:to>
      <xdr:col>89</xdr:col>
      <xdr:colOff>177800</xdr:colOff>
      <xdr:row>55</xdr:row>
      <xdr:rowOff>40822</xdr:rowOff>
    </xdr:to>
    <xdr:cxnSp macro="">
      <xdr:nvCxnSpPr>
        <xdr:cNvPr id="497" name="直線コネクタ 496">
          <a:extLst>
            <a:ext uri="{FF2B5EF4-FFF2-40B4-BE49-F238E27FC236}">
              <a16:creationId xmlns:a16="http://schemas.microsoft.com/office/drawing/2014/main" id="{9B1B94DE-8413-49FE-B124-746C0CA96C23}"/>
            </a:ext>
          </a:extLst>
        </xdr:cNvPr>
        <xdr:cNvCxnSpPr/>
      </xdr:nvCxnSpPr>
      <xdr:spPr>
        <a:xfrm>
          <a:off x="11203940" y="9470572"/>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54</xdr:row>
      <xdr:rowOff>70049</xdr:rowOff>
    </xdr:from>
    <xdr:ext cx="338939" cy="259045"/>
    <xdr:sp macro="" textlink="">
      <xdr:nvSpPr>
        <xdr:cNvPr id="498" name="テキスト ボックス 497">
          <a:extLst>
            <a:ext uri="{FF2B5EF4-FFF2-40B4-BE49-F238E27FC236}">
              <a16:creationId xmlns:a16="http://schemas.microsoft.com/office/drawing/2014/main" id="{C1B08099-B203-429A-93E4-1B1868A62B2C}"/>
            </a:ext>
          </a:extLst>
        </xdr:cNvPr>
        <xdr:cNvSpPr txBox="1"/>
      </xdr:nvSpPr>
      <xdr:spPr>
        <a:xfrm>
          <a:off x="10905006" y="9326444"/>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53</xdr:row>
      <xdr:rowOff>57150</xdr:rowOff>
    </xdr:from>
    <xdr:to>
      <xdr:col>89</xdr:col>
      <xdr:colOff>177800</xdr:colOff>
      <xdr:row>53</xdr:row>
      <xdr:rowOff>57150</xdr:rowOff>
    </xdr:to>
    <xdr:cxnSp macro="">
      <xdr:nvCxnSpPr>
        <xdr:cNvPr id="499" name="直線コネクタ 498">
          <a:extLst>
            <a:ext uri="{FF2B5EF4-FFF2-40B4-BE49-F238E27FC236}">
              <a16:creationId xmlns:a16="http://schemas.microsoft.com/office/drawing/2014/main" id="{521358D9-77BF-4F52-8E83-54F63313D2B2}"/>
            </a:ext>
          </a:extLst>
        </xdr:cNvPr>
        <xdr:cNvCxnSpPr/>
      </xdr:nvCxnSpPr>
      <xdr:spPr>
        <a:xfrm>
          <a:off x="11203940" y="914019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53</xdr:row>
      <xdr:rowOff>57150</xdr:rowOff>
    </xdr:from>
    <xdr:to>
      <xdr:col>90</xdr:col>
      <xdr:colOff>25400</xdr:colOff>
      <xdr:row>66</xdr:row>
      <xdr:rowOff>114300</xdr:rowOff>
    </xdr:to>
    <xdr:sp macro="" textlink="">
      <xdr:nvSpPr>
        <xdr:cNvPr id="500" name="【学校施設】&#10;有形固定資産減価償却率グラフ枠">
          <a:extLst>
            <a:ext uri="{FF2B5EF4-FFF2-40B4-BE49-F238E27FC236}">
              <a16:creationId xmlns:a16="http://schemas.microsoft.com/office/drawing/2014/main" id="{70FE7B82-A143-439C-BD20-1F85EC44000B}"/>
            </a:ext>
          </a:extLst>
        </xdr:cNvPr>
        <xdr:cNvSpPr/>
      </xdr:nvSpPr>
      <xdr:spPr>
        <a:xfrm>
          <a:off x="11203940" y="9140190"/>
          <a:ext cx="4248150" cy="228981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56</xdr:row>
      <xdr:rowOff>68580</xdr:rowOff>
    </xdr:from>
    <xdr:to>
      <xdr:col>85</xdr:col>
      <xdr:colOff>126364</xdr:colOff>
      <xdr:row>64</xdr:row>
      <xdr:rowOff>65315</xdr:rowOff>
    </xdr:to>
    <xdr:cxnSp macro="">
      <xdr:nvCxnSpPr>
        <xdr:cNvPr id="501" name="直線コネクタ 500">
          <a:extLst>
            <a:ext uri="{FF2B5EF4-FFF2-40B4-BE49-F238E27FC236}">
              <a16:creationId xmlns:a16="http://schemas.microsoft.com/office/drawing/2014/main" id="{1E56FD51-6D6C-47A9-BA52-16E778982148}"/>
            </a:ext>
          </a:extLst>
        </xdr:cNvPr>
        <xdr:cNvCxnSpPr/>
      </xdr:nvCxnSpPr>
      <xdr:spPr>
        <a:xfrm flipV="1">
          <a:off x="14703424" y="9667875"/>
          <a:ext cx="0" cy="136833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64</xdr:row>
      <xdr:rowOff>69142</xdr:rowOff>
    </xdr:from>
    <xdr:ext cx="405111" cy="259045"/>
    <xdr:sp macro="" textlink="">
      <xdr:nvSpPr>
        <xdr:cNvPr id="502" name="【学校施設】&#10;有形固定資産減価償却率最小値テキスト">
          <a:extLst>
            <a:ext uri="{FF2B5EF4-FFF2-40B4-BE49-F238E27FC236}">
              <a16:creationId xmlns:a16="http://schemas.microsoft.com/office/drawing/2014/main" id="{EBFCD8BC-1E58-4788-8269-E4373B028FDE}"/>
            </a:ext>
          </a:extLst>
        </xdr:cNvPr>
        <xdr:cNvSpPr txBox="1"/>
      </xdr:nvSpPr>
      <xdr:spPr>
        <a:xfrm>
          <a:off x="14742160" y="1104003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96.0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64</xdr:row>
      <xdr:rowOff>65315</xdr:rowOff>
    </xdr:from>
    <xdr:to>
      <xdr:col>86</xdr:col>
      <xdr:colOff>25400</xdr:colOff>
      <xdr:row>64</xdr:row>
      <xdr:rowOff>65315</xdr:rowOff>
    </xdr:to>
    <xdr:cxnSp macro="">
      <xdr:nvCxnSpPr>
        <xdr:cNvPr id="503" name="直線コネクタ 502">
          <a:extLst>
            <a:ext uri="{FF2B5EF4-FFF2-40B4-BE49-F238E27FC236}">
              <a16:creationId xmlns:a16="http://schemas.microsoft.com/office/drawing/2014/main" id="{50E43752-4741-460C-A311-C0E2E1A66852}"/>
            </a:ext>
          </a:extLst>
        </xdr:cNvPr>
        <xdr:cNvCxnSpPr/>
      </xdr:nvCxnSpPr>
      <xdr:spPr>
        <a:xfrm>
          <a:off x="14611350" y="11036210"/>
          <a:ext cx="15494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55</xdr:row>
      <xdr:rowOff>15257</xdr:rowOff>
    </xdr:from>
    <xdr:ext cx="405111" cy="259045"/>
    <xdr:sp macro="" textlink="">
      <xdr:nvSpPr>
        <xdr:cNvPr id="504" name="【学校施設】&#10;有形固定資産減価償却率最大値テキスト">
          <a:extLst>
            <a:ext uri="{FF2B5EF4-FFF2-40B4-BE49-F238E27FC236}">
              <a16:creationId xmlns:a16="http://schemas.microsoft.com/office/drawing/2014/main" id="{0546A639-F563-4440-81C2-707F7C9DC055}"/>
            </a:ext>
          </a:extLst>
        </xdr:cNvPr>
        <xdr:cNvSpPr txBox="1"/>
      </xdr:nvSpPr>
      <xdr:spPr>
        <a:xfrm>
          <a:off x="14742160" y="944881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56</xdr:row>
      <xdr:rowOff>68580</xdr:rowOff>
    </xdr:from>
    <xdr:to>
      <xdr:col>86</xdr:col>
      <xdr:colOff>25400</xdr:colOff>
      <xdr:row>56</xdr:row>
      <xdr:rowOff>68580</xdr:rowOff>
    </xdr:to>
    <xdr:cxnSp macro="">
      <xdr:nvCxnSpPr>
        <xdr:cNvPr id="505" name="直線コネクタ 504">
          <a:extLst>
            <a:ext uri="{FF2B5EF4-FFF2-40B4-BE49-F238E27FC236}">
              <a16:creationId xmlns:a16="http://schemas.microsoft.com/office/drawing/2014/main" id="{92795D44-A94C-4ED3-B986-762BF01D0F57}"/>
            </a:ext>
          </a:extLst>
        </xdr:cNvPr>
        <xdr:cNvCxnSpPr/>
      </xdr:nvCxnSpPr>
      <xdr:spPr>
        <a:xfrm>
          <a:off x="14611350" y="9667875"/>
          <a:ext cx="15494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60</xdr:row>
      <xdr:rowOff>29227</xdr:rowOff>
    </xdr:from>
    <xdr:ext cx="405111" cy="259045"/>
    <xdr:sp macro="" textlink="">
      <xdr:nvSpPr>
        <xdr:cNvPr id="506" name="【学校施設】&#10;有形固定資産減価償却率平均値テキスト">
          <a:extLst>
            <a:ext uri="{FF2B5EF4-FFF2-40B4-BE49-F238E27FC236}">
              <a16:creationId xmlns:a16="http://schemas.microsoft.com/office/drawing/2014/main" id="{C5C45733-5FEB-46C0-81B7-80DA664D6892}"/>
            </a:ext>
          </a:extLst>
        </xdr:cNvPr>
        <xdr:cNvSpPr txBox="1"/>
      </xdr:nvSpPr>
      <xdr:spPr>
        <a:xfrm>
          <a:off x="14742160" y="10314322"/>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61</xdr:row>
      <xdr:rowOff>6350</xdr:rowOff>
    </xdr:from>
    <xdr:to>
      <xdr:col>85</xdr:col>
      <xdr:colOff>177800</xdr:colOff>
      <xdr:row>61</xdr:row>
      <xdr:rowOff>107950</xdr:rowOff>
    </xdr:to>
    <xdr:sp macro="" textlink="">
      <xdr:nvSpPr>
        <xdr:cNvPr id="507" name="フローチャート: 判断 506">
          <a:extLst>
            <a:ext uri="{FF2B5EF4-FFF2-40B4-BE49-F238E27FC236}">
              <a16:creationId xmlns:a16="http://schemas.microsoft.com/office/drawing/2014/main" id="{EFB410C0-D98F-48D6-AC75-6637069FE323}"/>
            </a:ext>
          </a:extLst>
        </xdr:cNvPr>
        <xdr:cNvSpPr/>
      </xdr:nvSpPr>
      <xdr:spPr>
        <a:xfrm>
          <a:off x="14649450" y="10466705"/>
          <a:ext cx="97790" cy="9779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61</xdr:row>
      <xdr:rowOff>1451</xdr:rowOff>
    </xdr:from>
    <xdr:to>
      <xdr:col>81</xdr:col>
      <xdr:colOff>101600</xdr:colOff>
      <xdr:row>61</xdr:row>
      <xdr:rowOff>103051</xdr:rowOff>
    </xdr:to>
    <xdr:sp macro="" textlink="">
      <xdr:nvSpPr>
        <xdr:cNvPr id="508" name="フローチャート: 判断 507">
          <a:extLst>
            <a:ext uri="{FF2B5EF4-FFF2-40B4-BE49-F238E27FC236}">
              <a16:creationId xmlns:a16="http://schemas.microsoft.com/office/drawing/2014/main" id="{13745569-7ACC-4F16-BDBF-F3EC9DD7EBA6}"/>
            </a:ext>
          </a:extLst>
        </xdr:cNvPr>
        <xdr:cNvSpPr/>
      </xdr:nvSpPr>
      <xdr:spPr>
        <a:xfrm>
          <a:off x="13887450" y="10459901"/>
          <a:ext cx="97790" cy="9969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60</xdr:row>
      <xdr:rowOff>164737</xdr:rowOff>
    </xdr:from>
    <xdr:to>
      <xdr:col>76</xdr:col>
      <xdr:colOff>165100</xdr:colOff>
      <xdr:row>61</xdr:row>
      <xdr:rowOff>94887</xdr:rowOff>
    </xdr:to>
    <xdr:sp macro="" textlink="">
      <xdr:nvSpPr>
        <xdr:cNvPr id="509" name="フローチャート: 判断 508">
          <a:extLst>
            <a:ext uri="{FF2B5EF4-FFF2-40B4-BE49-F238E27FC236}">
              <a16:creationId xmlns:a16="http://schemas.microsoft.com/office/drawing/2014/main" id="{072AE78A-E043-48D9-B7B2-9D32E315161C}"/>
            </a:ext>
          </a:extLst>
        </xdr:cNvPr>
        <xdr:cNvSpPr/>
      </xdr:nvSpPr>
      <xdr:spPr>
        <a:xfrm>
          <a:off x="13089890" y="10455547"/>
          <a:ext cx="10922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60</xdr:row>
      <xdr:rowOff>141877</xdr:rowOff>
    </xdr:from>
    <xdr:to>
      <xdr:col>72</xdr:col>
      <xdr:colOff>38100</xdr:colOff>
      <xdr:row>61</xdr:row>
      <xdr:rowOff>72027</xdr:rowOff>
    </xdr:to>
    <xdr:sp macro="" textlink="">
      <xdr:nvSpPr>
        <xdr:cNvPr id="510" name="フローチャート: 判断 509">
          <a:extLst>
            <a:ext uri="{FF2B5EF4-FFF2-40B4-BE49-F238E27FC236}">
              <a16:creationId xmlns:a16="http://schemas.microsoft.com/office/drawing/2014/main" id="{A688A0CE-6DF1-4E51-8A5B-4B4702098086}"/>
            </a:ext>
          </a:extLst>
        </xdr:cNvPr>
        <xdr:cNvSpPr/>
      </xdr:nvSpPr>
      <xdr:spPr>
        <a:xfrm>
          <a:off x="12303760" y="10426972"/>
          <a:ext cx="7874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60</xdr:row>
      <xdr:rowOff>99423</xdr:rowOff>
    </xdr:from>
    <xdr:to>
      <xdr:col>67</xdr:col>
      <xdr:colOff>101600</xdr:colOff>
      <xdr:row>61</xdr:row>
      <xdr:rowOff>29573</xdr:rowOff>
    </xdr:to>
    <xdr:sp macro="" textlink="">
      <xdr:nvSpPr>
        <xdr:cNvPr id="511" name="フローチャート: 判断 510">
          <a:extLst>
            <a:ext uri="{FF2B5EF4-FFF2-40B4-BE49-F238E27FC236}">
              <a16:creationId xmlns:a16="http://schemas.microsoft.com/office/drawing/2014/main" id="{D0881339-B1D3-43D7-9896-3CC8E28269ED}"/>
            </a:ext>
          </a:extLst>
        </xdr:cNvPr>
        <xdr:cNvSpPr/>
      </xdr:nvSpPr>
      <xdr:spPr>
        <a:xfrm>
          <a:off x="11487150" y="10382613"/>
          <a:ext cx="97790" cy="10350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66</xdr:row>
      <xdr:rowOff>111777</xdr:rowOff>
    </xdr:from>
    <xdr:ext cx="762000" cy="259045"/>
    <xdr:sp macro="" textlink="">
      <xdr:nvSpPr>
        <xdr:cNvPr id="512" name="テキスト ボックス 511">
          <a:extLst>
            <a:ext uri="{FF2B5EF4-FFF2-40B4-BE49-F238E27FC236}">
              <a16:creationId xmlns:a16="http://schemas.microsoft.com/office/drawing/2014/main" id="{46553F1B-8036-40D8-BCDA-7F1FEE8632EB}"/>
            </a:ext>
          </a:extLst>
        </xdr:cNvPr>
        <xdr:cNvSpPr txBox="1"/>
      </xdr:nvSpPr>
      <xdr:spPr>
        <a:xfrm>
          <a:off x="1453261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66</xdr:row>
      <xdr:rowOff>111777</xdr:rowOff>
    </xdr:from>
    <xdr:ext cx="762000" cy="259045"/>
    <xdr:sp macro="" textlink="">
      <xdr:nvSpPr>
        <xdr:cNvPr id="513" name="テキスト ボックス 512">
          <a:extLst>
            <a:ext uri="{FF2B5EF4-FFF2-40B4-BE49-F238E27FC236}">
              <a16:creationId xmlns:a16="http://schemas.microsoft.com/office/drawing/2014/main" id="{F8D9527F-944A-4EED-B790-36204E77EE07}"/>
            </a:ext>
          </a:extLst>
        </xdr:cNvPr>
        <xdr:cNvSpPr txBox="1"/>
      </xdr:nvSpPr>
      <xdr:spPr>
        <a:xfrm>
          <a:off x="1377061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66</xdr:row>
      <xdr:rowOff>111777</xdr:rowOff>
    </xdr:from>
    <xdr:ext cx="762000" cy="259045"/>
    <xdr:sp macro="" textlink="">
      <xdr:nvSpPr>
        <xdr:cNvPr id="514" name="テキスト ボックス 513">
          <a:extLst>
            <a:ext uri="{FF2B5EF4-FFF2-40B4-BE49-F238E27FC236}">
              <a16:creationId xmlns:a16="http://schemas.microsoft.com/office/drawing/2014/main" id="{F4F88993-C93F-468B-93FF-D8B5FC5F5B36}"/>
            </a:ext>
          </a:extLst>
        </xdr:cNvPr>
        <xdr:cNvSpPr txBox="1"/>
      </xdr:nvSpPr>
      <xdr:spPr>
        <a:xfrm>
          <a:off x="1297305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66</xdr:row>
      <xdr:rowOff>111777</xdr:rowOff>
    </xdr:from>
    <xdr:ext cx="762000" cy="259045"/>
    <xdr:sp macro="" textlink="">
      <xdr:nvSpPr>
        <xdr:cNvPr id="515" name="テキスト ボックス 514">
          <a:extLst>
            <a:ext uri="{FF2B5EF4-FFF2-40B4-BE49-F238E27FC236}">
              <a16:creationId xmlns:a16="http://schemas.microsoft.com/office/drawing/2014/main" id="{AAFE8E7E-2FEF-4668-B926-EA3C56C0B498}"/>
            </a:ext>
          </a:extLst>
        </xdr:cNvPr>
        <xdr:cNvSpPr txBox="1"/>
      </xdr:nvSpPr>
      <xdr:spPr>
        <a:xfrm>
          <a:off x="1217549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66</xdr:row>
      <xdr:rowOff>111777</xdr:rowOff>
    </xdr:from>
    <xdr:ext cx="762000" cy="259045"/>
    <xdr:sp macro="" textlink="">
      <xdr:nvSpPr>
        <xdr:cNvPr id="516" name="テキスト ボックス 515">
          <a:extLst>
            <a:ext uri="{FF2B5EF4-FFF2-40B4-BE49-F238E27FC236}">
              <a16:creationId xmlns:a16="http://schemas.microsoft.com/office/drawing/2014/main" id="{2BA3D14D-DD02-4390-A08B-7C2DF188C5A4}"/>
            </a:ext>
          </a:extLst>
        </xdr:cNvPr>
        <xdr:cNvSpPr txBox="1"/>
      </xdr:nvSpPr>
      <xdr:spPr>
        <a:xfrm>
          <a:off x="1137031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61</xdr:row>
      <xdr:rowOff>96157</xdr:rowOff>
    </xdr:from>
    <xdr:to>
      <xdr:col>85</xdr:col>
      <xdr:colOff>177800</xdr:colOff>
      <xdr:row>62</xdr:row>
      <xdr:rowOff>26307</xdr:rowOff>
    </xdr:to>
    <xdr:sp macro="" textlink="">
      <xdr:nvSpPr>
        <xdr:cNvPr id="517" name="楕円 516">
          <a:extLst>
            <a:ext uri="{FF2B5EF4-FFF2-40B4-BE49-F238E27FC236}">
              <a16:creationId xmlns:a16="http://schemas.microsoft.com/office/drawing/2014/main" id="{1F51A3D0-6B5D-467A-8B7C-2340CD015E39}"/>
            </a:ext>
          </a:extLst>
        </xdr:cNvPr>
        <xdr:cNvSpPr/>
      </xdr:nvSpPr>
      <xdr:spPr>
        <a:xfrm>
          <a:off x="14649450" y="10550797"/>
          <a:ext cx="9779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61</xdr:row>
      <xdr:rowOff>74584</xdr:rowOff>
    </xdr:from>
    <xdr:ext cx="405111" cy="259045"/>
    <xdr:sp macro="" textlink="">
      <xdr:nvSpPr>
        <xdr:cNvPr id="518" name="【学校施設】&#10;有形固定資産減価償却率該当値テキスト">
          <a:extLst>
            <a:ext uri="{FF2B5EF4-FFF2-40B4-BE49-F238E27FC236}">
              <a16:creationId xmlns:a16="http://schemas.microsoft.com/office/drawing/2014/main" id="{997A1F3A-F572-404B-95DB-6490548A4F55}"/>
            </a:ext>
          </a:extLst>
        </xdr:cNvPr>
        <xdr:cNvSpPr txBox="1"/>
      </xdr:nvSpPr>
      <xdr:spPr>
        <a:xfrm>
          <a:off x="14742160" y="1053303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61</xdr:row>
      <xdr:rowOff>35741</xdr:rowOff>
    </xdr:from>
    <xdr:to>
      <xdr:col>81</xdr:col>
      <xdr:colOff>101600</xdr:colOff>
      <xdr:row>61</xdr:row>
      <xdr:rowOff>137341</xdr:rowOff>
    </xdr:to>
    <xdr:sp macro="" textlink="">
      <xdr:nvSpPr>
        <xdr:cNvPr id="519" name="楕円 518">
          <a:extLst>
            <a:ext uri="{FF2B5EF4-FFF2-40B4-BE49-F238E27FC236}">
              <a16:creationId xmlns:a16="http://schemas.microsoft.com/office/drawing/2014/main" id="{53269EFF-8F0A-4902-97C4-16DA6903BB15}"/>
            </a:ext>
          </a:extLst>
        </xdr:cNvPr>
        <xdr:cNvSpPr/>
      </xdr:nvSpPr>
      <xdr:spPr>
        <a:xfrm>
          <a:off x="13887450" y="10494191"/>
          <a:ext cx="97790" cy="9779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61</xdr:row>
      <xdr:rowOff>86541</xdr:rowOff>
    </xdr:from>
    <xdr:to>
      <xdr:col>85</xdr:col>
      <xdr:colOff>127000</xdr:colOff>
      <xdr:row>61</xdr:row>
      <xdr:rowOff>146957</xdr:rowOff>
    </xdr:to>
    <xdr:cxnSp macro="">
      <xdr:nvCxnSpPr>
        <xdr:cNvPr id="520" name="直線コネクタ 519">
          <a:extLst>
            <a:ext uri="{FF2B5EF4-FFF2-40B4-BE49-F238E27FC236}">
              <a16:creationId xmlns:a16="http://schemas.microsoft.com/office/drawing/2014/main" id="{CC6487D5-3537-4AFF-BE89-1394BA628FA7}"/>
            </a:ext>
          </a:extLst>
        </xdr:cNvPr>
        <xdr:cNvCxnSpPr/>
      </xdr:nvCxnSpPr>
      <xdr:spPr>
        <a:xfrm>
          <a:off x="13942060" y="10546896"/>
          <a:ext cx="762000" cy="566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61</xdr:row>
      <xdr:rowOff>1451</xdr:rowOff>
    </xdr:from>
    <xdr:to>
      <xdr:col>76</xdr:col>
      <xdr:colOff>165100</xdr:colOff>
      <xdr:row>61</xdr:row>
      <xdr:rowOff>103051</xdr:rowOff>
    </xdr:to>
    <xdr:sp macro="" textlink="">
      <xdr:nvSpPr>
        <xdr:cNvPr id="521" name="楕円 520">
          <a:extLst>
            <a:ext uri="{FF2B5EF4-FFF2-40B4-BE49-F238E27FC236}">
              <a16:creationId xmlns:a16="http://schemas.microsoft.com/office/drawing/2014/main" id="{2FA27D2A-BBB8-4E56-A5A5-9511F6F0FAEA}"/>
            </a:ext>
          </a:extLst>
        </xdr:cNvPr>
        <xdr:cNvSpPr/>
      </xdr:nvSpPr>
      <xdr:spPr>
        <a:xfrm>
          <a:off x="13089890" y="10459901"/>
          <a:ext cx="109220" cy="9969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61</xdr:row>
      <xdr:rowOff>52251</xdr:rowOff>
    </xdr:from>
    <xdr:to>
      <xdr:col>81</xdr:col>
      <xdr:colOff>50800</xdr:colOff>
      <xdr:row>61</xdr:row>
      <xdr:rowOff>86541</xdr:rowOff>
    </xdr:to>
    <xdr:cxnSp macro="">
      <xdr:nvCxnSpPr>
        <xdr:cNvPr id="522" name="直線コネクタ 521">
          <a:extLst>
            <a:ext uri="{FF2B5EF4-FFF2-40B4-BE49-F238E27FC236}">
              <a16:creationId xmlns:a16="http://schemas.microsoft.com/office/drawing/2014/main" id="{A54EF962-5DDC-42A8-8A4D-F951940BF1C0}"/>
            </a:ext>
          </a:extLst>
        </xdr:cNvPr>
        <xdr:cNvCxnSpPr/>
      </xdr:nvCxnSpPr>
      <xdr:spPr>
        <a:xfrm>
          <a:off x="13144500" y="10514511"/>
          <a:ext cx="797560" cy="323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60</xdr:row>
      <xdr:rowOff>169635</xdr:rowOff>
    </xdr:from>
    <xdr:to>
      <xdr:col>67</xdr:col>
      <xdr:colOff>101600</xdr:colOff>
      <xdr:row>61</xdr:row>
      <xdr:rowOff>99785</xdr:rowOff>
    </xdr:to>
    <xdr:sp macro="" textlink="">
      <xdr:nvSpPr>
        <xdr:cNvPr id="523" name="楕円 522">
          <a:extLst>
            <a:ext uri="{FF2B5EF4-FFF2-40B4-BE49-F238E27FC236}">
              <a16:creationId xmlns:a16="http://schemas.microsoft.com/office/drawing/2014/main" id="{6F5401DF-62DC-4B21-A3CA-B70A3B353BD7}"/>
            </a:ext>
          </a:extLst>
        </xdr:cNvPr>
        <xdr:cNvSpPr/>
      </xdr:nvSpPr>
      <xdr:spPr>
        <a:xfrm>
          <a:off x="11487150" y="10460445"/>
          <a:ext cx="97790" cy="9398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26044</xdr:colOff>
      <xdr:row>59</xdr:row>
      <xdr:rowOff>119578</xdr:rowOff>
    </xdr:from>
    <xdr:ext cx="405111" cy="259045"/>
    <xdr:sp macro="" textlink="">
      <xdr:nvSpPr>
        <xdr:cNvPr id="524" name="n_1aveValue【学校施設】&#10;有形固定資産減価償却率">
          <a:extLst>
            <a:ext uri="{FF2B5EF4-FFF2-40B4-BE49-F238E27FC236}">
              <a16:creationId xmlns:a16="http://schemas.microsoft.com/office/drawing/2014/main" id="{2EC1DA41-C571-4AED-BC69-C15B31AA5380}"/>
            </a:ext>
          </a:extLst>
        </xdr:cNvPr>
        <xdr:cNvSpPr txBox="1"/>
      </xdr:nvSpPr>
      <xdr:spPr>
        <a:xfrm>
          <a:off x="13738234" y="1023703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59</xdr:row>
      <xdr:rowOff>111414</xdr:rowOff>
    </xdr:from>
    <xdr:ext cx="405111" cy="259045"/>
    <xdr:sp macro="" textlink="">
      <xdr:nvSpPr>
        <xdr:cNvPr id="525" name="n_2aveValue【学校施設】&#10;有形固定資産減価償却率">
          <a:extLst>
            <a:ext uri="{FF2B5EF4-FFF2-40B4-BE49-F238E27FC236}">
              <a16:creationId xmlns:a16="http://schemas.microsoft.com/office/drawing/2014/main" id="{805B70E9-DBEC-47FC-95A4-D4E58B024557}"/>
            </a:ext>
          </a:extLst>
        </xdr:cNvPr>
        <xdr:cNvSpPr txBox="1"/>
      </xdr:nvSpPr>
      <xdr:spPr>
        <a:xfrm>
          <a:off x="12957184" y="1022696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59</xdr:row>
      <xdr:rowOff>88554</xdr:rowOff>
    </xdr:from>
    <xdr:ext cx="405111" cy="259045"/>
    <xdr:sp macro="" textlink="">
      <xdr:nvSpPr>
        <xdr:cNvPr id="526" name="n_3aveValue【学校施設】&#10;有形固定資産減価償却率">
          <a:extLst>
            <a:ext uri="{FF2B5EF4-FFF2-40B4-BE49-F238E27FC236}">
              <a16:creationId xmlns:a16="http://schemas.microsoft.com/office/drawing/2014/main" id="{C201EAF2-5F5E-4727-AB1A-1FA47E284DBE}"/>
            </a:ext>
          </a:extLst>
        </xdr:cNvPr>
        <xdr:cNvSpPr txBox="1"/>
      </xdr:nvSpPr>
      <xdr:spPr>
        <a:xfrm>
          <a:off x="12171054" y="1020791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59</xdr:row>
      <xdr:rowOff>46100</xdr:rowOff>
    </xdr:from>
    <xdr:ext cx="405111" cy="259045"/>
    <xdr:sp macro="" textlink="">
      <xdr:nvSpPr>
        <xdr:cNvPr id="527" name="n_4aveValue【学校施設】&#10;有形固定資産減価償却率">
          <a:extLst>
            <a:ext uri="{FF2B5EF4-FFF2-40B4-BE49-F238E27FC236}">
              <a16:creationId xmlns:a16="http://schemas.microsoft.com/office/drawing/2014/main" id="{7AAF1696-EA97-45EB-A216-8A36D80B4272}"/>
            </a:ext>
          </a:extLst>
        </xdr:cNvPr>
        <xdr:cNvSpPr txBox="1"/>
      </xdr:nvSpPr>
      <xdr:spPr>
        <a:xfrm>
          <a:off x="11354444" y="1016355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61</xdr:row>
      <xdr:rowOff>128468</xdr:rowOff>
    </xdr:from>
    <xdr:ext cx="405111" cy="259045"/>
    <xdr:sp macro="" textlink="">
      <xdr:nvSpPr>
        <xdr:cNvPr id="528" name="n_1mainValue【学校施設】&#10;有形固定資産減価償却率">
          <a:extLst>
            <a:ext uri="{FF2B5EF4-FFF2-40B4-BE49-F238E27FC236}">
              <a16:creationId xmlns:a16="http://schemas.microsoft.com/office/drawing/2014/main" id="{532E285D-1038-43B8-973F-0CB6A110A322}"/>
            </a:ext>
          </a:extLst>
        </xdr:cNvPr>
        <xdr:cNvSpPr txBox="1"/>
      </xdr:nvSpPr>
      <xdr:spPr>
        <a:xfrm>
          <a:off x="13738234" y="1059072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61</xdr:row>
      <xdr:rowOff>94178</xdr:rowOff>
    </xdr:from>
    <xdr:ext cx="405111" cy="259045"/>
    <xdr:sp macro="" textlink="">
      <xdr:nvSpPr>
        <xdr:cNvPr id="529" name="n_2mainValue【学校施設】&#10;有形固定資産減価償却率">
          <a:extLst>
            <a:ext uri="{FF2B5EF4-FFF2-40B4-BE49-F238E27FC236}">
              <a16:creationId xmlns:a16="http://schemas.microsoft.com/office/drawing/2014/main" id="{BDD43D13-31EA-45BA-8DAD-77ADAB4CA37B}"/>
            </a:ext>
          </a:extLst>
        </xdr:cNvPr>
        <xdr:cNvSpPr txBox="1"/>
      </xdr:nvSpPr>
      <xdr:spPr>
        <a:xfrm>
          <a:off x="12957184" y="1055643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61</xdr:row>
      <xdr:rowOff>90912</xdr:rowOff>
    </xdr:from>
    <xdr:ext cx="405111" cy="259045"/>
    <xdr:sp macro="" textlink="">
      <xdr:nvSpPr>
        <xdr:cNvPr id="530" name="n_4mainValue【学校施設】&#10;有形固定資産減価償却率">
          <a:extLst>
            <a:ext uri="{FF2B5EF4-FFF2-40B4-BE49-F238E27FC236}">
              <a16:creationId xmlns:a16="http://schemas.microsoft.com/office/drawing/2014/main" id="{838FCA69-CF4B-4DBB-A02A-50CBA7763A56}"/>
            </a:ext>
          </a:extLst>
        </xdr:cNvPr>
        <xdr:cNvSpPr txBox="1"/>
      </xdr:nvSpPr>
      <xdr:spPr>
        <a:xfrm>
          <a:off x="11354444" y="1055317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46</xdr:row>
      <xdr:rowOff>114300</xdr:rowOff>
    </xdr:from>
    <xdr:to>
      <xdr:col>120</xdr:col>
      <xdr:colOff>152400</xdr:colOff>
      <xdr:row>50</xdr:row>
      <xdr:rowOff>63500</xdr:rowOff>
    </xdr:to>
    <xdr:sp macro="" textlink="">
      <xdr:nvSpPr>
        <xdr:cNvPr id="531" name="正方形/長方形 530">
          <a:extLst>
            <a:ext uri="{FF2B5EF4-FFF2-40B4-BE49-F238E27FC236}">
              <a16:creationId xmlns:a16="http://schemas.microsoft.com/office/drawing/2014/main" id="{9440C077-DBAC-4C84-9CB2-F593F0DF4801}"/>
            </a:ext>
          </a:extLst>
        </xdr:cNvPr>
        <xdr:cNvSpPr/>
      </xdr:nvSpPr>
      <xdr:spPr>
        <a:xfrm>
          <a:off x="16459200" y="8001000"/>
          <a:ext cx="4267200" cy="63119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学校施設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50</xdr:row>
      <xdr:rowOff>88900</xdr:rowOff>
    </xdr:from>
    <xdr:to>
      <xdr:col>104</xdr:col>
      <xdr:colOff>127000</xdr:colOff>
      <xdr:row>52</xdr:row>
      <xdr:rowOff>0</xdr:rowOff>
    </xdr:to>
    <xdr:sp macro="" textlink="">
      <xdr:nvSpPr>
        <xdr:cNvPr id="532" name="正方形/長方形 531">
          <a:extLst>
            <a:ext uri="{FF2B5EF4-FFF2-40B4-BE49-F238E27FC236}">
              <a16:creationId xmlns:a16="http://schemas.microsoft.com/office/drawing/2014/main" id="{2A8D662C-04C4-4C68-9C05-3037847656CB}"/>
            </a:ext>
          </a:extLst>
        </xdr:cNvPr>
        <xdr:cNvSpPr/>
      </xdr:nvSpPr>
      <xdr:spPr>
        <a:xfrm>
          <a:off x="16590010" y="866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51</xdr:row>
      <xdr:rowOff>120650</xdr:rowOff>
    </xdr:from>
    <xdr:to>
      <xdr:col>104</xdr:col>
      <xdr:colOff>127000</xdr:colOff>
      <xdr:row>53</xdr:row>
      <xdr:rowOff>31750</xdr:rowOff>
    </xdr:to>
    <xdr:sp macro="" textlink="">
      <xdr:nvSpPr>
        <xdr:cNvPr id="533" name="正方形/長方形 532">
          <a:extLst>
            <a:ext uri="{FF2B5EF4-FFF2-40B4-BE49-F238E27FC236}">
              <a16:creationId xmlns:a16="http://schemas.microsoft.com/office/drawing/2014/main" id="{123FFFA6-D450-49FD-98FB-666ADF83AB98}"/>
            </a:ext>
          </a:extLst>
        </xdr:cNvPr>
        <xdr:cNvSpPr/>
      </xdr:nvSpPr>
      <xdr:spPr>
        <a:xfrm>
          <a:off x="16590010" y="8866505"/>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14/144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50</xdr:row>
      <xdr:rowOff>88900</xdr:rowOff>
    </xdr:from>
    <xdr:to>
      <xdr:col>110</xdr:col>
      <xdr:colOff>0</xdr:colOff>
      <xdr:row>52</xdr:row>
      <xdr:rowOff>0</xdr:rowOff>
    </xdr:to>
    <xdr:sp macro="" textlink="">
      <xdr:nvSpPr>
        <xdr:cNvPr id="534" name="正方形/長方形 533">
          <a:extLst>
            <a:ext uri="{FF2B5EF4-FFF2-40B4-BE49-F238E27FC236}">
              <a16:creationId xmlns:a16="http://schemas.microsoft.com/office/drawing/2014/main" id="{BA1D403D-8CE3-41E5-8966-BD1C9C296E7C}"/>
            </a:ext>
          </a:extLst>
        </xdr:cNvPr>
        <xdr:cNvSpPr/>
      </xdr:nvSpPr>
      <xdr:spPr>
        <a:xfrm>
          <a:off x="17487900" y="866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51</xdr:row>
      <xdr:rowOff>120650</xdr:rowOff>
    </xdr:from>
    <xdr:to>
      <xdr:col>110</xdr:col>
      <xdr:colOff>0</xdr:colOff>
      <xdr:row>53</xdr:row>
      <xdr:rowOff>31750</xdr:rowOff>
    </xdr:to>
    <xdr:sp macro="" textlink="">
      <xdr:nvSpPr>
        <xdr:cNvPr id="535" name="正方形/長方形 534">
          <a:extLst>
            <a:ext uri="{FF2B5EF4-FFF2-40B4-BE49-F238E27FC236}">
              <a16:creationId xmlns:a16="http://schemas.microsoft.com/office/drawing/2014/main" id="{FAA24070-FCB6-410A-AFB0-40E6E7D55583}"/>
            </a:ext>
          </a:extLst>
        </xdr:cNvPr>
        <xdr:cNvSpPr/>
      </xdr:nvSpPr>
      <xdr:spPr>
        <a:xfrm>
          <a:off x="17487900" y="8866505"/>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50</xdr:row>
      <xdr:rowOff>88900</xdr:rowOff>
    </xdr:from>
    <xdr:to>
      <xdr:col>116</xdr:col>
      <xdr:colOff>0</xdr:colOff>
      <xdr:row>52</xdr:row>
      <xdr:rowOff>0</xdr:rowOff>
    </xdr:to>
    <xdr:sp macro="" textlink="">
      <xdr:nvSpPr>
        <xdr:cNvPr id="536" name="正方形/長方形 535">
          <a:extLst>
            <a:ext uri="{FF2B5EF4-FFF2-40B4-BE49-F238E27FC236}">
              <a16:creationId xmlns:a16="http://schemas.microsoft.com/office/drawing/2014/main" id="{6D8D3785-D111-42A7-8C95-72B81DCF50E1}"/>
            </a:ext>
          </a:extLst>
        </xdr:cNvPr>
        <xdr:cNvSpPr/>
      </xdr:nvSpPr>
      <xdr:spPr>
        <a:xfrm>
          <a:off x="18516600" y="866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108</xdr:col>
      <xdr:colOff>0</xdr:colOff>
      <xdr:row>51</xdr:row>
      <xdr:rowOff>120650</xdr:rowOff>
    </xdr:from>
    <xdr:to>
      <xdr:col>116</xdr:col>
      <xdr:colOff>0</xdr:colOff>
      <xdr:row>53</xdr:row>
      <xdr:rowOff>31750</xdr:rowOff>
    </xdr:to>
    <xdr:sp macro="" textlink="">
      <xdr:nvSpPr>
        <xdr:cNvPr id="537" name="正方形/長方形 536">
          <a:extLst>
            <a:ext uri="{FF2B5EF4-FFF2-40B4-BE49-F238E27FC236}">
              <a16:creationId xmlns:a16="http://schemas.microsoft.com/office/drawing/2014/main" id="{94E5FD41-3F85-4075-9FF3-6C0AE7CC1FAC}"/>
            </a:ext>
          </a:extLst>
        </xdr:cNvPr>
        <xdr:cNvSpPr/>
      </xdr:nvSpPr>
      <xdr:spPr>
        <a:xfrm>
          <a:off x="18516600" y="8866505"/>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1.644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53</xdr:row>
      <xdr:rowOff>57150</xdr:rowOff>
    </xdr:from>
    <xdr:to>
      <xdr:col>120</xdr:col>
      <xdr:colOff>152400</xdr:colOff>
      <xdr:row>66</xdr:row>
      <xdr:rowOff>114300</xdr:rowOff>
    </xdr:to>
    <xdr:sp macro="" textlink="">
      <xdr:nvSpPr>
        <xdr:cNvPr id="538" name="正方形/長方形 537">
          <a:extLst>
            <a:ext uri="{FF2B5EF4-FFF2-40B4-BE49-F238E27FC236}">
              <a16:creationId xmlns:a16="http://schemas.microsoft.com/office/drawing/2014/main" id="{4BE253B9-6664-4656-AB8D-1F2FCA6F0168}"/>
            </a:ext>
          </a:extLst>
        </xdr:cNvPr>
        <xdr:cNvSpPr/>
      </xdr:nvSpPr>
      <xdr:spPr>
        <a:xfrm>
          <a:off x="16459200" y="9140190"/>
          <a:ext cx="4267200" cy="228981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52</xdr:row>
      <xdr:rowOff>38100</xdr:rowOff>
    </xdr:from>
    <xdr:ext cx="349839" cy="225703"/>
    <xdr:sp macro="" textlink="">
      <xdr:nvSpPr>
        <xdr:cNvPr id="539" name="テキスト ボックス 538">
          <a:extLst>
            <a:ext uri="{FF2B5EF4-FFF2-40B4-BE49-F238E27FC236}">
              <a16:creationId xmlns:a16="http://schemas.microsoft.com/office/drawing/2014/main" id="{DE0BB032-B04C-48C4-88C0-8E2D0486676C}"/>
            </a:ext>
          </a:extLst>
        </xdr:cNvPr>
        <xdr:cNvSpPr txBox="1"/>
      </xdr:nvSpPr>
      <xdr:spPr>
        <a:xfrm>
          <a:off x="16440150" y="895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66</xdr:row>
      <xdr:rowOff>114300</xdr:rowOff>
    </xdr:from>
    <xdr:to>
      <xdr:col>120</xdr:col>
      <xdr:colOff>114300</xdr:colOff>
      <xdr:row>66</xdr:row>
      <xdr:rowOff>114300</xdr:rowOff>
    </xdr:to>
    <xdr:cxnSp macro="">
      <xdr:nvCxnSpPr>
        <xdr:cNvPr id="540" name="直線コネクタ 539">
          <a:extLst>
            <a:ext uri="{FF2B5EF4-FFF2-40B4-BE49-F238E27FC236}">
              <a16:creationId xmlns:a16="http://schemas.microsoft.com/office/drawing/2014/main" id="{997EAD59-3AED-4999-9BEF-B3A18EF123D8}"/>
            </a:ext>
          </a:extLst>
        </xdr:cNvPr>
        <xdr:cNvCxnSpPr/>
      </xdr:nvCxnSpPr>
      <xdr:spPr>
        <a:xfrm>
          <a:off x="16459200" y="1143000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64</xdr:row>
      <xdr:rowOff>0</xdr:rowOff>
    </xdr:from>
    <xdr:to>
      <xdr:col>120</xdr:col>
      <xdr:colOff>114300</xdr:colOff>
      <xdr:row>64</xdr:row>
      <xdr:rowOff>0</xdr:rowOff>
    </xdr:to>
    <xdr:cxnSp macro="">
      <xdr:nvCxnSpPr>
        <xdr:cNvPr id="541" name="直線コネクタ 540">
          <a:extLst>
            <a:ext uri="{FF2B5EF4-FFF2-40B4-BE49-F238E27FC236}">
              <a16:creationId xmlns:a16="http://schemas.microsoft.com/office/drawing/2014/main" id="{77026CA8-8A70-4FC2-8E39-E9E0455B267E}"/>
            </a:ext>
          </a:extLst>
        </xdr:cNvPr>
        <xdr:cNvCxnSpPr/>
      </xdr:nvCxnSpPr>
      <xdr:spPr>
        <a:xfrm>
          <a:off x="16459200" y="1097280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63</xdr:row>
      <xdr:rowOff>29227</xdr:rowOff>
    </xdr:from>
    <xdr:ext cx="467179" cy="259045"/>
    <xdr:sp macro="" textlink="">
      <xdr:nvSpPr>
        <xdr:cNvPr id="542" name="テキスト ボックス 541">
          <a:extLst>
            <a:ext uri="{FF2B5EF4-FFF2-40B4-BE49-F238E27FC236}">
              <a16:creationId xmlns:a16="http://schemas.microsoft.com/office/drawing/2014/main" id="{9A71FB7B-3D7A-4841-95F6-3EDF7F59812C}"/>
            </a:ext>
          </a:extLst>
        </xdr:cNvPr>
        <xdr:cNvSpPr txBox="1"/>
      </xdr:nvSpPr>
      <xdr:spPr>
        <a:xfrm>
          <a:off x="16047266" y="1082867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57150</xdr:rowOff>
    </xdr:from>
    <xdr:to>
      <xdr:col>120</xdr:col>
      <xdr:colOff>114300</xdr:colOff>
      <xdr:row>61</xdr:row>
      <xdr:rowOff>57150</xdr:rowOff>
    </xdr:to>
    <xdr:cxnSp macro="">
      <xdr:nvCxnSpPr>
        <xdr:cNvPr id="543" name="直線コネクタ 542">
          <a:extLst>
            <a:ext uri="{FF2B5EF4-FFF2-40B4-BE49-F238E27FC236}">
              <a16:creationId xmlns:a16="http://schemas.microsoft.com/office/drawing/2014/main" id="{07C9BCA1-A9F0-4E07-B508-52C7EDA43974}"/>
            </a:ext>
          </a:extLst>
        </xdr:cNvPr>
        <xdr:cNvCxnSpPr/>
      </xdr:nvCxnSpPr>
      <xdr:spPr>
        <a:xfrm>
          <a:off x="16459200" y="1051179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60</xdr:row>
      <xdr:rowOff>86377</xdr:rowOff>
    </xdr:from>
    <xdr:ext cx="531299" cy="259045"/>
    <xdr:sp macro="" textlink="">
      <xdr:nvSpPr>
        <xdr:cNvPr id="544" name="テキスト ボックス 543">
          <a:extLst>
            <a:ext uri="{FF2B5EF4-FFF2-40B4-BE49-F238E27FC236}">
              <a16:creationId xmlns:a16="http://schemas.microsoft.com/office/drawing/2014/main" id="{AE265C85-2A02-4766-9915-60AD621AFB9C}"/>
            </a:ext>
          </a:extLst>
        </xdr:cNvPr>
        <xdr:cNvSpPr txBox="1"/>
      </xdr:nvSpPr>
      <xdr:spPr>
        <a:xfrm>
          <a:off x="15985051" y="1037528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58</xdr:row>
      <xdr:rowOff>114300</xdr:rowOff>
    </xdr:from>
    <xdr:to>
      <xdr:col>120</xdr:col>
      <xdr:colOff>114300</xdr:colOff>
      <xdr:row>58</xdr:row>
      <xdr:rowOff>114300</xdr:rowOff>
    </xdr:to>
    <xdr:cxnSp macro="">
      <xdr:nvCxnSpPr>
        <xdr:cNvPr id="545" name="直線コネクタ 544">
          <a:extLst>
            <a:ext uri="{FF2B5EF4-FFF2-40B4-BE49-F238E27FC236}">
              <a16:creationId xmlns:a16="http://schemas.microsoft.com/office/drawing/2014/main" id="{4465BA52-0AD6-47B2-A29C-A04BFC00BA5A}"/>
            </a:ext>
          </a:extLst>
        </xdr:cNvPr>
        <xdr:cNvCxnSpPr/>
      </xdr:nvCxnSpPr>
      <xdr:spPr>
        <a:xfrm>
          <a:off x="16459200" y="1005840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57</xdr:row>
      <xdr:rowOff>143527</xdr:rowOff>
    </xdr:from>
    <xdr:ext cx="531299" cy="259045"/>
    <xdr:sp macro="" textlink="">
      <xdr:nvSpPr>
        <xdr:cNvPr id="546" name="テキスト ボックス 545">
          <a:extLst>
            <a:ext uri="{FF2B5EF4-FFF2-40B4-BE49-F238E27FC236}">
              <a16:creationId xmlns:a16="http://schemas.microsoft.com/office/drawing/2014/main" id="{05FB480E-8B80-485D-89CD-A8CDCEC158C9}"/>
            </a:ext>
          </a:extLst>
        </xdr:cNvPr>
        <xdr:cNvSpPr txBox="1"/>
      </xdr:nvSpPr>
      <xdr:spPr>
        <a:xfrm>
          <a:off x="15985051" y="991427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56</xdr:row>
      <xdr:rowOff>0</xdr:rowOff>
    </xdr:from>
    <xdr:to>
      <xdr:col>120</xdr:col>
      <xdr:colOff>114300</xdr:colOff>
      <xdr:row>56</xdr:row>
      <xdr:rowOff>0</xdr:rowOff>
    </xdr:to>
    <xdr:cxnSp macro="">
      <xdr:nvCxnSpPr>
        <xdr:cNvPr id="547" name="直線コネクタ 546">
          <a:extLst>
            <a:ext uri="{FF2B5EF4-FFF2-40B4-BE49-F238E27FC236}">
              <a16:creationId xmlns:a16="http://schemas.microsoft.com/office/drawing/2014/main" id="{28B1D2E0-5B52-49B7-8966-4A54115B2A0E}"/>
            </a:ext>
          </a:extLst>
        </xdr:cNvPr>
        <xdr:cNvCxnSpPr/>
      </xdr:nvCxnSpPr>
      <xdr:spPr>
        <a:xfrm>
          <a:off x="16459200" y="960120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55</xdr:row>
      <xdr:rowOff>29227</xdr:rowOff>
    </xdr:from>
    <xdr:ext cx="531299" cy="259045"/>
    <xdr:sp macro="" textlink="">
      <xdr:nvSpPr>
        <xdr:cNvPr id="548" name="テキスト ボックス 547">
          <a:extLst>
            <a:ext uri="{FF2B5EF4-FFF2-40B4-BE49-F238E27FC236}">
              <a16:creationId xmlns:a16="http://schemas.microsoft.com/office/drawing/2014/main" id="{B36F87C6-5C9D-4686-90F1-5F948F4482BA}"/>
            </a:ext>
          </a:extLst>
        </xdr:cNvPr>
        <xdr:cNvSpPr txBox="1"/>
      </xdr:nvSpPr>
      <xdr:spPr>
        <a:xfrm>
          <a:off x="15985051" y="945707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57150</xdr:rowOff>
    </xdr:from>
    <xdr:to>
      <xdr:col>120</xdr:col>
      <xdr:colOff>114300</xdr:colOff>
      <xdr:row>53</xdr:row>
      <xdr:rowOff>57150</xdr:rowOff>
    </xdr:to>
    <xdr:cxnSp macro="">
      <xdr:nvCxnSpPr>
        <xdr:cNvPr id="549" name="直線コネクタ 548">
          <a:extLst>
            <a:ext uri="{FF2B5EF4-FFF2-40B4-BE49-F238E27FC236}">
              <a16:creationId xmlns:a16="http://schemas.microsoft.com/office/drawing/2014/main" id="{7474E7EC-9CE8-40C4-9EE7-C1B0C6A13D2E}"/>
            </a:ext>
          </a:extLst>
        </xdr:cNvPr>
        <xdr:cNvCxnSpPr/>
      </xdr:nvCxnSpPr>
      <xdr:spPr>
        <a:xfrm>
          <a:off x="16459200" y="914019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52</xdr:row>
      <xdr:rowOff>86377</xdr:rowOff>
    </xdr:from>
    <xdr:ext cx="531299" cy="259045"/>
    <xdr:sp macro="" textlink="">
      <xdr:nvSpPr>
        <xdr:cNvPr id="550" name="テキスト ボックス 549">
          <a:extLst>
            <a:ext uri="{FF2B5EF4-FFF2-40B4-BE49-F238E27FC236}">
              <a16:creationId xmlns:a16="http://schemas.microsoft.com/office/drawing/2014/main" id="{806A418F-79A3-48BA-AE02-243F9473C51F}"/>
            </a:ext>
          </a:extLst>
        </xdr:cNvPr>
        <xdr:cNvSpPr txBox="1"/>
      </xdr:nvSpPr>
      <xdr:spPr>
        <a:xfrm>
          <a:off x="15985051" y="900368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57150</xdr:rowOff>
    </xdr:from>
    <xdr:to>
      <xdr:col>120</xdr:col>
      <xdr:colOff>152400</xdr:colOff>
      <xdr:row>66</xdr:row>
      <xdr:rowOff>114300</xdr:rowOff>
    </xdr:to>
    <xdr:sp macro="" textlink="">
      <xdr:nvSpPr>
        <xdr:cNvPr id="551" name="【学校施設】&#10;一人当たり面積グラフ枠">
          <a:extLst>
            <a:ext uri="{FF2B5EF4-FFF2-40B4-BE49-F238E27FC236}">
              <a16:creationId xmlns:a16="http://schemas.microsoft.com/office/drawing/2014/main" id="{61B243EF-21DD-4500-9885-EE7A2CD3EE41}"/>
            </a:ext>
          </a:extLst>
        </xdr:cNvPr>
        <xdr:cNvSpPr/>
      </xdr:nvSpPr>
      <xdr:spPr>
        <a:xfrm>
          <a:off x="16459200" y="9140190"/>
          <a:ext cx="4267200" cy="228981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56</xdr:row>
      <xdr:rowOff>79827</xdr:rowOff>
    </xdr:from>
    <xdr:to>
      <xdr:col>116</xdr:col>
      <xdr:colOff>62864</xdr:colOff>
      <xdr:row>63</xdr:row>
      <xdr:rowOff>125959</xdr:rowOff>
    </xdr:to>
    <xdr:cxnSp macro="">
      <xdr:nvCxnSpPr>
        <xdr:cNvPr id="552" name="直線コネクタ 551">
          <a:extLst>
            <a:ext uri="{FF2B5EF4-FFF2-40B4-BE49-F238E27FC236}">
              <a16:creationId xmlns:a16="http://schemas.microsoft.com/office/drawing/2014/main" id="{1A48BE0B-64E3-4475-89B1-D07A3C38E911}"/>
            </a:ext>
          </a:extLst>
        </xdr:cNvPr>
        <xdr:cNvCxnSpPr/>
      </xdr:nvCxnSpPr>
      <xdr:spPr>
        <a:xfrm flipV="1">
          <a:off x="19947254" y="9681027"/>
          <a:ext cx="0" cy="125009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63</xdr:row>
      <xdr:rowOff>129786</xdr:rowOff>
    </xdr:from>
    <xdr:ext cx="469744" cy="259045"/>
    <xdr:sp macro="" textlink="">
      <xdr:nvSpPr>
        <xdr:cNvPr id="553" name="【学校施設】&#10;一人当たり面積最小値テキスト">
          <a:extLst>
            <a:ext uri="{FF2B5EF4-FFF2-40B4-BE49-F238E27FC236}">
              <a16:creationId xmlns:a16="http://schemas.microsoft.com/office/drawing/2014/main" id="{F74FC065-C2C0-464D-86CB-71B56037221A}"/>
            </a:ext>
          </a:extLst>
        </xdr:cNvPr>
        <xdr:cNvSpPr txBox="1"/>
      </xdr:nvSpPr>
      <xdr:spPr>
        <a:xfrm>
          <a:off x="19985990" y="1093494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0.995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63</xdr:row>
      <xdr:rowOff>125959</xdr:rowOff>
    </xdr:from>
    <xdr:to>
      <xdr:col>116</xdr:col>
      <xdr:colOff>152400</xdr:colOff>
      <xdr:row>63</xdr:row>
      <xdr:rowOff>125959</xdr:rowOff>
    </xdr:to>
    <xdr:cxnSp macro="">
      <xdr:nvCxnSpPr>
        <xdr:cNvPr id="554" name="直線コネクタ 553">
          <a:extLst>
            <a:ext uri="{FF2B5EF4-FFF2-40B4-BE49-F238E27FC236}">
              <a16:creationId xmlns:a16="http://schemas.microsoft.com/office/drawing/2014/main" id="{43494C13-6F70-4A3F-A221-FBEFD81046B1}"/>
            </a:ext>
          </a:extLst>
        </xdr:cNvPr>
        <xdr:cNvCxnSpPr/>
      </xdr:nvCxnSpPr>
      <xdr:spPr>
        <a:xfrm>
          <a:off x="19885660" y="10931119"/>
          <a:ext cx="15494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55</xdr:row>
      <xdr:rowOff>26504</xdr:rowOff>
    </xdr:from>
    <xdr:ext cx="534377" cy="259045"/>
    <xdr:sp macro="" textlink="">
      <xdr:nvSpPr>
        <xdr:cNvPr id="555" name="【学校施設】&#10;一人当たり面積最大値テキスト">
          <a:extLst>
            <a:ext uri="{FF2B5EF4-FFF2-40B4-BE49-F238E27FC236}">
              <a16:creationId xmlns:a16="http://schemas.microsoft.com/office/drawing/2014/main" id="{B392A45F-7590-42E0-878C-B83926405D7D}"/>
            </a:ext>
          </a:extLst>
        </xdr:cNvPr>
        <xdr:cNvSpPr txBox="1"/>
      </xdr:nvSpPr>
      <xdr:spPr>
        <a:xfrm>
          <a:off x="19985990" y="945244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28.254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56</xdr:row>
      <xdr:rowOff>79827</xdr:rowOff>
    </xdr:from>
    <xdr:to>
      <xdr:col>116</xdr:col>
      <xdr:colOff>152400</xdr:colOff>
      <xdr:row>56</xdr:row>
      <xdr:rowOff>79827</xdr:rowOff>
    </xdr:to>
    <xdr:cxnSp macro="">
      <xdr:nvCxnSpPr>
        <xdr:cNvPr id="556" name="直線コネクタ 555">
          <a:extLst>
            <a:ext uri="{FF2B5EF4-FFF2-40B4-BE49-F238E27FC236}">
              <a16:creationId xmlns:a16="http://schemas.microsoft.com/office/drawing/2014/main" id="{4E40203B-AAE7-41F4-853D-440F66306FD5}"/>
            </a:ext>
          </a:extLst>
        </xdr:cNvPr>
        <xdr:cNvCxnSpPr/>
      </xdr:nvCxnSpPr>
      <xdr:spPr>
        <a:xfrm>
          <a:off x="19885660" y="9681027"/>
          <a:ext cx="15494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62</xdr:row>
      <xdr:rowOff>63873</xdr:rowOff>
    </xdr:from>
    <xdr:ext cx="469744" cy="259045"/>
    <xdr:sp macro="" textlink="">
      <xdr:nvSpPr>
        <xdr:cNvPr id="557" name="【学校施設】&#10;一人当たり面積平均値テキスト">
          <a:extLst>
            <a:ext uri="{FF2B5EF4-FFF2-40B4-BE49-F238E27FC236}">
              <a16:creationId xmlns:a16="http://schemas.microsoft.com/office/drawing/2014/main" id="{408A10BC-95A9-40D2-B763-A1E21E040AC6}"/>
            </a:ext>
          </a:extLst>
        </xdr:cNvPr>
        <xdr:cNvSpPr txBox="1"/>
      </xdr:nvSpPr>
      <xdr:spPr>
        <a:xfrm>
          <a:off x="19985990" y="10689963"/>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4.520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62</xdr:row>
      <xdr:rowOff>85446</xdr:rowOff>
    </xdr:from>
    <xdr:to>
      <xdr:col>116</xdr:col>
      <xdr:colOff>114300</xdr:colOff>
      <xdr:row>63</xdr:row>
      <xdr:rowOff>15596</xdr:rowOff>
    </xdr:to>
    <xdr:sp macro="" textlink="">
      <xdr:nvSpPr>
        <xdr:cNvPr id="558" name="フローチャート: 判断 557">
          <a:extLst>
            <a:ext uri="{FF2B5EF4-FFF2-40B4-BE49-F238E27FC236}">
              <a16:creationId xmlns:a16="http://schemas.microsoft.com/office/drawing/2014/main" id="{8F6932A9-B756-4217-B86E-CADE7567AD80}"/>
            </a:ext>
          </a:extLst>
        </xdr:cNvPr>
        <xdr:cNvSpPr/>
      </xdr:nvSpPr>
      <xdr:spPr>
        <a:xfrm>
          <a:off x="19904710" y="10717251"/>
          <a:ext cx="97790" cy="10350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62</xdr:row>
      <xdr:rowOff>89560</xdr:rowOff>
    </xdr:from>
    <xdr:to>
      <xdr:col>112</xdr:col>
      <xdr:colOff>38100</xdr:colOff>
      <xdr:row>63</xdr:row>
      <xdr:rowOff>19710</xdr:rowOff>
    </xdr:to>
    <xdr:sp macro="" textlink="">
      <xdr:nvSpPr>
        <xdr:cNvPr id="559" name="フローチャート: 判断 558">
          <a:extLst>
            <a:ext uri="{FF2B5EF4-FFF2-40B4-BE49-F238E27FC236}">
              <a16:creationId xmlns:a16="http://schemas.microsoft.com/office/drawing/2014/main" id="{BFE178D7-3A8B-4130-BA11-3ED5D117C554}"/>
            </a:ext>
          </a:extLst>
        </xdr:cNvPr>
        <xdr:cNvSpPr/>
      </xdr:nvSpPr>
      <xdr:spPr>
        <a:xfrm>
          <a:off x="19161760" y="10723270"/>
          <a:ext cx="78740" cy="9398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62</xdr:row>
      <xdr:rowOff>96921</xdr:rowOff>
    </xdr:from>
    <xdr:to>
      <xdr:col>107</xdr:col>
      <xdr:colOff>101600</xdr:colOff>
      <xdr:row>63</xdr:row>
      <xdr:rowOff>27071</xdr:rowOff>
    </xdr:to>
    <xdr:sp macro="" textlink="">
      <xdr:nvSpPr>
        <xdr:cNvPr id="560" name="フローチャート: 判断 559">
          <a:extLst>
            <a:ext uri="{FF2B5EF4-FFF2-40B4-BE49-F238E27FC236}">
              <a16:creationId xmlns:a16="http://schemas.microsoft.com/office/drawing/2014/main" id="{A338E6A4-591D-467A-B131-BACA0D159A9B}"/>
            </a:ext>
          </a:extLst>
        </xdr:cNvPr>
        <xdr:cNvSpPr/>
      </xdr:nvSpPr>
      <xdr:spPr>
        <a:xfrm>
          <a:off x="18345150" y="10723011"/>
          <a:ext cx="97790" cy="10350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62</xdr:row>
      <xdr:rowOff>103870</xdr:rowOff>
    </xdr:from>
    <xdr:to>
      <xdr:col>102</xdr:col>
      <xdr:colOff>165100</xdr:colOff>
      <xdr:row>63</xdr:row>
      <xdr:rowOff>34020</xdr:rowOff>
    </xdr:to>
    <xdr:sp macro="" textlink="">
      <xdr:nvSpPr>
        <xdr:cNvPr id="561" name="フローチャート: 判断 560">
          <a:extLst>
            <a:ext uri="{FF2B5EF4-FFF2-40B4-BE49-F238E27FC236}">
              <a16:creationId xmlns:a16="http://schemas.microsoft.com/office/drawing/2014/main" id="{8856DC8C-6C61-48D7-8BD2-6B6053F5A0C9}"/>
            </a:ext>
          </a:extLst>
        </xdr:cNvPr>
        <xdr:cNvSpPr/>
      </xdr:nvSpPr>
      <xdr:spPr>
        <a:xfrm>
          <a:off x="17547590" y="10731865"/>
          <a:ext cx="10922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62</xdr:row>
      <xdr:rowOff>107117</xdr:rowOff>
    </xdr:from>
    <xdr:to>
      <xdr:col>98</xdr:col>
      <xdr:colOff>38100</xdr:colOff>
      <xdr:row>63</xdr:row>
      <xdr:rowOff>37267</xdr:rowOff>
    </xdr:to>
    <xdr:sp macro="" textlink="">
      <xdr:nvSpPr>
        <xdr:cNvPr id="562" name="フローチャート: 判断 561">
          <a:extLst>
            <a:ext uri="{FF2B5EF4-FFF2-40B4-BE49-F238E27FC236}">
              <a16:creationId xmlns:a16="http://schemas.microsoft.com/office/drawing/2014/main" id="{046F93A3-399B-4D35-A81B-374533DCEAF6}"/>
            </a:ext>
          </a:extLst>
        </xdr:cNvPr>
        <xdr:cNvSpPr/>
      </xdr:nvSpPr>
      <xdr:spPr>
        <a:xfrm>
          <a:off x="16761460" y="10735112"/>
          <a:ext cx="78740" cy="10350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66</xdr:row>
      <xdr:rowOff>111777</xdr:rowOff>
    </xdr:from>
    <xdr:ext cx="762000" cy="259045"/>
    <xdr:sp macro="" textlink="">
      <xdr:nvSpPr>
        <xdr:cNvPr id="563" name="テキスト ボックス 562">
          <a:extLst>
            <a:ext uri="{FF2B5EF4-FFF2-40B4-BE49-F238E27FC236}">
              <a16:creationId xmlns:a16="http://schemas.microsoft.com/office/drawing/2014/main" id="{47EC80E6-096A-4611-AEDF-C3774016F2DE}"/>
            </a:ext>
          </a:extLst>
        </xdr:cNvPr>
        <xdr:cNvSpPr txBox="1"/>
      </xdr:nvSpPr>
      <xdr:spPr>
        <a:xfrm>
          <a:off x="1977644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66</xdr:row>
      <xdr:rowOff>111777</xdr:rowOff>
    </xdr:from>
    <xdr:ext cx="762000" cy="259045"/>
    <xdr:sp macro="" textlink="">
      <xdr:nvSpPr>
        <xdr:cNvPr id="564" name="テキスト ボックス 563">
          <a:extLst>
            <a:ext uri="{FF2B5EF4-FFF2-40B4-BE49-F238E27FC236}">
              <a16:creationId xmlns:a16="http://schemas.microsoft.com/office/drawing/2014/main" id="{161A424C-D856-457B-8659-6CC7B9D7EDA2}"/>
            </a:ext>
          </a:extLst>
        </xdr:cNvPr>
        <xdr:cNvSpPr txBox="1"/>
      </xdr:nvSpPr>
      <xdr:spPr>
        <a:xfrm>
          <a:off x="1903349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66</xdr:row>
      <xdr:rowOff>111777</xdr:rowOff>
    </xdr:from>
    <xdr:ext cx="762000" cy="259045"/>
    <xdr:sp macro="" textlink="">
      <xdr:nvSpPr>
        <xdr:cNvPr id="565" name="テキスト ボックス 564">
          <a:extLst>
            <a:ext uri="{FF2B5EF4-FFF2-40B4-BE49-F238E27FC236}">
              <a16:creationId xmlns:a16="http://schemas.microsoft.com/office/drawing/2014/main" id="{222F2265-71C4-4FF6-A0C2-26E20EE8BFF9}"/>
            </a:ext>
          </a:extLst>
        </xdr:cNvPr>
        <xdr:cNvSpPr txBox="1"/>
      </xdr:nvSpPr>
      <xdr:spPr>
        <a:xfrm>
          <a:off x="1822831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66</xdr:row>
      <xdr:rowOff>111777</xdr:rowOff>
    </xdr:from>
    <xdr:ext cx="762000" cy="259045"/>
    <xdr:sp macro="" textlink="">
      <xdr:nvSpPr>
        <xdr:cNvPr id="566" name="テキスト ボックス 565">
          <a:extLst>
            <a:ext uri="{FF2B5EF4-FFF2-40B4-BE49-F238E27FC236}">
              <a16:creationId xmlns:a16="http://schemas.microsoft.com/office/drawing/2014/main" id="{D2F54DB5-729E-4780-85FC-88AD3DC60CFB}"/>
            </a:ext>
          </a:extLst>
        </xdr:cNvPr>
        <xdr:cNvSpPr txBox="1"/>
      </xdr:nvSpPr>
      <xdr:spPr>
        <a:xfrm>
          <a:off x="1743075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66</xdr:row>
      <xdr:rowOff>111777</xdr:rowOff>
    </xdr:from>
    <xdr:ext cx="762000" cy="259045"/>
    <xdr:sp macro="" textlink="">
      <xdr:nvSpPr>
        <xdr:cNvPr id="567" name="テキスト ボックス 566">
          <a:extLst>
            <a:ext uri="{FF2B5EF4-FFF2-40B4-BE49-F238E27FC236}">
              <a16:creationId xmlns:a16="http://schemas.microsoft.com/office/drawing/2014/main" id="{B341924F-40D9-4AFD-B4B6-9EACD79A566A}"/>
            </a:ext>
          </a:extLst>
        </xdr:cNvPr>
        <xdr:cNvSpPr txBox="1"/>
      </xdr:nvSpPr>
      <xdr:spPr>
        <a:xfrm>
          <a:off x="1663319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61</xdr:row>
      <xdr:rowOff>88371</xdr:rowOff>
    </xdr:from>
    <xdr:to>
      <xdr:col>116</xdr:col>
      <xdr:colOff>114300</xdr:colOff>
      <xdr:row>62</xdr:row>
      <xdr:rowOff>18521</xdr:rowOff>
    </xdr:to>
    <xdr:sp macro="" textlink="">
      <xdr:nvSpPr>
        <xdr:cNvPr id="568" name="楕円 567">
          <a:extLst>
            <a:ext uri="{FF2B5EF4-FFF2-40B4-BE49-F238E27FC236}">
              <a16:creationId xmlns:a16="http://schemas.microsoft.com/office/drawing/2014/main" id="{1F933524-9ED5-4AFA-AFD0-F74D32A70514}"/>
            </a:ext>
          </a:extLst>
        </xdr:cNvPr>
        <xdr:cNvSpPr/>
      </xdr:nvSpPr>
      <xdr:spPr>
        <a:xfrm>
          <a:off x="19904710" y="10550631"/>
          <a:ext cx="9779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60</xdr:row>
      <xdr:rowOff>111248</xdr:rowOff>
    </xdr:from>
    <xdr:ext cx="469744" cy="259045"/>
    <xdr:sp macro="" textlink="">
      <xdr:nvSpPr>
        <xdr:cNvPr id="569" name="【学校施設】&#10;一人当たり面積該当値テキスト">
          <a:extLst>
            <a:ext uri="{FF2B5EF4-FFF2-40B4-BE49-F238E27FC236}">
              <a16:creationId xmlns:a16="http://schemas.microsoft.com/office/drawing/2014/main" id="{D49A845C-CCA1-4E97-ACD3-FE7D3DA312B9}"/>
            </a:ext>
          </a:extLst>
        </xdr:cNvPr>
        <xdr:cNvSpPr txBox="1"/>
      </xdr:nvSpPr>
      <xdr:spPr>
        <a:xfrm>
          <a:off x="19985990" y="1039824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8.206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61</xdr:row>
      <xdr:rowOff>95047</xdr:rowOff>
    </xdr:from>
    <xdr:to>
      <xdr:col>112</xdr:col>
      <xdr:colOff>38100</xdr:colOff>
      <xdr:row>62</xdr:row>
      <xdr:rowOff>25197</xdr:rowOff>
    </xdr:to>
    <xdr:sp macro="" textlink="">
      <xdr:nvSpPr>
        <xdr:cNvPr id="570" name="楕円 569">
          <a:extLst>
            <a:ext uri="{FF2B5EF4-FFF2-40B4-BE49-F238E27FC236}">
              <a16:creationId xmlns:a16="http://schemas.microsoft.com/office/drawing/2014/main" id="{F344BB9B-8071-4C10-8470-643DE86B5E60}"/>
            </a:ext>
          </a:extLst>
        </xdr:cNvPr>
        <xdr:cNvSpPr/>
      </xdr:nvSpPr>
      <xdr:spPr>
        <a:xfrm>
          <a:off x="19161760" y="10557307"/>
          <a:ext cx="78740" cy="9398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61</xdr:row>
      <xdr:rowOff>139171</xdr:rowOff>
    </xdr:from>
    <xdr:to>
      <xdr:col>116</xdr:col>
      <xdr:colOff>63500</xdr:colOff>
      <xdr:row>61</xdr:row>
      <xdr:rowOff>145847</xdr:rowOff>
    </xdr:to>
    <xdr:cxnSp macro="">
      <xdr:nvCxnSpPr>
        <xdr:cNvPr id="571" name="直線コネクタ 570">
          <a:extLst>
            <a:ext uri="{FF2B5EF4-FFF2-40B4-BE49-F238E27FC236}">
              <a16:creationId xmlns:a16="http://schemas.microsoft.com/office/drawing/2014/main" id="{1499F7D0-F31C-4D73-B731-2BC8BCB37B43}"/>
            </a:ext>
          </a:extLst>
        </xdr:cNvPr>
        <xdr:cNvCxnSpPr/>
      </xdr:nvCxnSpPr>
      <xdr:spPr>
        <a:xfrm flipV="1">
          <a:off x="19204940" y="10593811"/>
          <a:ext cx="742950" cy="858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61</xdr:row>
      <xdr:rowOff>106020</xdr:rowOff>
    </xdr:from>
    <xdr:to>
      <xdr:col>107</xdr:col>
      <xdr:colOff>101600</xdr:colOff>
      <xdr:row>62</xdr:row>
      <xdr:rowOff>36170</xdr:rowOff>
    </xdr:to>
    <xdr:sp macro="" textlink="">
      <xdr:nvSpPr>
        <xdr:cNvPr id="572" name="楕円 571">
          <a:extLst>
            <a:ext uri="{FF2B5EF4-FFF2-40B4-BE49-F238E27FC236}">
              <a16:creationId xmlns:a16="http://schemas.microsoft.com/office/drawing/2014/main" id="{EBF5A4D7-432D-4919-A502-DE0769A82BEE}"/>
            </a:ext>
          </a:extLst>
        </xdr:cNvPr>
        <xdr:cNvSpPr/>
      </xdr:nvSpPr>
      <xdr:spPr>
        <a:xfrm>
          <a:off x="18345150" y="10562565"/>
          <a:ext cx="97790" cy="10350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61</xdr:row>
      <xdr:rowOff>145847</xdr:rowOff>
    </xdr:from>
    <xdr:to>
      <xdr:col>111</xdr:col>
      <xdr:colOff>177800</xdr:colOff>
      <xdr:row>61</xdr:row>
      <xdr:rowOff>156820</xdr:rowOff>
    </xdr:to>
    <xdr:cxnSp macro="">
      <xdr:nvCxnSpPr>
        <xdr:cNvPr id="573" name="直線コネクタ 572">
          <a:extLst>
            <a:ext uri="{FF2B5EF4-FFF2-40B4-BE49-F238E27FC236}">
              <a16:creationId xmlns:a16="http://schemas.microsoft.com/office/drawing/2014/main" id="{237BD619-82FC-4EF1-A94F-3063C488DD61}"/>
            </a:ext>
          </a:extLst>
        </xdr:cNvPr>
        <xdr:cNvCxnSpPr/>
      </xdr:nvCxnSpPr>
      <xdr:spPr>
        <a:xfrm flipV="1">
          <a:off x="18399760" y="10602392"/>
          <a:ext cx="805180" cy="1478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61</xdr:row>
      <xdr:rowOff>122067</xdr:rowOff>
    </xdr:from>
    <xdr:to>
      <xdr:col>98</xdr:col>
      <xdr:colOff>38100</xdr:colOff>
      <xdr:row>62</xdr:row>
      <xdr:rowOff>52217</xdr:rowOff>
    </xdr:to>
    <xdr:sp macro="" textlink="">
      <xdr:nvSpPr>
        <xdr:cNvPr id="574" name="楕円 573">
          <a:extLst>
            <a:ext uri="{FF2B5EF4-FFF2-40B4-BE49-F238E27FC236}">
              <a16:creationId xmlns:a16="http://schemas.microsoft.com/office/drawing/2014/main" id="{09CD62F2-3BDA-4AB5-8D88-38066ABD1C03}"/>
            </a:ext>
          </a:extLst>
        </xdr:cNvPr>
        <xdr:cNvSpPr/>
      </xdr:nvSpPr>
      <xdr:spPr>
        <a:xfrm>
          <a:off x="16761460" y="10582422"/>
          <a:ext cx="78740" cy="10350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120727</xdr:colOff>
      <xdr:row>63</xdr:row>
      <xdr:rowOff>10837</xdr:rowOff>
    </xdr:from>
    <xdr:ext cx="469744" cy="259045"/>
    <xdr:sp macro="" textlink="">
      <xdr:nvSpPr>
        <xdr:cNvPr id="575" name="n_1aveValue【学校施設】&#10;一人当たり面積">
          <a:extLst>
            <a:ext uri="{FF2B5EF4-FFF2-40B4-BE49-F238E27FC236}">
              <a16:creationId xmlns:a16="http://schemas.microsoft.com/office/drawing/2014/main" id="{FEC88E03-5FF5-45F3-9A64-4A0FE7D632AB}"/>
            </a:ext>
          </a:extLst>
        </xdr:cNvPr>
        <xdr:cNvSpPr txBox="1"/>
      </xdr:nvSpPr>
      <xdr:spPr>
        <a:xfrm>
          <a:off x="18982132" y="1081409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4.430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63</xdr:row>
      <xdr:rowOff>18198</xdr:rowOff>
    </xdr:from>
    <xdr:ext cx="469744" cy="259045"/>
    <xdr:sp macro="" textlink="">
      <xdr:nvSpPr>
        <xdr:cNvPr id="576" name="n_2aveValue【学校施設】&#10;一人当たり面積">
          <a:extLst>
            <a:ext uri="{FF2B5EF4-FFF2-40B4-BE49-F238E27FC236}">
              <a16:creationId xmlns:a16="http://schemas.microsoft.com/office/drawing/2014/main" id="{A7B04C1B-4E0D-4873-80A6-58F408E94E42}"/>
            </a:ext>
          </a:extLst>
        </xdr:cNvPr>
        <xdr:cNvSpPr txBox="1"/>
      </xdr:nvSpPr>
      <xdr:spPr>
        <a:xfrm>
          <a:off x="18182032" y="1082335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4.269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61</xdr:row>
      <xdr:rowOff>50547</xdr:rowOff>
    </xdr:from>
    <xdr:ext cx="469744" cy="259045"/>
    <xdr:sp macro="" textlink="">
      <xdr:nvSpPr>
        <xdr:cNvPr id="577" name="n_3aveValue【学校施設】&#10;一人当たり面積">
          <a:extLst>
            <a:ext uri="{FF2B5EF4-FFF2-40B4-BE49-F238E27FC236}">
              <a16:creationId xmlns:a16="http://schemas.microsoft.com/office/drawing/2014/main" id="{781CAF22-AB0D-4982-A023-AC8796CFC85C}"/>
            </a:ext>
          </a:extLst>
        </xdr:cNvPr>
        <xdr:cNvSpPr txBox="1"/>
      </xdr:nvSpPr>
      <xdr:spPr>
        <a:xfrm>
          <a:off x="17384472" y="105128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4.117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63</xdr:row>
      <xdr:rowOff>28394</xdr:rowOff>
    </xdr:from>
    <xdr:ext cx="469744" cy="259045"/>
    <xdr:sp macro="" textlink="">
      <xdr:nvSpPr>
        <xdr:cNvPr id="578" name="n_4aveValue【学校施設】&#10;一人当たり面積">
          <a:extLst>
            <a:ext uri="{FF2B5EF4-FFF2-40B4-BE49-F238E27FC236}">
              <a16:creationId xmlns:a16="http://schemas.microsoft.com/office/drawing/2014/main" id="{D4694E32-DB43-4016-BE6C-27FF145E28CA}"/>
            </a:ext>
          </a:extLst>
        </xdr:cNvPr>
        <xdr:cNvSpPr txBox="1"/>
      </xdr:nvSpPr>
      <xdr:spPr>
        <a:xfrm>
          <a:off x="16588817" y="1082783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4.046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60</xdr:row>
      <xdr:rowOff>41724</xdr:rowOff>
    </xdr:from>
    <xdr:ext cx="469744" cy="259045"/>
    <xdr:sp macro="" textlink="">
      <xdr:nvSpPr>
        <xdr:cNvPr id="579" name="n_1mainValue【学校施設】&#10;一人当たり面積">
          <a:extLst>
            <a:ext uri="{FF2B5EF4-FFF2-40B4-BE49-F238E27FC236}">
              <a16:creationId xmlns:a16="http://schemas.microsoft.com/office/drawing/2014/main" id="{4B788E2B-A6AE-4BBF-94C3-B1834AC7CD0F}"/>
            </a:ext>
          </a:extLst>
        </xdr:cNvPr>
        <xdr:cNvSpPr txBox="1"/>
      </xdr:nvSpPr>
      <xdr:spPr>
        <a:xfrm>
          <a:off x="18982132" y="1032872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8.060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60</xdr:row>
      <xdr:rowOff>52697</xdr:rowOff>
    </xdr:from>
    <xdr:ext cx="469744" cy="259045"/>
    <xdr:sp macro="" textlink="">
      <xdr:nvSpPr>
        <xdr:cNvPr id="580" name="n_2mainValue【学校施設】&#10;一人当たり面積">
          <a:extLst>
            <a:ext uri="{FF2B5EF4-FFF2-40B4-BE49-F238E27FC236}">
              <a16:creationId xmlns:a16="http://schemas.microsoft.com/office/drawing/2014/main" id="{C84EC557-ECA2-46A8-AF55-81441CA2C1D1}"/>
            </a:ext>
          </a:extLst>
        </xdr:cNvPr>
        <xdr:cNvSpPr txBox="1"/>
      </xdr:nvSpPr>
      <xdr:spPr>
        <a:xfrm>
          <a:off x="18182032" y="103435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7.820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60</xdr:row>
      <xdr:rowOff>68744</xdr:rowOff>
    </xdr:from>
    <xdr:ext cx="469744" cy="259045"/>
    <xdr:sp macro="" textlink="">
      <xdr:nvSpPr>
        <xdr:cNvPr id="581" name="n_4mainValue【学校施設】&#10;一人当たり面積">
          <a:extLst>
            <a:ext uri="{FF2B5EF4-FFF2-40B4-BE49-F238E27FC236}">
              <a16:creationId xmlns:a16="http://schemas.microsoft.com/office/drawing/2014/main" id="{5DAA09FD-1B50-4FF6-8A1A-F0AB369303D2}"/>
            </a:ext>
          </a:extLst>
        </xdr:cNvPr>
        <xdr:cNvSpPr txBox="1"/>
      </xdr:nvSpPr>
      <xdr:spPr>
        <a:xfrm>
          <a:off x="16588817" y="1035383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152400</xdr:rowOff>
    </xdr:from>
    <xdr:to>
      <xdr:col>90</xdr:col>
      <xdr:colOff>25400</xdr:colOff>
      <xdr:row>72</xdr:row>
      <xdr:rowOff>101600</xdr:rowOff>
    </xdr:to>
    <xdr:sp macro="" textlink="">
      <xdr:nvSpPr>
        <xdr:cNvPr id="582" name="正方形/長方形 581">
          <a:extLst>
            <a:ext uri="{FF2B5EF4-FFF2-40B4-BE49-F238E27FC236}">
              <a16:creationId xmlns:a16="http://schemas.microsoft.com/office/drawing/2014/main" id="{615BE629-F02F-4123-81B8-36A011B3CB25}"/>
            </a:ext>
          </a:extLst>
        </xdr:cNvPr>
        <xdr:cNvSpPr/>
      </xdr:nvSpPr>
      <xdr:spPr>
        <a:xfrm>
          <a:off x="11203940" y="11811000"/>
          <a:ext cx="4248150" cy="63119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児童館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72</xdr:row>
      <xdr:rowOff>127000</xdr:rowOff>
    </xdr:from>
    <xdr:to>
      <xdr:col>74</xdr:col>
      <xdr:colOff>0</xdr:colOff>
      <xdr:row>74</xdr:row>
      <xdr:rowOff>38100</xdr:rowOff>
    </xdr:to>
    <xdr:sp macro="" textlink="">
      <xdr:nvSpPr>
        <xdr:cNvPr id="583" name="正方形/長方形 582">
          <a:extLst>
            <a:ext uri="{FF2B5EF4-FFF2-40B4-BE49-F238E27FC236}">
              <a16:creationId xmlns:a16="http://schemas.microsoft.com/office/drawing/2014/main" id="{6540984B-FF02-4255-819F-FEF12E807103}"/>
            </a:ext>
          </a:extLst>
        </xdr:cNvPr>
        <xdr:cNvSpPr/>
      </xdr:nvSpPr>
      <xdr:spPr>
        <a:xfrm>
          <a:off x="11315700" y="1247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73</xdr:row>
      <xdr:rowOff>158750</xdr:rowOff>
    </xdr:from>
    <xdr:to>
      <xdr:col>74</xdr:col>
      <xdr:colOff>0</xdr:colOff>
      <xdr:row>75</xdr:row>
      <xdr:rowOff>69850</xdr:rowOff>
    </xdr:to>
    <xdr:sp macro="" textlink="">
      <xdr:nvSpPr>
        <xdr:cNvPr id="584" name="正方形/長方形 583">
          <a:extLst>
            <a:ext uri="{FF2B5EF4-FFF2-40B4-BE49-F238E27FC236}">
              <a16:creationId xmlns:a16="http://schemas.microsoft.com/office/drawing/2014/main" id="{A62061A9-9F5B-422C-9FFF-A5C8776E0D26}"/>
            </a:ext>
          </a:extLst>
        </xdr:cNvPr>
        <xdr:cNvSpPr/>
      </xdr:nvSpPr>
      <xdr:spPr>
        <a:xfrm>
          <a:off x="11315700" y="12676505"/>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72</xdr:row>
      <xdr:rowOff>127000</xdr:rowOff>
    </xdr:from>
    <xdr:to>
      <xdr:col>79</xdr:col>
      <xdr:colOff>63500</xdr:colOff>
      <xdr:row>74</xdr:row>
      <xdr:rowOff>38100</xdr:rowOff>
    </xdr:to>
    <xdr:sp macro="" textlink="">
      <xdr:nvSpPr>
        <xdr:cNvPr id="585" name="正方形/長方形 584">
          <a:extLst>
            <a:ext uri="{FF2B5EF4-FFF2-40B4-BE49-F238E27FC236}">
              <a16:creationId xmlns:a16="http://schemas.microsoft.com/office/drawing/2014/main" id="{5027F1D6-8006-4AF5-BD1F-B2EFE79D3365}"/>
            </a:ext>
          </a:extLst>
        </xdr:cNvPr>
        <xdr:cNvSpPr/>
      </xdr:nvSpPr>
      <xdr:spPr>
        <a:xfrm>
          <a:off x="12232640" y="1247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73</xdr:row>
      <xdr:rowOff>158750</xdr:rowOff>
    </xdr:from>
    <xdr:to>
      <xdr:col>79</xdr:col>
      <xdr:colOff>63500</xdr:colOff>
      <xdr:row>75</xdr:row>
      <xdr:rowOff>69850</xdr:rowOff>
    </xdr:to>
    <xdr:sp macro="" textlink="">
      <xdr:nvSpPr>
        <xdr:cNvPr id="586" name="正方形/長方形 585">
          <a:extLst>
            <a:ext uri="{FF2B5EF4-FFF2-40B4-BE49-F238E27FC236}">
              <a16:creationId xmlns:a16="http://schemas.microsoft.com/office/drawing/2014/main" id="{2F2B8139-ADA2-48EB-B486-20075338ED9C}"/>
            </a:ext>
          </a:extLst>
        </xdr:cNvPr>
        <xdr:cNvSpPr/>
      </xdr:nvSpPr>
      <xdr:spPr>
        <a:xfrm>
          <a:off x="12232640" y="12676505"/>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72</xdr:row>
      <xdr:rowOff>127000</xdr:rowOff>
    </xdr:from>
    <xdr:to>
      <xdr:col>85</xdr:col>
      <xdr:colOff>63500</xdr:colOff>
      <xdr:row>74</xdr:row>
      <xdr:rowOff>38100</xdr:rowOff>
    </xdr:to>
    <xdr:sp macro="" textlink="">
      <xdr:nvSpPr>
        <xdr:cNvPr id="587" name="正方形/長方形 586">
          <a:extLst>
            <a:ext uri="{FF2B5EF4-FFF2-40B4-BE49-F238E27FC236}">
              <a16:creationId xmlns:a16="http://schemas.microsoft.com/office/drawing/2014/main" id="{403A8B70-FD09-4AE1-AB5B-7687631E984F}"/>
            </a:ext>
          </a:extLst>
        </xdr:cNvPr>
        <xdr:cNvSpPr/>
      </xdr:nvSpPr>
      <xdr:spPr>
        <a:xfrm>
          <a:off x="13261340" y="1247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77</xdr:col>
      <xdr:colOff>63500</xdr:colOff>
      <xdr:row>73</xdr:row>
      <xdr:rowOff>158750</xdr:rowOff>
    </xdr:from>
    <xdr:to>
      <xdr:col>85</xdr:col>
      <xdr:colOff>63500</xdr:colOff>
      <xdr:row>75</xdr:row>
      <xdr:rowOff>69850</xdr:rowOff>
    </xdr:to>
    <xdr:sp macro="" textlink="">
      <xdr:nvSpPr>
        <xdr:cNvPr id="588" name="正方形/長方形 587">
          <a:extLst>
            <a:ext uri="{FF2B5EF4-FFF2-40B4-BE49-F238E27FC236}">
              <a16:creationId xmlns:a16="http://schemas.microsoft.com/office/drawing/2014/main" id="{F6639527-DEBD-4F00-9EF2-4ED377506B8F}"/>
            </a:ext>
          </a:extLst>
        </xdr:cNvPr>
        <xdr:cNvSpPr/>
      </xdr:nvSpPr>
      <xdr:spPr>
        <a:xfrm>
          <a:off x="13261340" y="12676505"/>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75</xdr:row>
      <xdr:rowOff>95250</xdr:rowOff>
    </xdr:from>
    <xdr:to>
      <xdr:col>90</xdr:col>
      <xdr:colOff>25400</xdr:colOff>
      <xdr:row>88</xdr:row>
      <xdr:rowOff>152400</xdr:rowOff>
    </xdr:to>
    <xdr:sp macro="" textlink="">
      <xdr:nvSpPr>
        <xdr:cNvPr id="589" name="正方形/長方形 588">
          <a:extLst>
            <a:ext uri="{FF2B5EF4-FFF2-40B4-BE49-F238E27FC236}">
              <a16:creationId xmlns:a16="http://schemas.microsoft.com/office/drawing/2014/main" id="{C894B593-4B63-4095-823E-8610762DFDFF}"/>
            </a:ext>
          </a:extLst>
        </xdr:cNvPr>
        <xdr:cNvSpPr/>
      </xdr:nvSpPr>
      <xdr:spPr>
        <a:xfrm>
          <a:off x="11203940" y="12950190"/>
          <a:ext cx="4248150" cy="228981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96</xdr:col>
      <xdr:colOff>0</xdr:colOff>
      <xdr:row>68</xdr:row>
      <xdr:rowOff>152400</xdr:rowOff>
    </xdr:from>
    <xdr:to>
      <xdr:col>120</xdr:col>
      <xdr:colOff>152400</xdr:colOff>
      <xdr:row>72</xdr:row>
      <xdr:rowOff>101600</xdr:rowOff>
    </xdr:to>
    <xdr:sp macro="" textlink="">
      <xdr:nvSpPr>
        <xdr:cNvPr id="590" name="正方形/長方形 589">
          <a:extLst>
            <a:ext uri="{FF2B5EF4-FFF2-40B4-BE49-F238E27FC236}">
              <a16:creationId xmlns:a16="http://schemas.microsoft.com/office/drawing/2014/main" id="{ABDC7553-3497-40FE-B8D2-F9B6C42FE8A5}"/>
            </a:ext>
          </a:extLst>
        </xdr:cNvPr>
        <xdr:cNvSpPr/>
      </xdr:nvSpPr>
      <xdr:spPr>
        <a:xfrm>
          <a:off x="16459200" y="11811000"/>
          <a:ext cx="4267200" cy="63119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児童館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72</xdr:row>
      <xdr:rowOff>127000</xdr:rowOff>
    </xdr:from>
    <xdr:to>
      <xdr:col>104</xdr:col>
      <xdr:colOff>127000</xdr:colOff>
      <xdr:row>74</xdr:row>
      <xdr:rowOff>38100</xdr:rowOff>
    </xdr:to>
    <xdr:sp macro="" textlink="">
      <xdr:nvSpPr>
        <xdr:cNvPr id="591" name="正方形/長方形 590">
          <a:extLst>
            <a:ext uri="{FF2B5EF4-FFF2-40B4-BE49-F238E27FC236}">
              <a16:creationId xmlns:a16="http://schemas.microsoft.com/office/drawing/2014/main" id="{0D537071-2682-4EC0-846C-EE1D53726C92}"/>
            </a:ext>
          </a:extLst>
        </xdr:cNvPr>
        <xdr:cNvSpPr/>
      </xdr:nvSpPr>
      <xdr:spPr>
        <a:xfrm>
          <a:off x="16590010" y="1247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73</xdr:row>
      <xdr:rowOff>158750</xdr:rowOff>
    </xdr:from>
    <xdr:to>
      <xdr:col>104</xdr:col>
      <xdr:colOff>127000</xdr:colOff>
      <xdr:row>75</xdr:row>
      <xdr:rowOff>69850</xdr:rowOff>
    </xdr:to>
    <xdr:sp macro="" textlink="">
      <xdr:nvSpPr>
        <xdr:cNvPr id="592" name="正方形/長方形 591">
          <a:extLst>
            <a:ext uri="{FF2B5EF4-FFF2-40B4-BE49-F238E27FC236}">
              <a16:creationId xmlns:a16="http://schemas.microsoft.com/office/drawing/2014/main" id="{ED3F8C48-E327-4B21-9ECB-7C68C06876B1}"/>
            </a:ext>
          </a:extLst>
        </xdr:cNvPr>
        <xdr:cNvSpPr/>
      </xdr:nvSpPr>
      <xdr:spPr>
        <a:xfrm>
          <a:off x="16590010" y="12676505"/>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72</xdr:row>
      <xdr:rowOff>127000</xdr:rowOff>
    </xdr:from>
    <xdr:to>
      <xdr:col>110</xdr:col>
      <xdr:colOff>0</xdr:colOff>
      <xdr:row>74</xdr:row>
      <xdr:rowOff>38100</xdr:rowOff>
    </xdr:to>
    <xdr:sp macro="" textlink="">
      <xdr:nvSpPr>
        <xdr:cNvPr id="593" name="正方形/長方形 592">
          <a:extLst>
            <a:ext uri="{FF2B5EF4-FFF2-40B4-BE49-F238E27FC236}">
              <a16:creationId xmlns:a16="http://schemas.microsoft.com/office/drawing/2014/main" id="{2EBA9146-1ABA-45D1-9DE5-D837C59BDEF9}"/>
            </a:ext>
          </a:extLst>
        </xdr:cNvPr>
        <xdr:cNvSpPr/>
      </xdr:nvSpPr>
      <xdr:spPr>
        <a:xfrm>
          <a:off x="17487900" y="1247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73</xdr:row>
      <xdr:rowOff>158750</xdr:rowOff>
    </xdr:from>
    <xdr:to>
      <xdr:col>110</xdr:col>
      <xdr:colOff>0</xdr:colOff>
      <xdr:row>75</xdr:row>
      <xdr:rowOff>69850</xdr:rowOff>
    </xdr:to>
    <xdr:sp macro="" textlink="">
      <xdr:nvSpPr>
        <xdr:cNvPr id="594" name="正方形/長方形 593">
          <a:extLst>
            <a:ext uri="{FF2B5EF4-FFF2-40B4-BE49-F238E27FC236}">
              <a16:creationId xmlns:a16="http://schemas.microsoft.com/office/drawing/2014/main" id="{E79750CE-E263-4E66-B365-385224239CA6}"/>
            </a:ext>
          </a:extLst>
        </xdr:cNvPr>
        <xdr:cNvSpPr/>
      </xdr:nvSpPr>
      <xdr:spPr>
        <a:xfrm>
          <a:off x="17487900" y="12676505"/>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0.021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72</xdr:row>
      <xdr:rowOff>127000</xdr:rowOff>
    </xdr:from>
    <xdr:to>
      <xdr:col>116</xdr:col>
      <xdr:colOff>0</xdr:colOff>
      <xdr:row>74</xdr:row>
      <xdr:rowOff>38100</xdr:rowOff>
    </xdr:to>
    <xdr:sp macro="" textlink="">
      <xdr:nvSpPr>
        <xdr:cNvPr id="595" name="正方形/長方形 594">
          <a:extLst>
            <a:ext uri="{FF2B5EF4-FFF2-40B4-BE49-F238E27FC236}">
              <a16:creationId xmlns:a16="http://schemas.microsoft.com/office/drawing/2014/main" id="{4B307AA4-732C-4B70-8A52-D34AD7A08F34}"/>
            </a:ext>
          </a:extLst>
        </xdr:cNvPr>
        <xdr:cNvSpPr/>
      </xdr:nvSpPr>
      <xdr:spPr>
        <a:xfrm>
          <a:off x="18516600" y="1247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108</xdr:col>
      <xdr:colOff>0</xdr:colOff>
      <xdr:row>73</xdr:row>
      <xdr:rowOff>158750</xdr:rowOff>
    </xdr:from>
    <xdr:to>
      <xdr:col>116</xdr:col>
      <xdr:colOff>0</xdr:colOff>
      <xdr:row>75</xdr:row>
      <xdr:rowOff>69850</xdr:rowOff>
    </xdr:to>
    <xdr:sp macro="" textlink="">
      <xdr:nvSpPr>
        <xdr:cNvPr id="596" name="正方形/長方形 595">
          <a:extLst>
            <a:ext uri="{FF2B5EF4-FFF2-40B4-BE49-F238E27FC236}">
              <a16:creationId xmlns:a16="http://schemas.microsoft.com/office/drawing/2014/main" id="{8201E641-BC30-445D-9096-9A75F79D8609}"/>
            </a:ext>
          </a:extLst>
        </xdr:cNvPr>
        <xdr:cNvSpPr/>
      </xdr:nvSpPr>
      <xdr:spPr>
        <a:xfrm>
          <a:off x="18516600" y="12676505"/>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0.011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75</xdr:row>
      <xdr:rowOff>95250</xdr:rowOff>
    </xdr:from>
    <xdr:to>
      <xdr:col>120</xdr:col>
      <xdr:colOff>152400</xdr:colOff>
      <xdr:row>88</xdr:row>
      <xdr:rowOff>152400</xdr:rowOff>
    </xdr:to>
    <xdr:sp macro="" textlink="">
      <xdr:nvSpPr>
        <xdr:cNvPr id="597" name="正方形/長方形 596">
          <a:extLst>
            <a:ext uri="{FF2B5EF4-FFF2-40B4-BE49-F238E27FC236}">
              <a16:creationId xmlns:a16="http://schemas.microsoft.com/office/drawing/2014/main" id="{77F89C94-5352-4E5C-A7D0-DE0A817F83AE}"/>
            </a:ext>
          </a:extLst>
        </xdr:cNvPr>
        <xdr:cNvSpPr/>
      </xdr:nvSpPr>
      <xdr:spPr>
        <a:xfrm>
          <a:off x="16459200" y="12950190"/>
          <a:ext cx="4267200" cy="228981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65</xdr:col>
      <xdr:colOff>63500</xdr:colOff>
      <xdr:row>91</xdr:row>
      <xdr:rowOff>19050</xdr:rowOff>
    </xdr:from>
    <xdr:to>
      <xdr:col>90</xdr:col>
      <xdr:colOff>25400</xdr:colOff>
      <xdr:row>94</xdr:row>
      <xdr:rowOff>139700</xdr:rowOff>
    </xdr:to>
    <xdr:sp macro="" textlink="">
      <xdr:nvSpPr>
        <xdr:cNvPr id="598" name="正方形/長方形 597">
          <a:extLst>
            <a:ext uri="{FF2B5EF4-FFF2-40B4-BE49-F238E27FC236}">
              <a16:creationId xmlns:a16="http://schemas.microsoft.com/office/drawing/2014/main" id="{3BE6453F-54C8-4516-985C-57A4F93CEFAA}"/>
            </a:ext>
          </a:extLst>
        </xdr:cNvPr>
        <xdr:cNvSpPr/>
      </xdr:nvSpPr>
      <xdr:spPr>
        <a:xfrm>
          <a:off x="11203940" y="15617190"/>
          <a:ext cx="424815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公民館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94</xdr:row>
      <xdr:rowOff>165100</xdr:rowOff>
    </xdr:from>
    <xdr:to>
      <xdr:col>74</xdr:col>
      <xdr:colOff>0</xdr:colOff>
      <xdr:row>96</xdr:row>
      <xdr:rowOff>76200</xdr:rowOff>
    </xdr:to>
    <xdr:sp macro="" textlink="">
      <xdr:nvSpPr>
        <xdr:cNvPr id="599" name="正方形/長方形 598">
          <a:extLst>
            <a:ext uri="{FF2B5EF4-FFF2-40B4-BE49-F238E27FC236}">
              <a16:creationId xmlns:a16="http://schemas.microsoft.com/office/drawing/2014/main" id="{A899F903-570F-4C8C-B82F-4F8C9CAA19DF}"/>
            </a:ext>
          </a:extLst>
        </xdr:cNvPr>
        <xdr:cNvSpPr/>
      </xdr:nvSpPr>
      <xdr:spPr>
        <a:xfrm>
          <a:off x="11315700" y="1628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96</xdr:row>
      <xdr:rowOff>25400</xdr:rowOff>
    </xdr:from>
    <xdr:to>
      <xdr:col>74</xdr:col>
      <xdr:colOff>0</xdr:colOff>
      <xdr:row>97</xdr:row>
      <xdr:rowOff>107950</xdr:rowOff>
    </xdr:to>
    <xdr:sp macro="" textlink="">
      <xdr:nvSpPr>
        <xdr:cNvPr id="600" name="正方形/長方形 599">
          <a:extLst>
            <a:ext uri="{FF2B5EF4-FFF2-40B4-BE49-F238E27FC236}">
              <a16:creationId xmlns:a16="http://schemas.microsoft.com/office/drawing/2014/main" id="{102EA3F3-BFAE-47D1-AD56-2A241248D372}"/>
            </a:ext>
          </a:extLst>
        </xdr:cNvPr>
        <xdr:cNvSpPr/>
      </xdr:nvSpPr>
      <xdr:spPr>
        <a:xfrm>
          <a:off x="11315700" y="16480790"/>
          <a:ext cx="1371600" cy="2559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38/102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94</xdr:row>
      <xdr:rowOff>165100</xdr:rowOff>
    </xdr:from>
    <xdr:to>
      <xdr:col>79</xdr:col>
      <xdr:colOff>63500</xdr:colOff>
      <xdr:row>96</xdr:row>
      <xdr:rowOff>76200</xdr:rowOff>
    </xdr:to>
    <xdr:sp macro="" textlink="">
      <xdr:nvSpPr>
        <xdr:cNvPr id="601" name="正方形/長方形 600">
          <a:extLst>
            <a:ext uri="{FF2B5EF4-FFF2-40B4-BE49-F238E27FC236}">
              <a16:creationId xmlns:a16="http://schemas.microsoft.com/office/drawing/2014/main" id="{7A70091F-6367-4191-B12A-1F840D8DB5C2}"/>
            </a:ext>
          </a:extLst>
        </xdr:cNvPr>
        <xdr:cNvSpPr/>
      </xdr:nvSpPr>
      <xdr:spPr>
        <a:xfrm>
          <a:off x="12232640" y="1628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96</xdr:row>
      <xdr:rowOff>25400</xdr:rowOff>
    </xdr:from>
    <xdr:to>
      <xdr:col>79</xdr:col>
      <xdr:colOff>63500</xdr:colOff>
      <xdr:row>97</xdr:row>
      <xdr:rowOff>107950</xdr:rowOff>
    </xdr:to>
    <xdr:sp macro="" textlink="">
      <xdr:nvSpPr>
        <xdr:cNvPr id="602" name="正方形/長方形 601">
          <a:extLst>
            <a:ext uri="{FF2B5EF4-FFF2-40B4-BE49-F238E27FC236}">
              <a16:creationId xmlns:a16="http://schemas.microsoft.com/office/drawing/2014/main" id="{AADEEDA2-D696-4163-9107-CBC78CC62CB9}"/>
            </a:ext>
          </a:extLst>
        </xdr:cNvPr>
        <xdr:cNvSpPr/>
      </xdr:nvSpPr>
      <xdr:spPr>
        <a:xfrm>
          <a:off x="12232640" y="16480790"/>
          <a:ext cx="1371600" cy="2559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94</xdr:row>
      <xdr:rowOff>165100</xdr:rowOff>
    </xdr:from>
    <xdr:to>
      <xdr:col>85</xdr:col>
      <xdr:colOff>63500</xdr:colOff>
      <xdr:row>96</xdr:row>
      <xdr:rowOff>76200</xdr:rowOff>
    </xdr:to>
    <xdr:sp macro="" textlink="">
      <xdr:nvSpPr>
        <xdr:cNvPr id="603" name="正方形/長方形 602">
          <a:extLst>
            <a:ext uri="{FF2B5EF4-FFF2-40B4-BE49-F238E27FC236}">
              <a16:creationId xmlns:a16="http://schemas.microsoft.com/office/drawing/2014/main" id="{1E43B80C-48FC-4247-9E47-91D56E1CFD26}"/>
            </a:ext>
          </a:extLst>
        </xdr:cNvPr>
        <xdr:cNvSpPr/>
      </xdr:nvSpPr>
      <xdr:spPr>
        <a:xfrm>
          <a:off x="13261340" y="1628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77</xdr:col>
      <xdr:colOff>63500</xdr:colOff>
      <xdr:row>96</xdr:row>
      <xdr:rowOff>25400</xdr:rowOff>
    </xdr:from>
    <xdr:to>
      <xdr:col>85</xdr:col>
      <xdr:colOff>63500</xdr:colOff>
      <xdr:row>97</xdr:row>
      <xdr:rowOff>107950</xdr:rowOff>
    </xdr:to>
    <xdr:sp macro="" textlink="">
      <xdr:nvSpPr>
        <xdr:cNvPr id="604" name="正方形/長方形 603">
          <a:extLst>
            <a:ext uri="{FF2B5EF4-FFF2-40B4-BE49-F238E27FC236}">
              <a16:creationId xmlns:a16="http://schemas.microsoft.com/office/drawing/2014/main" id="{F6120E6F-50AA-4B60-9F51-D53FA8EF3CBE}"/>
            </a:ext>
          </a:extLst>
        </xdr:cNvPr>
        <xdr:cNvSpPr/>
      </xdr:nvSpPr>
      <xdr:spPr>
        <a:xfrm>
          <a:off x="13261340" y="16480790"/>
          <a:ext cx="1371600" cy="2559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66.0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97</xdr:row>
      <xdr:rowOff>133350</xdr:rowOff>
    </xdr:from>
    <xdr:to>
      <xdr:col>90</xdr:col>
      <xdr:colOff>25400</xdr:colOff>
      <xdr:row>111</xdr:row>
      <xdr:rowOff>19050</xdr:rowOff>
    </xdr:to>
    <xdr:sp macro="" textlink="">
      <xdr:nvSpPr>
        <xdr:cNvPr id="605" name="正方形/長方形 604">
          <a:extLst>
            <a:ext uri="{FF2B5EF4-FFF2-40B4-BE49-F238E27FC236}">
              <a16:creationId xmlns:a16="http://schemas.microsoft.com/office/drawing/2014/main" id="{013410D2-C605-42AD-9B25-D39959D8123B}"/>
            </a:ext>
          </a:extLst>
        </xdr:cNvPr>
        <xdr:cNvSpPr/>
      </xdr:nvSpPr>
      <xdr:spPr>
        <a:xfrm>
          <a:off x="11203940" y="16760190"/>
          <a:ext cx="424815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96</xdr:row>
      <xdr:rowOff>114300</xdr:rowOff>
    </xdr:from>
    <xdr:ext cx="298543" cy="225703"/>
    <xdr:sp macro="" textlink="">
      <xdr:nvSpPr>
        <xdr:cNvPr id="606" name="テキスト ボックス 605">
          <a:extLst>
            <a:ext uri="{FF2B5EF4-FFF2-40B4-BE49-F238E27FC236}">
              <a16:creationId xmlns:a16="http://schemas.microsoft.com/office/drawing/2014/main" id="{EA357A4C-3675-4693-8AF3-E748FA706816}"/>
            </a:ext>
          </a:extLst>
        </xdr:cNvPr>
        <xdr:cNvSpPr txBox="1"/>
      </xdr:nvSpPr>
      <xdr:spPr>
        <a:xfrm>
          <a:off x="11165840" y="1657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111</xdr:row>
      <xdr:rowOff>19050</xdr:rowOff>
    </xdr:from>
    <xdr:to>
      <xdr:col>89</xdr:col>
      <xdr:colOff>177800</xdr:colOff>
      <xdr:row>111</xdr:row>
      <xdr:rowOff>19050</xdr:rowOff>
    </xdr:to>
    <xdr:cxnSp macro="">
      <xdr:nvCxnSpPr>
        <xdr:cNvPr id="607" name="直線コネクタ 606">
          <a:extLst>
            <a:ext uri="{FF2B5EF4-FFF2-40B4-BE49-F238E27FC236}">
              <a16:creationId xmlns:a16="http://schemas.microsoft.com/office/drawing/2014/main" id="{522A4AFA-C120-475D-9A4E-E5FA3FA864EB}"/>
            </a:ext>
          </a:extLst>
        </xdr:cNvPr>
        <xdr:cNvCxnSpPr/>
      </xdr:nvCxnSpPr>
      <xdr:spPr>
        <a:xfrm>
          <a:off x="11203940" y="1904619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110</xdr:row>
      <xdr:rowOff>48277</xdr:rowOff>
    </xdr:from>
    <xdr:ext cx="467179" cy="259045"/>
    <xdr:sp macro="" textlink="">
      <xdr:nvSpPr>
        <xdr:cNvPr id="608" name="テキスト ボックス 607">
          <a:extLst>
            <a:ext uri="{FF2B5EF4-FFF2-40B4-BE49-F238E27FC236}">
              <a16:creationId xmlns:a16="http://schemas.microsoft.com/office/drawing/2014/main" id="{CB36B302-3307-41E4-9D77-FCD0AE8A1FFF}"/>
            </a:ext>
          </a:extLst>
        </xdr:cNvPr>
        <xdr:cNvSpPr txBox="1"/>
      </xdr:nvSpPr>
      <xdr:spPr>
        <a:xfrm>
          <a:off x="10801531" y="1890968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109</xdr:row>
      <xdr:rowOff>35379</xdr:rowOff>
    </xdr:from>
    <xdr:to>
      <xdr:col>89</xdr:col>
      <xdr:colOff>177800</xdr:colOff>
      <xdr:row>109</xdr:row>
      <xdr:rowOff>35379</xdr:rowOff>
    </xdr:to>
    <xdr:cxnSp macro="">
      <xdr:nvCxnSpPr>
        <xdr:cNvPr id="609" name="直線コネクタ 608">
          <a:extLst>
            <a:ext uri="{FF2B5EF4-FFF2-40B4-BE49-F238E27FC236}">
              <a16:creationId xmlns:a16="http://schemas.microsoft.com/office/drawing/2014/main" id="{9EA49734-C5E3-4BBC-A906-C99FB5C75E30}"/>
            </a:ext>
          </a:extLst>
        </xdr:cNvPr>
        <xdr:cNvCxnSpPr/>
      </xdr:nvCxnSpPr>
      <xdr:spPr>
        <a:xfrm>
          <a:off x="11203940" y="18723429"/>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108</xdr:row>
      <xdr:rowOff>64606</xdr:rowOff>
    </xdr:from>
    <xdr:ext cx="467179" cy="259045"/>
    <xdr:sp macro="" textlink="">
      <xdr:nvSpPr>
        <xdr:cNvPr id="610" name="テキスト ボックス 609">
          <a:extLst>
            <a:ext uri="{FF2B5EF4-FFF2-40B4-BE49-F238E27FC236}">
              <a16:creationId xmlns:a16="http://schemas.microsoft.com/office/drawing/2014/main" id="{ED7C28E2-C091-44A5-B605-9CF0BD60C0A1}"/>
            </a:ext>
          </a:extLst>
        </xdr:cNvPr>
        <xdr:cNvSpPr txBox="1"/>
      </xdr:nvSpPr>
      <xdr:spPr>
        <a:xfrm>
          <a:off x="10801531" y="18577396"/>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107</xdr:row>
      <xdr:rowOff>51707</xdr:rowOff>
    </xdr:from>
    <xdr:to>
      <xdr:col>89</xdr:col>
      <xdr:colOff>177800</xdr:colOff>
      <xdr:row>107</xdr:row>
      <xdr:rowOff>51707</xdr:rowOff>
    </xdr:to>
    <xdr:cxnSp macro="">
      <xdr:nvCxnSpPr>
        <xdr:cNvPr id="611" name="直線コネクタ 610">
          <a:extLst>
            <a:ext uri="{FF2B5EF4-FFF2-40B4-BE49-F238E27FC236}">
              <a16:creationId xmlns:a16="http://schemas.microsoft.com/office/drawing/2014/main" id="{E4D1CB67-6203-44FD-86EC-8510EA8ACF50}"/>
            </a:ext>
          </a:extLst>
        </xdr:cNvPr>
        <xdr:cNvCxnSpPr/>
      </xdr:nvCxnSpPr>
      <xdr:spPr>
        <a:xfrm>
          <a:off x="11203940" y="18400667"/>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106</xdr:row>
      <xdr:rowOff>80934</xdr:rowOff>
    </xdr:from>
    <xdr:ext cx="403059" cy="259045"/>
    <xdr:sp macro="" textlink="">
      <xdr:nvSpPr>
        <xdr:cNvPr id="612" name="テキスト ボックス 611">
          <a:extLst>
            <a:ext uri="{FF2B5EF4-FFF2-40B4-BE49-F238E27FC236}">
              <a16:creationId xmlns:a16="http://schemas.microsoft.com/office/drawing/2014/main" id="{86E5BC5A-C83A-459E-B1AB-880F9EF96DE4}"/>
            </a:ext>
          </a:extLst>
        </xdr:cNvPr>
        <xdr:cNvSpPr txBox="1"/>
      </xdr:nvSpPr>
      <xdr:spPr>
        <a:xfrm>
          <a:off x="10842791" y="18256539"/>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105</xdr:row>
      <xdr:rowOff>68036</xdr:rowOff>
    </xdr:from>
    <xdr:to>
      <xdr:col>89</xdr:col>
      <xdr:colOff>177800</xdr:colOff>
      <xdr:row>105</xdr:row>
      <xdr:rowOff>68036</xdr:rowOff>
    </xdr:to>
    <xdr:cxnSp macro="">
      <xdr:nvCxnSpPr>
        <xdr:cNvPr id="613" name="直線コネクタ 612">
          <a:extLst>
            <a:ext uri="{FF2B5EF4-FFF2-40B4-BE49-F238E27FC236}">
              <a16:creationId xmlns:a16="http://schemas.microsoft.com/office/drawing/2014/main" id="{ADDABDB0-E0C2-4A4F-BAC8-4F1FB7081AFD}"/>
            </a:ext>
          </a:extLst>
        </xdr:cNvPr>
        <xdr:cNvCxnSpPr/>
      </xdr:nvCxnSpPr>
      <xdr:spPr>
        <a:xfrm>
          <a:off x="11203940" y="18068381"/>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104</xdr:row>
      <xdr:rowOff>97263</xdr:rowOff>
    </xdr:from>
    <xdr:ext cx="403059" cy="259045"/>
    <xdr:sp macro="" textlink="">
      <xdr:nvSpPr>
        <xdr:cNvPr id="614" name="テキスト ボックス 613">
          <a:extLst>
            <a:ext uri="{FF2B5EF4-FFF2-40B4-BE49-F238E27FC236}">
              <a16:creationId xmlns:a16="http://schemas.microsoft.com/office/drawing/2014/main" id="{50EC5359-8940-42D2-A005-2C7A45594F09}"/>
            </a:ext>
          </a:extLst>
        </xdr:cNvPr>
        <xdr:cNvSpPr txBox="1"/>
      </xdr:nvSpPr>
      <xdr:spPr>
        <a:xfrm>
          <a:off x="10842791" y="17924253"/>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103</xdr:row>
      <xdr:rowOff>84364</xdr:rowOff>
    </xdr:from>
    <xdr:to>
      <xdr:col>89</xdr:col>
      <xdr:colOff>177800</xdr:colOff>
      <xdr:row>103</xdr:row>
      <xdr:rowOff>84364</xdr:rowOff>
    </xdr:to>
    <xdr:cxnSp macro="">
      <xdr:nvCxnSpPr>
        <xdr:cNvPr id="615" name="直線コネクタ 614">
          <a:extLst>
            <a:ext uri="{FF2B5EF4-FFF2-40B4-BE49-F238E27FC236}">
              <a16:creationId xmlns:a16="http://schemas.microsoft.com/office/drawing/2014/main" id="{5959E669-96ED-45CC-B5B9-00707CCD5509}"/>
            </a:ext>
          </a:extLst>
        </xdr:cNvPr>
        <xdr:cNvCxnSpPr/>
      </xdr:nvCxnSpPr>
      <xdr:spPr>
        <a:xfrm>
          <a:off x="11203940" y="17745619"/>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102</xdr:row>
      <xdr:rowOff>113591</xdr:rowOff>
    </xdr:from>
    <xdr:ext cx="403059" cy="259045"/>
    <xdr:sp macro="" textlink="">
      <xdr:nvSpPr>
        <xdr:cNvPr id="616" name="テキスト ボックス 615">
          <a:extLst>
            <a:ext uri="{FF2B5EF4-FFF2-40B4-BE49-F238E27FC236}">
              <a16:creationId xmlns:a16="http://schemas.microsoft.com/office/drawing/2014/main" id="{7DCACC94-ADB1-489A-8FFF-35DA07A97F19}"/>
            </a:ext>
          </a:extLst>
        </xdr:cNvPr>
        <xdr:cNvSpPr txBox="1"/>
      </xdr:nvSpPr>
      <xdr:spPr>
        <a:xfrm>
          <a:off x="10842791" y="1760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100693</xdr:rowOff>
    </xdr:from>
    <xdr:to>
      <xdr:col>89</xdr:col>
      <xdr:colOff>177800</xdr:colOff>
      <xdr:row>101</xdr:row>
      <xdr:rowOff>100693</xdr:rowOff>
    </xdr:to>
    <xdr:cxnSp macro="">
      <xdr:nvCxnSpPr>
        <xdr:cNvPr id="617" name="直線コネクタ 616">
          <a:extLst>
            <a:ext uri="{FF2B5EF4-FFF2-40B4-BE49-F238E27FC236}">
              <a16:creationId xmlns:a16="http://schemas.microsoft.com/office/drawing/2014/main" id="{BF6D441F-AE95-4A8F-8010-FEC9496F97F4}"/>
            </a:ext>
          </a:extLst>
        </xdr:cNvPr>
        <xdr:cNvCxnSpPr/>
      </xdr:nvCxnSpPr>
      <xdr:spPr>
        <a:xfrm>
          <a:off x="11203940" y="17413333"/>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100</xdr:row>
      <xdr:rowOff>129920</xdr:rowOff>
    </xdr:from>
    <xdr:ext cx="403059" cy="259045"/>
    <xdr:sp macro="" textlink="">
      <xdr:nvSpPr>
        <xdr:cNvPr id="618" name="テキスト ボックス 617">
          <a:extLst>
            <a:ext uri="{FF2B5EF4-FFF2-40B4-BE49-F238E27FC236}">
              <a16:creationId xmlns:a16="http://schemas.microsoft.com/office/drawing/2014/main" id="{D24E4D8E-E622-4827-95D5-9B6F90A49BF2}"/>
            </a:ext>
          </a:extLst>
        </xdr:cNvPr>
        <xdr:cNvSpPr txBox="1"/>
      </xdr:nvSpPr>
      <xdr:spPr>
        <a:xfrm>
          <a:off x="10842791" y="1727873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99</xdr:row>
      <xdr:rowOff>117021</xdr:rowOff>
    </xdr:from>
    <xdr:to>
      <xdr:col>89</xdr:col>
      <xdr:colOff>177800</xdr:colOff>
      <xdr:row>99</xdr:row>
      <xdr:rowOff>117021</xdr:rowOff>
    </xdr:to>
    <xdr:cxnSp macro="">
      <xdr:nvCxnSpPr>
        <xdr:cNvPr id="619" name="直線コネクタ 618">
          <a:extLst>
            <a:ext uri="{FF2B5EF4-FFF2-40B4-BE49-F238E27FC236}">
              <a16:creationId xmlns:a16="http://schemas.microsoft.com/office/drawing/2014/main" id="{CFC87E89-B37F-4DDC-AFAB-BADD8DC3CF74}"/>
            </a:ext>
          </a:extLst>
        </xdr:cNvPr>
        <xdr:cNvCxnSpPr/>
      </xdr:nvCxnSpPr>
      <xdr:spPr>
        <a:xfrm>
          <a:off x="11203940" y="17090571"/>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98</xdr:row>
      <xdr:rowOff>146248</xdr:rowOff>
    </xdr:from>
    <xdr:ext cx="338939" cy="259045"/>
    <xdr:sp macro="" textlink="">
      <xdr:nvSpPr>
        <xdr:cNvPr id="620" name="テキスト ボックス 619">
          <a:extLst>
            <a:ext uri="{FF2B5EF4-FFF2-40B4-BE49-F238E27FC236}">
              <a16:creationId xmlns:a16="http://schemas.microsoft.com/office/drawing/2014/main" id="{7FBBD8A7-5D68-4156-973D-D31EC271492F}"/>
            </a:ext>
          </a:extLst>
        </xdr:cNvPr>
        <xdr:cNvSpPr txBox="1"/>
      </xdr:nvSpPr>
      <xdr:spPr>
        <a:xfrm>
          <a:off x="10905006" y="16946443"/>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133350</xdr:rowOff>
    </xdr:from>
    <xdr:to>
      <xdr:col>89</xdr:col>
      <xdr:colOff>177800</xdr:colOff>
      <xdr:row>97</xdr:row>
      <xdr:rowOff>133350</xdr:rowOff>
    </xdr:to>
    <xdr:cxnSp macro="">
      <xdr:nvCxnSpPr>
        <xdr:cNvPr id="621" name="直線コネクタ 620">
          <a:extLst>
            <a:ext uri="{FF2B5EF4-FFF2-40B4-BE49-F238E27FC236}">
              <a16:creationId xmlns:a16="http://schemas.microsoft.com/office/drawing/2014/main" id="{F4166ACB-3AAF-4954-B931-29D98796C2C4}"/>
            </a:ext>
          </a:extLst>
        </xdr:cNvPr>
        <xdr:cNvCxnSpPr/>
      </xdr:nvCxnSpPr>
      <xdr:spPr>
        <a:xfrm>
          <a:off x="11203940" y="1676019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97</xdr:row>
      <xdr:rowOff>133350</xdr:rowOff>
    </xdr:from>
    <xdr:to>
      <xdr:col>90</xdr:col>
      <xdr:colOff>25400</xdr:colOff>
      <xdr:row>111</xdr:row>
      <xdr:rowOff>19050</xdr:rowOff>
    </xdr:to>
    <xdr:sp macro="" textlink="">
      <xdr:nvSpPr>
        <xdr:cNvPr id="622" name="【公民館】&#10;有形固定資産減価償却率グラフ枠">
          <a:extLst>
            <a:ext uri="{FF2B5EF4-FFF2-40B4-BE49-F238E27FC236}">
              <a16:creationId xmlns:a16="http://schemas.microsoft.com/office/drawing/2014/main" id="{CEB6643A-2804-43FE-9433-2B49D8AB7F21}"/>
            </a:ext>
          </a:extLst>
        </xdr:cNvPr>
        <xdr:cNvSpPr/>
      </xdr:nvSpPr>
      <xdr:spPr>
        <a:xfrm>
          <a:off x="11203940" y="16760190"/>
          <a:ext cx="424815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100</xdr:row>
      <xdr:rowOff>53339</xdr:rowOff>
    </xdr:from>
    <xdr:to>
      <xdr:col>85</xdr:col>
      <xdr:colOff>126364</xdr:colOff>
      <xdr:row>109</xdr:row>
      <xdr:rowOff>35379</xdr:rowOff>
    </xdr:to>
    <xdr:cxnSp macro="">
      <xdr:nvCxnSpPr>
        <xdr:cNvPr id="623" name="直線コネクタ 622">
          <a:extLst>
            <a:ext uri="{FF2B5EF4-FFF2-40B4-BE49-F238E27FC236}">
              <a16:creationId xmlns:a16="http://schemas.microsoft.com/office/drawing/2014/main" id="{5FC39C10-85C3-4788-87F8-F44C831B10DD}"/>
            </a:ext>
          </a:extLst>
        </xdr:cNvPr>
        <xdr:cNvCxnSpPr/>
      </xdr:nvCxnSpPr>
      <xdr:spPr>
        <a:xfrm flipV="1">
          <a:off x="14703424" y="17202149"/>
          <a:ext cx="0" cy="152128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109</xdr:row>
      <xdr:rowOff>39206</xdr:rowOff>
    </xdr:from>
    <xdr:ext cx="469744" cy="259045"/>
    <xdr:sp macro="" textlink="">
      <xdr:nvSpPr>
        <xdr:cNvPr id="624" name="【公民館】&#10;有形固定資産減価償却率最小値テキスト">
          <a:extLst>
            <a:ext uri="{FF2B5EF4-FFF2-40B4-BE49-F238E27FC236}">
              <a16:creationId xmlns:a16="http://schemas.microsoft.com/office/drawing/2014/main" id="{CD4692D3-1968-4650-8E87-8D1C3CCB7CAE}"/>
            </a:ext>
          </a:extLst>
        </xdr:cNvPr>
        <xdr:cNvSpPr txBox="1"/>
      </xdr:nvSpPr>
      <xdr:spPr>
        <a:xfrm>
          <a:off x="14742160" y="1872725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109</xdr:row>
      <xdr:rowOff>35379</xdr:rowOff>
    </xdr:from>
    <xdr:to>
      <xdr:col>86</xdr:col>
      <xdr:colOff>25400</xdr:colOff>
      <xdr:row>109</xdr:row>
      <xdr:rowOff>35379</xdr:rowOff>
    </xdr:to>
    <xdr:cxnSp macro="">
      <xdr:nvCxnSpPr>
        <xdr:cNvPr id="625" name="直線コネクタ 624">
          <a:extLst>
            <a:ext uri="{FF2B5EF4-FFF2-40B4-BE49-F238E27FC236}">
              <a16:creationId xmlns:a16="http://schemas.microsoft.com/office/drawing/2014/main" id="{93EBA86A-2A71-4C6E-82D4-D7047006C106}"/>
            </a:ext>
          </a:extLst>
        </xdr:cNvPr>
        <xdr:cNvCxnSpPr/>
      </xdr:nvCxnSpPr>
      <xdr:spPr>
        <a:xfrm>
          <a:off x="14611350" y="18723429"/>
          <a:ext cx="15494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99</xdr:row>
      <xdr:rowOff>16</xdr:rowOff>
    </xdr:from>
    <xdr:ext cx="340478" cy="259045"/>
    <xdr:sp macro="" textlink="">
      <xdr:nvSpPr>
        <xdr:cNvPr id="626" name="【公民館】&#10;有形固定資産減価償却率最大値テキスト">
          <a:extLst>
            <a:ext uri="{FF2B5EF4-FFF2-40B4-BE49-F238E27FC236}">
              <a16:creationId xmlns:a16="http://schemas.microsoft.com/office/drawing/2014/main" id="{4476855F-E1B0-4960-8DF5-9FF263204D5E}"/>
            </a:ext>
          </a:extLst>
        </xdr:cNvPr>
        <xdr:cNvSpPr txBox="1"/>
      </xdr:nvSpPr>
      <xdr:spPr>
        <a:xfrm>
          <a:off x="14742160" y="16973566"/>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100</xdr:row>
      <xdr:rowOff>53339</xdr:rowOff>
    </xdr:from>
    <xdr:to>
      <xdr:col>86</xdr:col>
      <xdr:colOff>25400</xdr:colOff>
      <xdr:row>100</xdr:row>
      <xdr:rowOff>53339</xdr:rowOff>
    </xdr:to>
    <xdr:cxnSp macro="">
      <xdr:nvCxnSpPr>
        <xdr:cNvPr id="627" name="直線コネクタ 626">
          <a:extLst>
            <a:ext uri="{FF2B5EF4-FFF2-40B4-BE49-F238E27FC236}">
              <a16:creationId xmlns:a16="http://schemas.microsoft.com/office/drawing/2014/main" id="{D0239586-1857-477A-93A5-2C9EA4840E49}"/>
            </a:ext>
          </a:extLst>
        </xdr:cNvPr>
        <xdr:cNvCxnSpPr/>
      </xdr:nvCxnSpPr>
      <xdr:spPr>
        <a:xfrm>
          <a:off x="14611350" y="17202149"/>
          <a:ext cx="15494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104</xdr:row>
      <xdr:rowOff>142983</xdr:rowOff>
    </xdr:from>
    <xdr:ext cx="405111" cy="259045"/>
    <xdr:sp macro="" textlink="">
      <xdr:nvSpPr>
        <xdr:cNvPr id="628" name="【公民館】&#10;有形固定資産減価償却率平均値テキスト">
          <a:extLst>
            <a:ext uri="{FF2B5EF4-FFF2-40B4-BE49-F238E27FC236}">
              <a16:creationId xmlns:a16="http://schemas.microsoft.com/office/drawing/2014/main" id="{EBC540A3-DA59-495C-9B0F-C65DB87DBC76}"/>
            </a:ext>
          </a:extLst>
        </xdr:cNvPr>
        <xdr:cNvSpPr txBox="1"/>
      </xdr:nvSpPr>
      <xdr:spPr>
        <a:xfrm>
          <a:off x="14742160" y="17971878"/>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105</xdr:row>
      <xdr:rowOff>120106</xdr:rowOff>
    </xdr:from>
    <xdr:to>
      <xdr:col>85</xdr:col>
      <xdr:colOff>177800</xdr:colOff>
      <xdr:row>106</xdr:row>
      <xdr:rowOff>50256</xdr:rowOff>
    </xdr:to>
    <xdr:sp macro="" textlink="">
      <xdr:nvSpPr>
        <xdr:cNvPr id="629" name="フローチャート: 判断 628">
          <a:extLst>
            <a:ext uri="{FF2B5EF4-FFF2-40B4-BE49-F238E27FC236}">
              <a16:creationId xmlns:a16="http://schemas.microsoft.com/office/drawing/2014/main" id="{706825A0-A258-47AE-AA5E-B9F0372C295F}"/>
            </a:ext>
          </a:extLst>
        </xdr:cNvPr>
        <xdr:cNvSpPr/>
      </xdr:nvSpPr>
      <xdr:spPr>
        <a:xfrm>
          <a:off x="14649450" y="18124261"/>
          <a:ext cx="97790" cy="10350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105</xdr:row>
      <xdr:rowOff>90714</xdr:rowOff>
    </xdr:from>
    <xdr:to>
      <xdr:col>81</xdr:col>
      <xdr:colOff>101600</xdr:colOff>
      <xdr:row>106</xdr:row>
      <xdr:rowOff>20864</xdr:rowOff>
    </xdr:to>
    <xdr:sp macro="" textlink="">
      <xdr:nvSpPr>
        <xdr:cNvPr id="630" name="フローチャート: 判断 629">
          <a:extLst>
            <a:ext uri="{FF2B5EF4-FFF2-40B4-BE49-F238E27FC236}">
              <a16:creationId xmlns:a16="http://schemas.microsoft.com/office/drawing/2014/main" id="{8D9FF73E-F849-4F6E-80F4-E1B9912D1F71}"/>
            </a:ext>
          </a:extLst>
        </xdr:cNvPr>
        <xdr:cNvSpPr/>
      </xdr:nvSpPr>
      <xdr:spPr>
        <a:xfrm>
          <a:off x="13887450" y="18096774"/>
          <a:ext cx="97790" cy="9398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105</xdr:row>
      <xdr:rowOff>67855</xdr:rowOff>
    </xdr:from>
    <xdr:to>
      <xdr:col>76</xdr:col>
      <xdr:colOff>165100</xdr:colOff>
      <xdr:row>105</xdr:row>
      <xdr:rowOff>169455</xdr:rowOff>
    </xdr:to>
    <xdr:sp macro="" textlink="">
      <xdr:nvSpPr>
        <xdr:cNvPr id="631" name="フローチャート: 判断 630">
          <a:extLst>
            <a:ext uri="{FF2B5EF4-FFF2-40B4-BE49-F238E27FC236}">
              <a16:creationId xmlns:a16="http://schemas.microsoft.com/office/drawing/2014/main" id="{F4CD0BF5-DCB9-4167-8C84-C7324A647CF0}"/>
            </a:ext>
          </a:extLst>
        </xdr:cNvPr>
        <xdr:cNvSpPr/>
      </xdr:nvSpPr>
      <xdr:spPr>
        <a:xfrm>
          <a:off x="13089890" y="18068200"/>
          <a:ext cx="109220" cy="10731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105</xdr:row>
      <xdr:rowOff>92348</xdr:rowOff>
    </xdr:from>
    <xdr:to>
      <xdr:col>72</xdr:col>
      <xdr:colOff>38100</xdr:colOff>
      <xdr:row>106</xdr:row>
      <xdr:rowOff>22498</xdr:rowOff>
    </xdr:to>
    <xdr:sp macro="" textlink="">
      <xdr:nvSpPr>
        <xdr:cNvPr id="632" name="フローチャート: 判断 631">
          <a:extLst>
            <a:ext uri="{FF2B5EF4-FFF2-40B4-BE49-F238E27FC236}">
              <a16:creationId xmlns:a16="http://schemas.microsoft.com/office/drawing/2014/main" id="{79CC0178-4D2A-4CC0-A435-86CC677A881E}"/>
            </a:ext>
          </a:extLst>
        </xdr:cNvPr>
        <xdr:cNvSpPr/>
      </xdr:nvSpPr>
      <xdr:spPr>
        <a:xfrm>
          <a:off x="12303760" y="18098408"/>
          <a:ext cx="78740" cy="9398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105</xdr:row>
      <xdr:rowOff>113574</xdr:rowOff>
    </xdr:from>
    <xdr:to>
      <xdr:col>67</xdr:col>
      <xdr:colOff>101600</xdr:colOff>
      <xdr:row>106</xdr:row>
      <xdr:rowOff>43724</xdr:rowOff>
    </xdr:to>
    <xdr:sp macro="" textlink="">
      <xdr:nvSpPr>
        <xdr:cNvPr id="633" name="フローチャート: 判断 632">
          <a:extLst>
            <a:ext uri="{FF2B5EF4-FFF2-40B4-BE49-F238E27FC236}">
              <a16:creationId xmlns:a16="http://schemas.microsoft.com/office/drawing/2014/main" id="{9C067CDB-4F26-41D1-BA98-1C1A8ECEFD59}"/>
            </a:ext>
          </a:extLst>
        </xdr:cNvPr>
        <xdr:cNvSpPr/>
      </xdr:nvSpPr>
      <xdr:spPr>
        <a:xfrm>
          <a:off x="11487150" y="18115824"/>
          <a:ext cx="97790" cy="10350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111</xdr:row>
      <xdr:rowOff>16527</xdr:rowOff>
    </xdr:from>
    <xdr:ext cx="762000" cy="259045"/>
    <xdr:sp macro="" textlink="">
      <xdr:nvSpPr>
        <xdr:cNvPr id="634" name="テキスト ボックス 633">
          <a:extLst>
            <a:ext uri="{FF2B5EF4-FFF2-40B4-BE49-F238E27FC236}">
              <a16:creationId xmlns:a16="http://schemas.microsoft.com/office/drawing/2014/main" id="{4DA4BF58-443F-41D6-85D5-40E5B4DB63C4}"/>
            </a:ext>
          </a:extLst>
        </xdr:cNvPr>
        <xdr:cNvSpPr txBox="1"/>
      </xdr:nvSpPr>
      <xdr:spPr>
        <a:xfrm>
          <a:off x="14532610" y="190512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111</xdr:row>
      <xdr:rowOff>16527</xdr:rowOff>
    </xdr:from>
    <xdr:ext cx="762000" cy="259045"/>
    <xdr:sp macro="" textlink="">
      <xdr:nvSpPr>
        <xdr:cNvPr id="635" name="テキスト ボックス 634">
          <a:extLst>
            <a:ext uri="{FF2B5EF4-FFF2-40B4-BE49-F238E27FC236}">
              <a16:creationId xmlns:a16="http://schemas.microsoft.com/office/drawing/2014/main" id="{934AF06E-85A5-460B-955E-F74254C36967}"/>
            </a:ext>
          </a:extLst>
        </xdr:cNvPr>
        <xdr:cNvSpPr txBox="1"/>
      </xdr:nvSpPr>
      <xdr:spPr>
        <a:xfrm>
          <a:off x="13770610" y="190512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111</xdr:row>
      <xdr:rowOff>16527</xdr:rowOff>
    </xdr:from>
    <xdr:ext cx="762000" cy="259045"/>
    <xdr:sp macro="" textlink="">
      <xdr:nvSpPr>
        <xdr:cNvPr id="636" name="テキスト ボックス 635">
          <a:extLst>
            <a:ext uri="{FF2B5EF4-FFF2-40B4-BE49-F238E27FC236}">
              <a16:creationId xmlns:a16="http://schemas.microsoft.com/office/drawing/2014/main" id="{84FBDC8B-EF39-4576-839D-77C1F110BC2C}"/>
            </a:ext>
          </a:extLst>
        </xdr:cNvPr>
        <xdr:cNvSpPr txBox="1"/>
      </xdr:nvSpPr>
      <xdr:spPr>
        <a:xfrm>
          <a:off x="12973050" y="190512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111</xdr:row>
      <xdr:rowOff>16527</xdr:rowOff>
    </xdr:from>
    <xdr:ext cx="762000" cy="259045"/>
    <xdr:sp macro="" textlink="">
      <xdr:nvSpPr>
        <xdr:cNvPr id="637" name="テキスト ボックス 636">
          <a:extLst>
            <a:ext uri="{FF2B5EF4-FFF2-40B4-BE49-F238E27FC236}">
              <a16:creationId xmlns:a16="http://schemas.microsoft.com/office/drawing/2014/main" id="{1095E0D2-589D-4CDB-AC65-E003DE650D6F}"/>
            </a:ext>
          </a:extLst>
        </xdr:cNvPr>
        <xdr:cNvSpPr txBox="1"/>
      </xdr:nvSpPr>
      <xdr:spPr>
        <a:xfrm>
          <a:off x="12175490" y="190512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111</xdr:row>
      <xdr:rowOff>16527</xdr:rowOff>
    </xdr:from>
    <xdr:ext cx="762000" cy="259045"/>
    <xdr:sp macro="" textlink="">
      <xdr:nvSpPr>
        <xdr:cNvPr id="638" name="テキスト ボックス 637">
          <a:extLst>
            <a:ext uri="{FF2B5EF4-FFF2-40B4-BE49-F238E27FC236}">
              <a16:creationId xmlns:a16="http://schemas.microsoft.com/office/drawing/2014/main" id="{6A5CF9C4-7693-45F0-B4D5-2320D5F0E4CD}"/>
            </a:ext>
          </a:extLst>
        </xdr:cNvPr>
        <xdr:cNvSpPr txBox="1"/>
      </xdr:nvSpPr>
      <xdr:spPr>
        <a:xfrm>
          <a:off x="11370310" y="190512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106</xdr:row>
      <xdr:rowOff>28666</xdr:rowOff>
    </xdr:from>
    <xdr:to>
      <xdr:col>85</xdr:col>
      <xdr:colOff>177800</xdr:colOff>
      <xdr:row>106</xdr:row>
      <xdr:rowOff>130266</xdr:rowOff>
    </xdr:to>
    <xdr:sp macro="" textlink="">
      <xdr:nvSpPr>
        <xdr:cNvPr id="639" name="楕円 638">
          <a:extLst>
            <a:ext uri="{FF2B5EF4-FFF2-40B4-BE49-F238E27FC236}">
              <a16:creationId xmlns:a16="http://schemas.microsoft.com/office/drawing/2014/main" id="{7865E38A-B4A7-44F3-944A-D56A571056F3}"/>
            </a:ext>
          </a:extLst>
        </xdr:cNvPr>
        <xdr:cNvSpPr/>
      </xdr:nvSpPr>
      <xdr:spPr>
        <a:xfrm>
          <a:off x="14649450" y="18200461"/>
          <a:ext cx="97790" cy="10731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106</xdr:row>
      <xdr:rowOff>7093</xdr:rowOff>
    </xdr:from>
    <xdr:ext cx="405111" cy="259045"/>
    <xdr:sp macro="" textlink="">
      <xdr:nvSpPr>
        <xdr:cNvPr id="640" name="【公民館】&#10;有形固定資産減価償却率該当値テキスト">
          <a:extLst>
            <a:ext uri="{FF2B5EF4-FFF2-40B4-BE49-F238E27FC236}">
              <a16:creationId xmlns:a16="http://schemas.microsoft.com/office/drawing/2014/main" id="{F9821479-D142-498C-B3B3-D72D56CFFAE6}"/>
            </a:ext>
          </a:extLst>
        </xdr:cNvPr>
        <xdr:cNvSpPr txBox="1"/>
      </xdr:nvSpPr>
      <xdr:spPr>
        <a:xfrm>
          <a:off x="14742160" y="1818269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105</xdr:row>
      <xdr:rowOff>157662</xdr:rowOff>
    </xdr:from>
    <xdr:to>
      <xdr:col>81</xdr:col>
      <xdr:colOff>101600</xdr:colOff>
      <xdr:row>106</xdr:row>
      <xdr:rowOff>87812</xdr:rowOff>
    </xdr:to>
    <xdr:sp macro="" textlink="">
      <xdr:nvSpPr>
        <xdr:cNvPr id="641" name="楕円 640">
          <a:extLst>
            <a:ext uri="{FF2B5EF4-FFF2-40B4-BE49-F238E27FC236}">
              <a16:creationId xmlns:a16="http://schemas.microsoft.com/office/drawing/2014/main" id="{03B05E27-FC66-4268-80D8-B99337F7FCAB}"/>
            </a:ext>
          </a:extLst>
        </xdr:cNvPr>
        <xdr:cNvSpPr/>
      </xdr:nvSpPr>
      <xdr:spPr>
        <a:xfrm>
          <a:off x="13887450" y="18161817"/>
          <a:ext cx="97790" cy="10350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106</xdr:row>
      <xdr:rowOff>37012</xdr:rowOff>
    </xdr:from>
    <xdr:to>
      <xdr:col>85</xdr:col>
      <xdr:colOff>127000</xdr:colOff>
      <xdr:row>106</xdr:row>
      <xdr:rowOff>79466</xdr:rowOff>
    </xdr:to>
    <xdr:cxnSp macro="">
      <xdr:nvCxnSpPr>
        <xdr:cNvPr id="642" name="直線コネクタ 641">
          <a:extLst>
            <a:ext uri="{FF2B5EF4-FFF2-40B4-BE49-F238E27FC236}">
              <a16:creationId xmlns:a16="http://schemas.microsoft.com/office/drawing/2014/main" id="{644EF920-A549-4F21-8ED6-9CDFBDFC595D}"/>
            </a:ext>
          </a:extLst>
        </xdr:cNvPr>
        <xdr:cNvCxnSpPr/>
      </xdr:nvCxnSpPr>
      <xdr:spPr>
        <a:xfrm>
          <a:off x="13942060" y="18210712"/>
          <a:ext cx="762000" cy="4245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105</xdr:row>
      <xdr:rowOff>66221</xdr:rowOff>
    </xdr:from>
    <xdr:to>
      <xdr:col>76</xdr:col>
      <xdr:colOff>165100</xdr:colOff>
      <xdr:row>105</xdr:row>
      <xdr:rowOff>167821</xdr:rowOff>
    </xdr:to>
    <xdr:sp macro="" textlink="">
      <xdr:nvSpPr>
        <xdr:cNvPr id="643" name="楕円 642">
          <a:extLst>
            <a:ext uri="{FF2B5EF4-FFF2-40B4-BE49-F238E27FC236}">
              <a16:creationId xmlns:a16="http://schemas.microsoft.com/office/drawing/2014/main" id="{69669062-82A7-458E-8F26-12FCB4FE2641}"/>
            </a:ext>
          </a:extLst>
        </xdr:cNvPr>
        <xdr:cNvSpPr/>
      </xdr:nvSpPr>
      <xdr:spPr>
        <a:xfrm>
          <a:off x="13089890" y="18066566"/>
          <a:ext cx="109220" cy="10731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105</xdr:row>
      <xdr:rowOff>117021</xdr:rowOff>
    </xdr:from>
    <xdr:to>
      <xdr:col>81</xdr:col>
      <xdr:colOff>50800</xdr:colOff>
      <xdr:row>106</xdr:row>
      <xdr:rowOff>37012</xdr:rowOff>
    </xdr:to>
    <xdr:cxnSp macro="">
      <xdr:nvCxnSpPr>
        <xdr:cNvPr id="644" name="直線コネクタ 643">
          <a:extLst>
            <a:ext uri="{FF2B5EF4-FFF2-40B4-BE49-F238E27FC236}">
              <a16:creationId xmlns:a16="http://schemas.microsoft.com/office/drawing/2014/main" id="{D341C54B-AFFB-4660-B1CA-6DD4A52C18A1}"/>
            </a:ext>
          </a:extLst>
        </xdr:cNvPr>
        <xdr:cNvCxnSpPr/>
      </xdr:nvCxnSpPr>
      <xdr:spPr>
        <a:xfrm>
          <a:off x="13144500" y="18119271"/>
          <a:ext cx="797560" cy="9144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105</xdr:row>
      <xdr:rowOff>66221</xdr:rowOff>
    </xdr:from>
    <xdr:to>
      <xdr:col>67</xdr:col>
      <xdr:colOff>101600</xdr:colOff>
      <xdr:row>105</xdr:row>
      <xdr:rowOff>167821</xdr:rowOff>
    </xdr:to>
    <xdr:sp macro="" textlink="">
      <xdr:nvSpPr>
        <xdr:cNvPr id="645" name="楕円 644">
          <a:extLst>
            <a:ext uri="{FF2B5EF4-FFF2-40B4-BE49-F238E27FC236}">
              <a16:creationId xmlns:a16="http://schemas.microsoft.com/office/drawing/2014/main" id="{574BF74F-CFAD-4AA5-AFB3-FC3245519BFA}"/>
            </a:ext>
          </a:extLst>
        </xdr:cNvPr>
        <xdr:cNvSpPr/>
      </xdr:nvSpPr>
      <xdr:spPr>
        <a:xfrm>
          <a:off x="11487150" y="18066566"/>
          <a:ext cx="97790" cy="10731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26044</xdr:colOff>
      <xdr:row>104</xdr:row>
      <xdr:rowOff>37391</xdr:rowOff>
    </xdr:from>
    <xdr:ext cx="405111" cy="259045"/>
    <xdr:sp macro="" textlink="">
      <xdr:nvSpPr>
        <xdr:cNvPr id="646" name="n_1aveValue【公民館】&#10;有形固定資産減価償却率">
          <a:extLst>
            <a:ext uri="{FF2B5EF4-FFF2-40B4-BE49-F238E27FC236}">
              <a16:creationId xmlns:a16="http://schemas.microsoft.com/office/drawing/2014/main" id="{0EAEF134-62F4-4416-89EC-869E1B6AFD24}"/>
            </a:ext>
          </a:extLst>
        </xdr:cNvPr>
        <xdr:cNvSpPr txBox="1"/>
      </xdr:nvSpPr>
      <xdr:spPr>
        <a:xfrm>
          <a:off x="13738234" y="1786819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105</xdr:row>
      <xdr:rowOff>160582</xdr:rowOff>
    </xdr:from>
    <xdr:ext cx="405111" cy="259045"/>
    <xdr:sp macro="" textlink="">
      <xdr:nvSpPr>
        <xdr:cNvPr id="647" name="n_2aveValue【公民館】&#10;有形固定資産減価償却率">
          <a:extLst>
            <a:ext uri="{FF2B5EF4-FFF2-40B4-BE49-F238E27FC236}">
              <a16:creationId xmlns:a16="http://schemas.microsoft.com/office/drawing/2014/main" id="{57F8F8F6-D4D9-4A34-A67C-BBECCC356F10}"/>
            </a:ext>
          </a:extLst>
        </xdr:cNvPr>
        <xdr:cNvSpPr txBox="1"/>
      </xdr:nvSpPr>
      <xdr:spPr>
        <a:xfrm>
          <a:off x="12957184" y="1816473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104</xdr:row>
      <xdr:rowOff>39025</xdr:rowOff>
    </xdr:from>
    <xdr:ext cx="405111" cy="259045"/>
    <xdr:sp macro="" textlink="">
      <xdr:nvSpPr>
        <xdr:cNvPr id="648" name="n_3aveValue【公民館】&#10;有形固定資産減価償却率">
          <a:extLst>
            <a:ext uri="{FF2B5EF4-FFF2-40B4-BE49-F238E27FC236}">
              <a16:creationId xmlns:a16="http://schemas.microsoft.com/office/drawing/2014/main" id="{A7557039-4459-4034-A8D4-945BCD39409F}"/>
            </a:ext>
          </a:extLst>
        </xdr:cNvPr>
        <xdr:cNvSpPr txBox="1"/>
      </xdr:nvSpPr>
      <xdr:spPr>
        <a:xfrm>
          <a:off x="12171054" y="1786982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106</xdr:row>
      <xdr:rowOff>34851</xdr:rowOff>
    </xdr:from>
    <xdr:ext cx="405111" cy="259045"/>
    <xdr:sp macro="" textlink="">
      <xdr:nvSpPr>
        <xdr:cNvPr id="649" name="n_4aveValue【公民館】&#10;有形固定資産減価償却率">
          <a:extLst>
            <a:ext uri="{FF2B5EF4-FFF2-40B4-BE49-F238E27FC236}">
              <a16:creationId xmlns:a16="http://schemas.microsoft.com/office/drawing/2014/main" id="{AC153FEC-6946-4416-9907-8F1BE68C0E9B}"/>
            </a:ext>
          </a:extLst>
        </xdr:cNvPr>
        <xdr:cNvSpPr txBox="1"/>
      </xdr:nvSpPr>
      <xdr:spPr>
        <a:xfrm>
          <a:off x="11354444" y="1820855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106</xdr:row>
      <xdr:rowOff>78939</xdr:rowOff>
    </xdr:from>
    <xdr:ext cx="405111" cy="259045"/>
    <xdr:sp macro="" textlink="">
      <xdr:nvSpPr>
        <xdr:cNvPr id="650" name="n_1mainValue【公民館】&#10;有形固定資産減価償却率">
          <a:extLst>
            <a:ext uri="{FF2B5EF4-FFF2-40B4-BE49-F238E27FC236}">
              <a16:creationId xmlns:a16="http://schemas.microsoft.com/office/drawing/2014/main" id="{1CD86DAB-ACBA-4BFA-B25B-AFC0AF3211CB}"/>
            </a:ext>
          </a:extLst>
        </xdr:cNvPr>
        <xdr:cNvSpPr txBox="1"/>
      </xdr:nvSpPr>
      <xdr:spPr>
        <a:xfrm>
          <a:off x="13738234" y="1825263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104</xdr:row>
      <xdr:rowOff>12898</xdr:rowOff>
    </xdr:from>
    <xdr:ext cx="405111" cy="259045"/>
    <xdr:sp macro="" textlink="">
      <xdr:nvSpPr>
        <xdr:cNvPr id="651" name="n_2mainValue【公民館】&#10;有形固定資産減価償却率">
          <a:extLst>
            <a:ext uri="{FF2B5EF4-FFF2-40B4-BE49-F238E27FC236}">
              <a16:creationId xmlns:a16="http://schemas.microsoft.com/office/drawing/2014/main" id="{34D11DA2-3EDC-4748-A108-60A717D0BC9C}"/>
            </a:ext>
          </a:extLst>
        </xdr:cNvPr>
        <xdr:cNvSpPr txBox="1"/>
      </xdr:nvSpPr>
      <xdr:spPr>
        <a:xfrm>
          <a:off x="12957184" y="1784750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104</xdr:row>
      <xdr:rowOff>12898</xdr:rowOff>
    </xdr:from>
    <xdr:ext cx="405111" cy="259045"/>
    <xdr:sp macro="" textlink="">
      <xdr:nvSpPr>
        <xdr:cNvPr id="652" name="n_4mainValue【公民館】&#10;有形固定資産減価償却率">
          <a:extLst>
            <a:ext uri="{FF2B5EF4-FFF2-40B4-BE49-F238E27FC236}">
              <a16:creationId xmlns:a16="http://schemas.microsoft.com/office/drawing/2014/main" id="{F2DE057E-2511-4D0E-A5F0-614B0E82305C}"/>
            </a:ext>
          </a:extLst>
        </xdr:cNvPr>
        <xdr:cNvSpPr txBox="1"/>
      </xdr:nvSpPr>
      <xdr:spPr>
        <a:xfrm>
          <a:off x="11354444" y="1784750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91</xdr:row>
      <xdr:rowOff>19050</xdr:rowOff>
    </xdr:from>
    <xdr:to>
      <xdr:col>120</xdr:col>
      <xdr:colOff>152400</xdr:colOff>
      <xdr:row>94</xdr:row>
      <xdr:rowOff>139700</xdr:rowOff>
    </xdr:to>
    <xdr:sp macro="" textlink="">
      <xdr:nvSpPr>
        <xdr:cNvPr id="653" name="正方形/長方形 652">
          <a:extLst>
            <a:ext uri="{FF2B5EF4-FFF2-40B4-BE49-F238E27FC236}">
              <a16:creationId xmlns:a16="http://schemas.microsoft.com/office/drawing/2014/main" id="{FBE9294D-3106-4ED1-8C7B-D9C01085ED06}"/>
            </a:ext>
          </a:extLst>
        </xdr:cNvPr>
        <xdr:cNvSpPr/>
      </xdr:nvSpPr>
      <xdr:spPr>
        <a:xfrm>
          <a:off x="16459200" y="15617190"/>
          <a:ext cx="42672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公民館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94</xdr:row>
      <xdr:rowOff>165100</xdr:rowOff>
    </xdr:from>
    <xdr:to>
      <xdr:col>104</xdr:col>
      <xdr:colOff>127000</xdr:colOff>
      <xdr:row>96</xdr:row>
      <xdr:rowOff>76200</xdr:rowOff>
    </xdr:to>
    <xdr:sp macro="" textlink="">
      <xdr:nvSpPr>
        <xdr:cNvPr id="654" name="正方形/長方形 653">
          <a:extLst>
            <a:ext uri="{FF2B5EF4-FFF2-40B4-BE49-F238E27FC236}">
              <a16:creationId xmlns:a16="http://schemas.microsoft.com/office/drawing/2014/main" id="{62A2E204-5EF0-4519-A9F9-C3459F2B48CE}"/>
            </a:ext>
          </a:extLst>
        </xdr:cNvPr>
        <xdr:cNvSpPr/>
      </xdr:nvSpPr>
      <xdr:spPr>
        <a:xfrm>
          <a:off x="16590010" y="1628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96</xdr:row>
      <xdr:rowOff>25400</xdr:rowOff>
    </xdr:from>
    <xdr:to>
      <xdr:col>104</xdr:col>
      <xdr:colOff>127000</xdr:colOff>
      <xdr:row>97</xdr:row>
      <xdr:rowOff>107950</xdr:rowOff>
    </xdr:to>
    <xdr:sp macro="" textlink="">
      <xdr:nvSpPr>
        <xdr:cNvPr id="655" name="正方形/長方形 654">
          <a:extLst>
            <a:ext uri="{FF2B5EF4-FFF2-40B4-BE49-F238E27FC236}">
              <a16:creationId xmlns:a16="http://schemas.microsoft.com/office/drawing/2014/main" id="{38AD1C41-7D54-46AF-AAC2-AA7F8888B1EF}"/>
            </a:ext>
          </a:extLst>
        </xdr:cNvPr>
        <xdr:cNvSpPr/>
      </xdr:nvSpPr>
      <xdr:spPr>
        <a:xfrm>
          <a:off x="16590010" y="16480790"/>
          <a:ext cx="1371600" cy="2559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50/100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94</xdr:row>
      <xdr:rowOff>165100</xdr:rowOff>
    </xdr:from>
    <xdr:to>
      <xdr:col>110</xdr:col>
      <xdr:colOff>0</xdr:colOff>
      <xdr:row>96</xdr:row>
      <xdr:rowOff>76200</xdr:rowOff>
    </xdr:to>
    <xdr:sp macro="" textlink="">
      <xdr:nvSpPr>
        <xdr:cNvPr id="656" name="正方形/長方形 655">
          <a:extLst>
            <a:ext uri="{FF2B5EF4-FFF2-40B4-BE49-F238E27FC236}">
              <a16:creationId xmlns:a16="http://schemas.microsoft.com/office/drawing/2014/main" id="{FD4A9767-DA58-4291-9606-7B44495AD319}"/>
            </a:ext>
          </a:extLst>
        </xdr:cNvPr>
        <xdr:cNvSpPr/>
      </xdr:nvSpPr>
      <xdr:spPr>
        <a:xfrm>
          <a:off x="17487900" y="1628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96</xdr:row>
      <xdr:rowOff>25400</xdr:rowOff>
    </xdr:from>
    <xdr:to>
      <xdr:col>110</xdr:col>
      <xdr:colOff>0</xdr:colOff>
      <xdr:row>97</xdr:row>
      <xdr:rowOff>107950</xdr:rowOff>
    </xdr:to>
    <xdr:sp macro="" textlink="">
      <xdr:nvSpPr>
        <xdr:cNvPr id="657" name="正方形/長方形 656">
          <a:extLst>
            <a:ext uri="{FF2B5EF4-FFF2-40B4-BE49-F238E27FC236}">
              <a16:creationId xmlns:a16="http://schemas.microsoft.com/office/drawing/2014/main" id="{1C36F582-26B7-4B55-B06A-4E0EF0F6E195}"/>
            </a:ext>
          </a:extLst>
        </xdr:cNvPr>
        <xdr:cNvSpPr/>
      </xdr:nvSpPr>
      <xdr:spPr>
        <a:xfrm>
          <a:off x="17487900" y="16480790"/>
          <a:ext cx="1371600" cy="2559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0.107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94</xdr:row>
      <xdr:rowOff>165100</xdr:rowOff>
    </xdr:from>
    <xdr:to>
      <xdr:col>116</xdr:col>
      <xdr:colOff>0</xdr:colOff>
      <xdr:row>96</xdr:row>
      <xdr:rowOff>76200</xdr:rowOff>
    </xdr:to>
    <xdr:sp macro="" textlink="">
      <xdr:nvSpPr>
        <xdr:cNvPr id="658" name="正方形/長方形 657">
          <a:extLst>
            <a:ext uri="{FF2B5EF4-FFF2-40B4-BE49-F238E27FC236}">
              <a16:creationId xmlns:a16="http://schemas.microsoft.com/office/drawing/2014/main" id="{91E3E28E-B19D-4C69-8249-FB915215FE73}"/>
            </a:ext>
          </a:extLst>
        </xdr:cNvPr>
        <xdr:cNvSpPr/>
      </xdr:nvSpPr>
      <xdr:spPr>
        <a:xfrm>
          <a:off x="18516600" y="1628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108</xdr:col>
      <xdr:colOff>0</xdr:colOff>
      <xdr:row>96</xdr:row>
      <xdr:rowOff>25400</xdr:rowOff>
    </xdr:from>
    <xdr:to>
      <xdr:col>116</xdr:col>
      <xdr:colOff>0</xdr:colOff>
      <xdr:row>97</xdr:row>
      <xdr:rowOff>107950</xdr:rowOff>
    </xdr:to>
    <xdr:sp macro="" textlink="">
      <xdr:nvSpPr>
        <xdr:cNvPr id="659" name="正方形/長方形 658">
          <a:extLst>
            <a:ext uri="{FF2B5EF4-FFF2-40B4-BE49-F238E27FC236}">
              <a16:creationId xmlns:a16="http://schemas.microsoft.com/office/drawing/2014/main" id="{B3FBD37E-B274-4247-BB44-6A41C3E88F4A}"/>
            </a:ext>
          </a:extLst>
        </xdr:cNvPr>
        <xdr:cNvSpPr/>
      </xdr:nvSpPr>
      <xdr:spPr>
        <a:xfrm>
          <a:off x="18516600" y="16480790"/>
          <a:ext cx="1371600" cy="2559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97</xdr:row>
      <xdr:rowOff>133350</xdr:rowOff>
    </xdr:from>
    <xdr:to>
      <xdr:col>120</xdr:col>
      <xdr:colOff>152400</xdr:colOff>
      <xdr:row>111</xdr:row>
      <xdr:rowOff>19050</xdr:rowOff>
    </xdr:to>
    <xdr:sp macro="" textlink="">
      <xdr:nvSpPr>
        <xdr:cNvPr id="660" name="正方形/長方形 659">
          <a:extLst>
            <a:ext uri="{FF2B5EF4-FFF2-40B4-BE49-F238E27FC236}">
              <a16:creationId xmlns:a16="http://schemas.microsoft.com/office/drawing/2014/main" id="{8FB046D1-0634-40E7-A206-7B9D6E78AE0A}"/>
            </a:ext>
          </a:extLst>
        </xdr:cNvPr>
        <xdr:cNvSpPr/>
      </xdr:nvSpPr>
      <xdr:spPr>
        <a:xfrm>
          <a:off x="16459200" y="16760190"/>
          <a:ext cx="42672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96</xdr:row>
      <xdr:rowOff>114300</xdr:rowOff>
    </xdr:from>
    <xdr:ext cx="349839" cy="225703"/>
    <xdr:sp macro="" textlink="">
      <xdr:nvSpPr>
        <xdr:cNvPr id="661" name="テキスト ボックス 660">
          <a:extLst>
            <a:ext uri="{FF2B5EF4-FFF2-40B4-BE49-F238E27FC236}">
              <a16:creationId xmlns:a16="http://schemas.microsoft.com/office/drawing/2014/main" id="{40FF0174-01BD-4CD0-9B09-1A059612BBFA}"/>
            </a:ext>
          </a:extLst>
        </xdr:cNvPr>
        <xdr:cNvSpPr txBox="1"/>
      </xdr:nvSpPr>
      <xdr:spPr>
        <a:xfrm>
          <a:off x="16440150" y="1657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111</xdr:row>
      <xdr:rowOff>19050</xdr:rowOff>
    </xdr:from>
    <xdr:to>
      <xdr:col>120</xdr:col>
      <xdr:colOff>114300</xdr:colOff>
      <xdr:row>111</xdr:row>
      <xdr:rowOff>19050</xdr:rowOff>
    </xdr:to>
    <xdr:cxnSp macro="">
      <xdr:nvCxnSpPr>
        <xdr:cNvPr id="662" name="直線コネクタ 661">
          <a:extLst>
            <a:ext uri="{FF2B5EF4-FFF2-40B4-BE49-F238E27FC236}">
              <a16:creationId xmlns:a16="http://schemas.microsoft.com/office/drawing/2014/main" id="{E98DCCCF-A850-454E-805F-B331516C3E1D}"/>
            </a:ext>
          </a:extLst>
        </xdr:cNvPr>
        <xdr:cNvCxnSpPr/>
      </xdr:nvCxnSpPr>
      <xdr:spPr>
        <a:xfrm>
          <a:off x="16459200" y="1904619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108</xdr:row>
      <xdr:rowOff>152400</xdr:rowOff>
    </xdr:from>
    <xdr:to>
      <xdr:col>120</xdr:col>
      <xdr:colOff>114300</xdr:colOff>
      <xdr:row>108</xdr:row>
      <xdr:rowOff>152400</xdr:rowOff>
    </xdr:to>
    <xdr:cxnSp macro="">
      <xdr:nvCxnSpPr>
        <xdr:cNvPr id="663" name="直線コネクタ 662">
          <a:extLst>
            <a:ext uri="{FF2B5EF4-FFF2-40B4-BE49-F238E27FC236}">
              <a16:creationId xmlns:a16="http://schemas.microsoft.com/office/drawing/2014/main" id="{337711C3-9051-4FF7-86A6-687CE1B01370}"/>
            </a:ext>
          </a:extLst>
        </xdr:cNvPr>
        <xdr:cNvCxnSpPr/>
      </xdr:nvCxnSpPr>
      <xdr:spPr>
        <a:xfrm>
          <a:off x="16459200" y="1866900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108</xdr:row>
      <xdr:rowOff>10177</xdr:rowOff>
    </xdr:from>
    <xdr:ext cx="467179" cy="259045"/>
    <xdr:sp macro="" textlink="">
      <xdr:nvSpPr>
        <xdr:cNvPr id="664" name="テキスト ボックス 663">
          <a:extLst>
            <a:ext uri="{FF2B5EF4-FFF2-40B4-BE49-F238E27FC236}">
              <a16:creationId xmlns:a16="http://schemas.microsoft.com/office/drawing/2014/main" id="{E9A38940-C7BC-4033-B3B2-8E6437F79222}"/>
            </a:ext>
          </a:extLst>
        </xdr:cNvPr>
        <xdr:cNvSpPr txBox="1"/>
      </xdr:nvSpPr>
      <xdr:spPr>
        <a:xfrm>
          <a:off x="16047266" y="1852868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106</xdr:row>
      <xdr:rowOff>114300</xdr:rowOff>
    </xdr:from>
    <xdr:to>
      <xdr:col>120</xdr:col>
      <xdr:colOff>114300</xdr:colOff>
      <xdr:row>106</xdr:row>
      <xdr:rowOff>114300</xdr:rowOff>
    </xdr:to>
    <xdr:cxnSp macro="">
      <xdr:nvCxnSpPr>
        <xdr:cNvPr id="665" name="直線コネクタ 664">
          <a:extLst>
            <a:ext uri="{FF2B5EF4-FFF2-40B4-BE49-F238E27FC236}">
              <a16:creationId xmlns:a16="http://schemas.microsoft.com/office/drawing/2014/main" id="{72673597-8623-4764-B3DE-6509A2BF7AB9}"/>
            </a:ext>
          </a:extLst>
        </xdr:cNvPr>
        <xdr:cNvCxnSpPr/>
      </xdr:nvCxnSpPr>
      <xdr:spPr>
        <a:xfrm>
          <a:off x="16459200" y="1828800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105</xdr:row>
      <xdr:rowOff>143527</xdr:rowOff>
    </xdr:from>
    <xdr:ext cx="467179" cy="259045"/>
    <xdr:sp macro="" textlink="">
      <xdr:nvSpPr>
        <xdr:cNvPr id="666" name="テキスト ボックス 665">
          <a:extLst>
            <a:ext uri="{FF2B5EF4-FFF2-40B4-BE49-F238E27FC236}">
              <a16:creationId xmlns:a16="http://schemas.microsoft.com/office/drawing/2014/main" id="{4208DA98-9DE5-4BA6-9387-21028BB40DBE}"/>
            </a:ext>
          </a:extLst>
        </xdr:cNvPr>
        <xdr:cNvSpPr txBox="1"/>
      </xdr:nvSpPr>
      <xdr:spPr>
        <a:xfrm>
          <a:off x="16047266" y="1814387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104</xdr:row>
      <xdr:rowOff>76200</xdr:rowOff>
    </xdr:from>
    <xdr:to>
      <xdr:col>120</xdr:col>
      <xdr:colOff>114300</xdr:colOff>
      <xdr:row>104</xdr:row>
      <xdr:rowOff>76200</xdr:rowOff>
    </xdr:to>
    <xdr:cxnSp macro="">
      <xdr:nvCxnSpPr>
        <xdr:cNvPr id="667" name="直線コネクタ 666">
          <a:extLst>
            <a:ext uri="{FF2B5EF4-FFF2-40B4-BE49-F238E27FC236}">
              <a16:creationId xmlns:a16="http://schemas.microsoft.com/office/drawing/2014/main" id="{15EEE0DF-F112-46FE-A0C1-2BF0E987C466}"/>
            </a:ext>
          </a:extLst>
        </xdr:cNvPr>
        <xdr:cNvCxnSpPr/>
      </xdr:nvCxnSpPr>
      <xdr:spPr>
        <a:xfrm>
          <a:off x="16459200" y="1790700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103</xdr:row>
      <xdr:rowOff>105427</xdr:rowOff>
    </xdr:from>
    <xdr:ext cx="531299" cy="259045"/>
    <xdr:sp macro="" textlink="">
      <xdr:nvSpPr>
        <xdr:cNvPr id="668" name="テキスト ボックス 667">
          <a:extLst>
            <a:ext uri="{FF2B5EF4-FFF2-40B4-BE49-F238E27FC236}">
              <a16:creationId xmlns:a16="http://schemas.microsoft.com/office/drawing/2014/main" id="{41957826-EAEC-4D06-A2B5-7868FFC55E3B}"/>
            </a:ext>
          </a:extLst>
        </xdr:cNvPr>
        <xdr:cNvSpPr txBox="1"/>
      </xdr:nvSpPr>
      <xdr:spPr>
        <a:xfrm>
          <a:off x="15985051" y="1776287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102</xdr:row>
      <xdr:rowOff>38100</xdr:rowOff>
    </xdr:from>
    <xdr:to>
      <xdr:col>120</xdr:col>
      <xdr:colOff>114300</xdr:colOff>
      <xdr:row>102</xdr:row>
      <xdr:rowOff>38100</xdr:rowOff>
    </xdr:to>
    <xdr:cxnSp macro="">
      <xdr:nvCxnSpPr>
        <xdr:cNvPr id="669" name="直線コネクタ 668">
          <a:extLst>
            <a:ext uri="{FF2B5EF4-FFF2-40B4-BE49-F238E27FC236}">
              <a16:creationId xmlns:a16="http://schemas.microsoft.com/office/drawing/2014/main" id="{094633D7-CBEA-41C1-9540-B47972EAD0C6}"/>
            </a:ext>
          </a:extLst>
        </xdr:cNvPr>
        <xdr:cNvCxnSpPr/>
      </xdr:nvCxnSpPr>
      <xdr:spPr>
        <a:xfrm>
          <a:off x="16459200" y="1752600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101</xdr:row>
      <xdr:rowOff>67327</xdr:rowOff>
    </xdr:from>
    <xdr:ext cx="531299" cy="259045"/>
    <xdr:sp macro="" textlink="">
      <xdr:nvSpPr>
        <xdr:cNvPr id="670" name="テキスト ボックス 669">
          <a:extLst>
            <a:ext uri="{FF2B5EF4-FFF2-40B4-BE49-F238E27FC236}">
              <a16:creationId xmlns:a16="http://schemas.microsoft.com/office/drawing/2014/main" id="{0878CE3E-69C5-413C-B74C-F012B4F2E2DD}"/>
            </a:ext>
          </a:extLst>
        </xdr:cNvPr>
        <xdr:cNvSpPr txBox="1"/>
      </xdr:nvSpPr>
      <xdr:spPr>
        <a:xfrm>
          <a:off x="15985051" y="1738187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100</xdr:row>
      <xdr:rowOff>0</xdr:rowOff>
    </xdr:from>
    <xdr:to>
      <xdr:col>120</xdr:col>
      <xdr:colOff>114300</xdr:colOff>
      <xdr:row>100</xdr:row>
      <xdr:rowOff>0</xdr:rowOff>
    </xdr:to>
    <xdr:cxnSp macro="">
      <xdr:nvCxnSpPr>
        <xdr:cNvPr id="671" name="直線コネクタ 670">
          <a:extLst>
            <a:ext uri="{FF2B5EF4-FFF2-40B4-BE49-F238E27FC236}">
              <a16:creationId xmlns:a16="http://schemas.microsoft.com/office/drawing/2014/main" id="{180BB8B7-227D-4DA8-B16A-82D8FAA23A29}"/>
            </a:ext>
          </a:extLst>
        </xdr:cNvPr>
        <xdr:cNvCxnSpPr/>
      </xdr:nvCxnSpPr>
      <xdr:spPr>
        <a:xfrm>
          <a:off x="16459200" y="1714500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99</xdr:row>
      <xdr:rowOff>29227</xdr:rowOff>
    </xdr:from>
    <xdr:ext cx="531299" cy="259045"/>
    <xdr:sp macro="" textlink="">
      <xdr:nvSpPr>
        <xdr:cNvPr id="672" name="テキスト ボックス 671">
          <a:extLst>
            <a:ext uri="{FF2B5EF4-FFF2-40B4-BE49-F238E27FC236}">
              <a16:creationId xmlns:a16="http://schemas.microsoft.com/office/drawing/2014/main" id="{3054FC74-B639-45F5-94F2-EBC4ED9EF229}"/>
            </a:ext>
          </a:extLst>
        </xdr:cNvPr>
        <xdr:cNvSpPr txBox="1"/>
      </xdr:nvSpPr>
      <xdr:spPr>
        <a:xfrm>
          <a:off x="15985051" y="1700087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114300</xdr:colOff>
      <xdr:row>97</xdr:row>
      <xdr:rowOff>133350</xdr:rowOff>
    </xdr:to>
    <xdr:cxnSp macro="">
      <xdr:nvCxnSpPr>
        <xdr:cNvPr id="673" name="直線コネクタ 672">
          <a:extLst>
            <a:ext uri="{FF2B5EF4-FFF2-40B4-BE49-F238E27FC236}">
              <a16:creationId xmlns:a16="http://schemas.microsoft.com/office/drawing/2014/main" id="{A83CD563-78EF-48CF-91E7-CBD7C28D0D87}"/>
            </a:ext>
          </a:extLst>
        </xdr:cNvPr>
        <xdr:cNvCxnSpPr/>
      </xdr:nvCxnSpPr>
      <xdr:spPr>
        <a:xfrm>
          <a:off x="16459200" y="1676019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96</xdr:row>
      <xdr:rowOff>162577</xdr:rowOff>
    </xdr:from>
    <xdr:ext cx="531299" cy="259045"/>
    <xdr:sp macro="" textlink="">
      <xdr:nvSpPr>
        <xdr:cNvPr id="674" name="テキスト ボックス 673">
          <a:extLst>
            <a:ext uri="{FF2B5EF4-FFF2-40B4-BE49-F238E27FC236}">
              <a16:creationId xmlns:a16="http://schemas.microsoft.com/office/drawing/2014/main" id="{FBB4F59D-B0DC-420D-B63C-751C1A74691C}"/>
            </a:ext>
          </a:extLst>
        </xdr:cNvPr>
        <xdr:cNvSpPr txBox="1"/>
      </xdr:nvSpPr>
      <xdr:spPr>
        <a:xfrm>
          <a:off x="15985051" y="1662368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152400</xdr:colOff>
      <xdr:row>111</xdr:row>
      <xdr:rowOff>19050</xdr:rowOff>
    </xdr:to>
    <xdr:sp macro="" textlink="">
      <xdr:nvSpPr>
        <xdr:cNvPr id="675" name="【公民館】&#10;一人当たり面積グラフ枠">
          <a:extLst>
            <a:ext uri="{FF2B5EF4-FFF2-40B4-BE49-F238E27FC236}">
              <a16:creationId xmlns:a16="http://schemas.microsoft.com/office/drawing/2014/main" id="{C795149C-44AE-46F1-97DE-26E6182AB97C}"/>
            </a:ext>
          </a:extLst>
        </xdr:cNvPr>
        <xdr:cNvSpPr/>
      </xdr:nvSpPr>
      <xdr:spPr>
        <a:xfrm>
          <a:off x="16459200" y="16760190"/>
          <a:ext cx="42672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100</xdr:row>
      <xdr:rowOff>136550</xdr:rowOff>
    </xdr:from>
    <xdr:to>
      <xdr:col>116</xdr:col>
      <xdr:colOff>62864</xdr:colOff>
      <xdr:row>108</xdr:row>
      <xdr:rowOff>150952</xdr:rowOff>
    </xdr:to>
    <xdr:cxnSp macro="">
      <xdr:nvCxnSpPr>
        <xdr:cNvPr id="676" name="直線コネクタ 675">
          <a:extLst>
            <a:ext uri="{FF2B5EF4-FFF2-40B4-BE49-F238E27FC236}">
              <a16:creationId xmlns:a16="http://schemas.microsoft.com/office/drawing/2014/main" id="{8638BD90-BC56-454F-A61C-8854AF318D95}"/>
            </a:ext>
          </a:extLst>
        </xdr:cNvPr>
        <xdr:cNvCxnSpPr/>
      </xdr:nvCxnSpPr>
      <xdr:spPr>
        <a:xfrm flipV="1">
          <a:off x="19947254" y="17277740"/>
          <a:ext cx="0" cy="138981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108</xdr:row>
      <xdr:rowOff>154779</xdr:rowOff>
    </xdr:from>
    <xdr:ext cx="469744" cy="259045"/>
    <xdr:sp macro="" textlink="">
      <xdr:nvSpPr>
        <xdr:cNvPr id="677" name="【公民館】&#10;一人当たり面積最小値テキスト">
          <a:extLst>
            <a:ext uri="{FF2B5EF4-FFF2-40B4-BE49-F238E27FC236}">
              <a16:creationId xmlns:a16="http://schemas.microsoft.com/office/drawing/2014/main" id="{1CCC2204-E7BD-450C-BCBF-D2B0B8C08A55}"/>
            </a:ext>
          </a:extLst>
        </xdr:cNvPr>
        <xdr:cNvSpPr txBox="1"/>
      </xdr:nvSpPr>
      <xdr:spPr>
        <a:xfrm>
          <a:off x="19985990" y="1867137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0.019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108</xdr:row>
      <xdr:rowOff>150952</xdr:rowOff>
    </xdr:from>
    <xdr:to>
      <xdr:col>116</xdr:col>
      <xdr:colOff>152400</xdr:colOff>
      <xdr:row>108</xdr:row>
      <xdr:rowOff>150952</xdr:rowOff>
    </xdr:to>
    <xdr:cxnSp macro="">
      <xdr:nvCxnSpPr>
        <xdr:cNvPr id="678" name="直線コネクタ 677">
          <a:extLst>
            <a:ext uri="{FF2B5EF4-FFF2-40B4-BE49-F238E27FC236}">
              <a16:creationId xmlns:a16="http://schemas.microsoft.com/office/drawing/2014/main" id="{A9A69401-E66A-4D11-A69F-63388EE06450}"/>
            </a:ext>
          </a:extLst>
        </xdr:cNvPr>
        <xdr:cNvCxnSpPr/>
      </xdr:nvCxnSpPr>
      <xdr:spPr>
        <a:xfrm>
          <a:off x="19885660" y="18667552"/>
          <a:ext cx="15494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99</xdr:row>
      <xdr:rowOff>83227</xdr:rowOff>
    </xdr:from>
    <xdr:ext cx="534377" cy="259045"/>
    <xdr:sp macro="" textlink="">
      <xdr:nvSpPr>
        <xdr:cNvPr id="679" name="【公民館】&#10;一人当たり面積最大値テキスト">
          <a:extLst>
            <a:ext uri="{FF2B5EF4-FFF2-40B4-BE49-F238E27FC236}">
              <a16:creationId xmlns:a16="http://schemas.microsoft.com/office/drawing/2014/main" id="{273E20CF-A87C-46AF-BF18-AD4C001D702C}"/>
            </a:ext>
          </a:extLst>
        </xdr:cNvPr>
        <xdr:cNvSpPr txBox="1"/>
      </xdr:nvSpPr>
      <xdr:spPr>
        <a:xfrm>
          <a:off x="19985990" y="1705868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18.208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100</xdr:row>
      <xdr:rowOff>136550</xdr:rowOff>
    </xdr:from>
    <xdr:to>
      <xdr:col>116</xdr:col>
      <xdr:colOff>152400</xdr:colOff>
      <xdr:row>100</xdr:row>
      <xdr:rowOff>136550</xdr:rowOff>
    </xdr:to>
    <xdr:cxnSp macro="">
      <xdr:nvCxnSpPr>
        <xdr:cNvPr id="680" name="直線コネクタ 679">
          <a:extLst>
            <a:ext uri="{FF2B5EF4-FFF2-40B4-BE49-F238E27FC236}">
              <a16:creationId xmlns:a16="http://schemas.microsoft.com/office/drawing/2014/main" id="{0F0D4ED3-C715-420B-9886-2EB1BA414A1A}"/>
            </a:ext>
          </a:extLst>
        </xdr:cNvPr>
        <xdr:cNvCxnSpPr/>
      </xdr:nvCxnSpPr>
      <xdr:spPr>
        <a:xfrm>
          <a:off x="19885660" y="17277740"/>
          <a:ext cx="15494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107</xdr:row>
      <xdr:rowOff>43933</xdr:rowOff>
    </xdr:from>
    <xdr:ext cx="469744" cy="259045"/>
    <xdr:sp macro="" textlink="">
      <xdr:nvSpPr>
        <xdr:cNvPr id="681" name="【公民館】&#10;一人当たり面積平均値テキスト">
          <a:extLst>
            <a:ext uri="{FF2B5EF4-FFF2-40B4-BE49-F238E27FC236}">
              <a16:creationId xmlns:a16="http://schemas.microsoft.com/office/drawing/2014/main" id="{74B8EEE7-C6F6-420B-B900-2AA1463B6EE0}"/>
            </a:ext>
          </a:extLst>
        </xdr:cNvPr>
        <xdr:cNvSpPr txBox="1"/>
      </xdr:nvSpPr>
      <xdr:spPr>
        <a:xfrm>
          <a:off x="19985990" y="18390988"/>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1.057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108</xdr:row>
      <xdr:rowOff>21056</xdr:rowOff>
    </xdr:from>
    <xdr:to>
      <xdr:col>116</xdr:col>
      <xdr:colOff>114300</xdr:colOff>
      <xdr:row>108</xdr:row>
      <xdr:rowOff>122656</xdr:rowOff>
    </xdr:to>
    <xdr:sp macro="" textlink="">
      <xdr:nvSpPr>
        <xdr:cNvPr id="682" name="フローチャート: 判断 681">
          <a:extLst>
            <a:ext uri="{FF2B5EF4-FFF2-40B4-BE49-F238E27FC236}">
              <a16:creationId xmlns:a16="http://schemas.microsoft.com/office/drawing/2014/main" id="{C3678E5C-C15A-41D5-A680-2A14E9265939}"/>
            </a:ext>
          </a:extLst>
        </xdr:cNvPr>
        <xdr:cNvSpPr/>
      </xdr:nvSpPr>
      <xdr:spPr>
        <a:xfrm>
          <a:off x="19904710" y="18533846"/>
          <a:ext cx="97790" cy="10731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108</xdr:row>
      <xdr:rowOff>24791</xdr:rowOff>
    </xdr:from>
    <xdr:to>
      <xdr:col>112</xdr:col>
      <xdr:colOff>38100</xdr:colOff>
      <xdr:row>108</xdr:row>
      <xdr:rowOff>126391</xdr:rowOff>
    </xdr:to>
    <xdr:sp macro="" textlink="">
      <xdr:nvSpPr>
        <xdr:cNvPr id="683" name="フローチャート: 判断 682">
          <a:extLst>
            <a:ext uri="{FF2B5EF4-FFF2-40B4-BE49-F238E27FC236}">
              <a16:creationId xmlns:a16="http://schemas.microsoft.com/office/drawing/2014/main" id="{B69ACB9E-A9A1-42E3-BF5D-1AE9C9BC75E5}"/>
            </a:ext>
          </a:extLst>
        </xdr:cNvPr>
        <xdr:cNvSpPr/>
      </xdr:nvSpPr>
      <xdr:spPr>
        <a:xfrm>
          <a:off x="19161760" y="18537581"/>
          <a:ext cx="78740" cy="10922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108</xdr:row>
      <xdr:rowOff>30048</xdr:rowOff>
    </xdr:from>
    <xdr:to>
      <xdr:col>107</xdr:col>
      <xdr:colOff>101600</xdr:colOff>
      <xdr:row>108</xdr:row>
      <xdr:rowOff>131648</xdr:rowOff>
    </xdr:to>
    <xdr:sp macro="" textlink="">
      <xdr:nvSpPr>
        <xdr:cNvPr id="684" name="フローチャート: 判断 683">
          <a:extLst>
            <a:ext uri="{FF2B5EF4-FFF2-40B4-BE49-F238E27FC236}">
              <a16:creationId xmlns:a16="http://schemas.microsoft.com/office/drawing/2014/main" id="{59C7869A-0C71-49A1-9D0B-A0463AC1B84A}"/>
            </a:ext>
          </a:extLst>
        </xdr:cNvPr>
        <xdr:cNvSpPr/>
      </xdr:nvSpPr>
      <xdr:spPr>
        <a:xfrm>
          <a:off x="18345150" y="18544743"/>
          <a:ext cx="97790" cy="10731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108</xdr:row>
      <xdr:rowOff>27381</xdr:rowOff>
    </xdr:from>
    <xdr:to>
      <xdr:col>102</xdr:col>
      <xdr:colOff>165100</xdr:colOff>
      <xdr:row>108</xdr:row>
      <xdr:rowOff>128981</xdr:rowOff>
    </xdr:to>
    <xdr:sp macro="" textlink="">
      <xdr:nvSpPr>
        <xdr:cNvPr id="685" name="フローチャート: 判断 684">
          <a:extLst>
            <a:ext uri="{FF2B5EF4-FFF2-40B4-BE49-F238E27FC236}">
              <a16:creationId xmlns:a16="http://schemas.microsoft.com/office/drawing/2014/main" id="{C76FFEDA-9297-4C53-9A01-27435CCAFDDB}"/>
            </a:ext>
          </a:extLst>
        </xdr:cNvPr>
        <xdr:cNvSpPr/>
      </xdr:nvSpPr>
      <xdr:spPr>
        <a:xfrm>
          <a:off x="17547590" y="18542076"/>
          <a:ext cx="109220" cy="10731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108</xdr:row>
      <xdr:rowOff>26848</xdr:rowOff>
    </xdr:from>
    <xdr:to>
      <xdr:col>98</xdr:col>
      <xdr:colOff>38100</xdr:colOff>
      <xdr:row>108</xdr:row>
      <xdr:rowOff>128448</xdr:rowOff>
    </xdr:to>
    <xdr:sp macro="" textlink="">
      <xdr:nvSpPr>
        <xdr:cNvPr id="686" name="フローチャート: 判断 685">
          <a:extLst>
            <a:ext uri="{FF2B5EF4-FFF2-40B4-BE49-F238E27FC236}">
              <a16:creationId xmlns:a16="http://schemas.microsoft.com/office/drawing/2014/main" id="{E40D869E-2D7C-4E19-90B1-C92BB05D268D}"/>
            </a:ext>
          </a:extLst>
        </xdr:cNvPr>
        <xdr:cNvSpPr/>
      </xdr:nvSpPr>
      <xdr:spPr>
        <a:xfrm>
          <a:off x="16761460" y="18541543"/>
          <a:ext cx="78740" cy="10731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111</xdr:row>
      <xdr:rowOff>16527</xdr:rowOff>
    </xdr:from>
    <xdr:ext cx="762000" cy="259045"/>
    <xdr:sp macro="" textlink="">
      <xdr:nvSpPr>
        <xdr:cNvPr id="687" name="テキスト ボックス 686">
          <a:extLst>
            <a:ext uri="{FF2B5EF4-FFF2-40B4-BE49-F238E27FC236}">
              <a16:creationId xmlns:a16="http://schemas.microsoft.com/office/drawing/2014/main" id="{C1FAD86E-E0DC-4892-8683-594E4EAEAAAD}"/>
            </a:ext>
          </a:extLst>
        </xdr:cNvPr>
        <xdr:cNvSpPr txBox="1"/>
      </xdr:nvSpPr>
      <xdr:spPr>
        <a:xfrm>
          <a:off x="19776440" y="190512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111</xdr:row>
      <xdr:rowOff>16527</xdr:rowOff>
    </xdr:from>
    <xdr:ext cx="762000" cy="259045"/>
    <xdr:sp macro="" textlink="">
      <xdr:nvSpPr>
        <xdr:cNvPr id="688" name="テキスト ボックス 687">
          <a:extLst>
            <a:ext uri="{FF2B5EF4-FFF2-40B4-BE49-F238E27FC236}">
              <a16:creationId xmlns:a16="http://schemas.microsoft.com/office/drawing/2014/main" id="{624DFC68-E933-4444-9984-F2AC8CE10F57}"/>
            </a:ext>
          </a:extLst>
        </xdr:cNvPr>
        <xdr:cNvSpPr txBox="1"/>
      </xdr:nvSpPr>
      <xdr:spPr>
        <a:xfrm>
          <a:off x="19033490" y="190512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111</xdr:row>
      <xdr:rowOff>16527</xdr:rowOff>
    </xdr:from>
    <xdr:ext cx="762000" cy="259045"/>
    <xdr:sp macro="" textlink="">
      <xdr:nvSpPr>
        <xdr:cNvPr id="689" name="テキスト ボックス 688">
          <a:extLst>
            <a:ext uri="{FF2B5EF4-FFF2-40B4-BE49-F238E27FC236}">
              <a16:creationId xmlns:a16="http://schemas.microsoft.com/office/drawing/2014/main" id="{F9415D41-EB86-45A8-B065-A06DBE9DD00A}"/>
            </a:ext>
          </a:extLst>
        </xdr:cNvPr>
        <xdr:cNvSpPr txBox="1"/>
      </xdr:nvSpPr>
      <xdr:spPr>
        <a:xfrm>
          <a:off x="18228310" y="190512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111</xdr:row>
      <xdr:rowOff>16527</xdr:rowOff>
    </xdr:from>
    <xdr:ext cx="762000" cy="259045"/>
    <xdr:sp macro="" textlink="">
      <xdr:nvSpPr>
        <xdr:cNvPr id="690" name="テキスト ボックス 689">
          <a:extLst>
            <a:ext uri="{FF2B5EF4-FFF2-40B4-BE49-F238E27FC236}">
              <a16:creationId xmlns:a16="http://schemas.microsoft.com/office/drawing/2014/main" id="{FFC2641F-2120-46A4-B112-1BBC6CFDADB6}"/>
            </a:ext>
          </a:extLst>
        </xdr:cNvPr>
        <xdr:cNvSpPr txBox="1"/>
      </xdr:nvSpPr>
      <xdr:spPr>
        <a:xfrm>
          <a:off x="17430750" y="190512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111</xdr:row>
      <xdr:rowOff>16527</xdr:rowOff>
    </xdr:from>
    <xdr:ext cx="762000" cy="259045"/>
    <xdr:sp macro="" textlink="">
      <xdr:nvSpPr>
        <xdr:cNvPr id="691" name="テキスト ボックス 690">
          <a:extLst>
            <a:ext uri="{FF2B5EF4-FFF2-40B4-BE49-F238E27FC236}">
              <a16:creationId xmlns:a16="http://schemas.microsoft.com/office/drawing/2014/main" id="{3D27923D-7EB4-417D-9D65-D2BDA2A807F3}"/>
            </a:ext>
          </a:extLst>
        </xdr:cNvPr>
        <xdr:cNvSpPr txBox="1"/>
      </xdr:nvSpPr>
      <xdr:spPr>
        <a:xfrm>
          <a:off x="16633190" y="190512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108</xdr:row>
      <xdr:rowOff>29820</xdr:rowOff>
    </xdr:from>
    <xdr:to>
      <xdr:col>116</xdr:col>
      <xdr:colOff>114300</xdr:colOff>
      <xdr:row>108</xdr:row>
      <xdr:rowOff>131420</xdr:rowOff>
    </xdr:to>
    <xdr:sp macro="" textlink="">
      <xdr:nvSpPr>
        <xdr:cNvPr id="692" name="楕円 691">
          <a:extLst>
            <a:ext uri="{FF2B5EF4-FFF2-40B4-BE49-F238E27FC236}">
              <a16:creationId xmlns:a16="http://schemas.microsoft.com/office/drawing/2014/main" id="{5EFD4EAA-2DF6-421D-B724-8CB870B9EC98}"/>
            </a:ext>
          </a:extLst>
        </xdr:cNvPr>
        <xdr:cNvSpPr/>
      </xdr:nvSpPr>
      <xdr:spPr>
        <a:xfrm>
          <a:off x="19904710" y="18544515"/>
          <a:ext cx="97790" cy="10731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107</xdr:row>
      <xdr:rowOff>170934</xdr:rowOff>
    </xdr:from>
    <xdr:ext cx="469744" cy="259045"/>
    <xdr:sp macro="" textlink="">
      <xdr:nvSpPr>
        <xdr:cNvPr id="693" name="【公民館】&#10;一人当たり面積該当値テキスト">
          <a:extLst>
            <a:ext uri="{FF2B5EF4-FFF2-40B4-BE49-F238E27FC236}">
              <a16:creationId xmlns:a16="http://schemas.microsoft.com/office/drawing/2014/main" id="{79E9F3AA-0E4C-48A5-BCBF-62ADCD5553FA}"/>
            </a:ext>
          </a:extLst>
        </xdr:cNvPr>
        <xdr:cNvSpPr txBox="1"/>
      </xdr:nvSpPr>
      <xdr:spPr>
        <a:xfrm>
          <a:off x="19985990" y="1851989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0.942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108</xdr:row>
      <xdr:rowOff>31038</xdr:rowOff>
    </xdr:from>
    <xdr:to>
      <xdr:col>112</xdr:col>
      <xdr:colOff>38100</xdr:colOff>
      <xdr:row>108</xdr:row>
      <xdr:rowOff>132638</xdr:rowOff>
    </xdr:to>
    <xdr:sp macro="" textlink="">
      <xdr:nvSpPr>
        <xdr:cNvPr id="694" name="楕円 693">
          <a:extLst>
            <a:ext uri="{FF2B5EF4-FFF2-40B4-BE49-F238E27FC236}">
              <a16:creationId xmlns:a16="http://schemas.microsoft.com/office/drawing/2014/main" id="{D93FEC30-52F5-40FE-BB03-5DC846F86B69}"/>
            </a:ext>
          </a:extLst>
        </xdr:cNvPr>
        <xdr:cNvSpPr/>
      </xdr:nvSpPr>
      <xdr:spPr>
        <a:xfrm>
          <a:off x="19161760" y="18545733"/>
          <a:ext cx="78740" cy="10731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108</xdr:row>
      <xdr:rowOff>80620</xdr:rowOff>
    </xdr:from>
    <xdr:to>
      <xdr:col>116</xdr:col>
      <xdr:colOff>63500</xdr:colOff>
      <xdr:row>108</xdr:row>
      <xdr:rowOff>81838</xdr:rowOff>
    </xdr:to>
    <xdr:cxnSp macro="">
      <xdr:nvCxnSpPr>
        <xdr:cNvPr id="695" name="直線コネクタ 694">
          <a:extLst>
            <a:ext uri="{FF2B5EF4-FFF2-40B4-BE49-F238E27FC236}">
              <a16:creationId xmlns:a16="http://schemas.microsoft.com/office/drawing/2014/main" id="{CE7A63F9-A00F-404B-9964-FD5ECA283531}"/>
            </a:ext>
          </a:extLst>
        </xdr:cNvPr>
        <xdr:cNvCxnSpPr/>
      </xdr:nvCxnSpPr>
      <xdr:spPr>
        <a:xfrm flipV="1">
          <a:off x="19204940" y="18599125"/>
          <a:ext cx="742950" cy="121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108</xdr:row>
      <xdr:rowOff>33173</xdr:rowOff>
    </xdr:from>
    <xdr:to>
      <xdr:col>107</xdr:col>
      <xdr:colOff>101600</xdr:colOff>
      <xdr:row>108</xdr:row>
      <xdr:rowOff>134773</xdr:rowOff>
    </xdr:to>
    <xdr:sp macro="" textlink="">
      <xdr:nvSpPr>
        <xdr:cNvPr id="696" name="楕円 695">
          <a:extLst>
            <a:ext uri="{FF2B5EF4-FFF2-40B4-BE49-F238E27FC236}">
              <a16:creationId xmlns:a16="http://schemas.microsoft.com/office/drawing/2014/main" id="{2FAF4521-9F10-4EC3-8FF2-D7FA22081AC5}"/>
            </a:ext>
          </a:extLst>
        </xdr:cNvPr>
        <xdr:cNvSpPr/>
      </xdr:nvSpPr>
      <xdr:spPr>
        <a:xfrm>
          <a:off x="18345150" y="18547868"/>
          <a:ext cx="97790" cy="9969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108</xdr:row>
      <xdr:rowOff>81838</xdr:rowOff>
    </xdr:from>
    <xdr:to>
      <xdr:col>111</xdr:col>
      <xdr:colOff>177800</xdr:colOff>
      <xdr:row>108</xdr:row>
      <xdr:rowOff>83973</xdr:rowOff>
    </xdr:to>
    <xdr:cxnSp macro="">
      <xdr:nvCxnSpPr>
        <xdr:cNvPr id="697" name="直線コネクタ 696">
          <a:extLst>
            <a:ext uri="{FF2B5EF4-FFF2-40B4-BE49-F238E27FC236}">
              <a16:creationId xmlns:a16="http://schemas.microsoft.com/office/drawing/2014/main" id="{92100DD6-6A8A-4800-8483-23DA2EE8500C}"/>
            </a:ext>
          </a:extLst>
        </xdr:cNvPr>
        <xdr:cNvCxnSpPr/>
      </xdr:nvCxnSpPr>
      <xdr:spPr>
        <a:xfrm flipV="1">
          <a:off x="18399760" y="18600343"/>
          <a:ext cx="805180" cy="213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108</xdr:row>
      <xdr:rowOff>36221</xdr:rowOff>
    </xdr:from>
    <xdr:to>
      <xdr:col>98</xdr:col>
      <xdr:colOff>38100</xdr:colOff>
      <xdr:row>108</xdr:row>
      <xdr:rowOff>137821</xdr:rowOff>
    </xdr:to>
    <xdr:sp macro="" textlink="">
      <xdr:nvSpPr>
        <xdr:cNvPr id="698" name="楕円 697">
          <a:extLst>
            <a:ext uri="{FF2B5EF4-FFF2-40B4-BE49-F238E27FC236}">
              <a16:creationId xmlns:a16="http://schemas.microsoft.com/office/drawing/2014/main" id="{2C3CA703-E523-4054-AAC6-C9AD59361EB3}"/>
            </a:ext>
          </a:extLst>
        </xdr:cNvPr>
        <xdr:cNvSpPr/>
      </xdr:nvSpPr>
      <xdr:spPr>
        <a:xfrm>
          <a:off x="16761460" y="18552821"/>
          <a:ext cx="78740" cy="9779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120727</xdr:colOff>
      <xdr:row>106</xdr:row>
      <xdr:rowOff>142918</xdr:rowOff>
    </xdr:from>
    <xdr:ext cx="469744" cy="259045"/>
    <xdr:sp macro="" textlink="">
      <xdr:nvSpPr>
        <xdr:cNvPr id="699" name="n_1aveValue【公民館】&#10;一人当たり面積">
          <a:extLst>
            <a:ext uri="{FF2B5EF4-FFF2-40B4-BE49-F238E27FC236}">
              <a16:creationId xmlns:a16="http://schemas.microsoft.com/office/drawing/2014/main" id="{6E113AF2-E557-45F9-A7B8-DBA12A4E20E2}"/>
            </a:ext>
          </a:extLst>
        </xdr:cNvPr>
        <xdr:cNvSpPr txBox="1"/>
      </xdr:nvSpPr>
      <xdr:spPr>
        <a:xfrm>
          <a:off x="18982132" y="1831471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106</xdr:row>
      <xdr:rowOff>148175</xdr:rowOff>
    </xdr:from>
    <xdr:ext cx="469744" cy="259045"/>
    <xdr:sp macro="" textlink="">
      <xdr:nvSpPr>
        <xdr:cNvPr id="700" name="n_2aveValue【公民館】&#10;一人当たり面積">
          <a:extLst>
            <a:ext uri="{FF2B5EF4-FFF2-40B4-BE49-F238E27FC236}">
              <a16:creationId xmlns:a16="http://schemas.microsoft.com/office/drawing/2014/main" id="{5C1E7570-E27F-42EF-B581-79275DFD5F4A}"/>
            </a:ext>
          </a:extLst>
        </xdr:cNvPr>
        <xdr:cNvSpPr txBox="1"/>
      </xdr:nvSpPr>
      <xdr:spPr>
        <a:xfrm>
          <a:off x="18182032" y="1831997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0.939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106</xdr:row>
      <xdr:rowOff>145508</xdr:rowOff>
    </xdr:from>
    <xdr:ext cx="469744" cy="259045"/>
    <xdr:sp macro="" textlink="">
      <xdr:nvSpPr>
        <xdr:cNvPr id="701" name="n_3aveValue【公民館】&#10;一人当たり面積">
          <a:extLst>
            <a:ext uri="{FF2B5EF4-FFF2-40B4-BE49-F238E27FC236}">
              <a16:creationId xmlns:a16="http://schemas.microsoft.com/office/drawing/2014/main" id="{3FF620EA-40F8-4EA0-B2B2-174F217E3995}"/>
            </a:ext>
          </a:extLst>
        </xdr:cNvPr>
        <xdr:cNvSpPr txBox="1"/>
      </xdr:nvSpPr>
      <xdr:spPr>
        <a:xfrm>
          <a:off x="17384472" y="1831730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0.974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106</xdr:row>
      <xdr:rowOff>144975</xdr:rowOff>
    </xdr:from>
    <xdr:ext cx="469744" cy="259045"/>
    <xdr:sp macro="" textlink="">
      <xdr:nvSpPr>
        <xdr:cNvPr id="702" name="n_4aveValue【公民館】&#10;一人当たり面積">
          <a:extLst>
            <a:ext uri="{FF2B5EF4-FFF2-40B4-BE49-F238E27FC236}">
              <a16:creationId xmlns:a16="http://schemas.microsoft.com/office/drawing/2014/main" id="{488115FB-2FC0-49FF-8886-B40B1BEBC394}"/>
            </a:ext>
          </a:extLst>
        </xdr:cNvPr>
        <xdr:cNvSpPr txBox="1"/>
      </xdr:nvSpPr>
      <xdr:spPr>
        <a:xfrm>
          <a:off x="16588817" y="1831677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0.981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108</xdr:row>
      <xdr:rowOff>123765</xdr:rowOff>
    </xdr:from>
    <xdr:ext cx="469744" cy="259045"/>
    <xdr:sp macro="" textlink="">
      <xdr:nvSpPr>
        <xdr:cNvPr id="703" name="n_1mainValue【公民館】&#10;一人当たり面積">
          <a:extLst>
            <a:ext uri="{FF2B5EF4-FFF2-40B4-BE49-F238E27FC236}">
              <a16:creationId xmlns:a16="http://schemas.microsoft.com/office/drawing/2014/main" id="{F0E9CE8E-DB89-4796-AB67-9B2CDCE3C508}"/>
            </a:ext>
          </a:extLst>
        </xdr:cNvPr>
        <xdr:cNvSpPr txBox="1"/>
      </xdr:nvSpPr>
      <xdr:spPr>
        <a:xfrm>
          <a:off x="18982132" y="1864227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0.926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108</xdr:row>
      <xdr:rowOff>125900</xdr:rowOff>
    </xdr:from>
    <xdr:ext cx="469744" cy="259045"/>
    <xdr:sp macro="" textlink="">
      <xdr:nvSpPr>
        <xdr:cNvPr id="704" name="n_2mainValue【公民館】&#10;一人当たり面積">
          <a:extLst>
            <a:ext uri="{FF2B5EF4-FFF2-40B4-BE49-F238E27FC236}">
              <a16:creationId xmlns:a16="http://schemas.microsoft.com/office/drawing/2014/main" id="{6237D9B2-CC7C-45C9-B1F8-24B02330267A}"/>
            </a:ext>
          </a:extLst>
        </xdr:cNvPr>
        <xdr:cNvSpPr txBox="1"/>
      </xdr:nvSpPr>
      <xdr:spPr>
        <a:xfrm>
          <a:off x="18182032" y="1864631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0.898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108</xdr:row>
      <xdr:rowOff>128948</xdr:rowOff>
    </xdr:from>
    <xdr:ext cx="469744" cy="259045"/>
    <xdr:sp macro="" textlink="">
      <xdr:nvSpPr>
        <xdr:cNvPr id="705" name="n_4mainValue【公民館】&#10;一人当たり面積">
          <a:extLst>
            <a:ext uri="{FF2B5EF4-FFF2-40B4-BE49-F238E27FC236}">
              <a16:creationId xmlns:a16="http://schemas.microsoft.com/office/drawing/2014/main" id="{DBB64C43-B37B-4E95-BAA2-B6BE6C6B050E}"/>
            </a:ext>
          </a:extLst>
        </xdr:cNvPr>
        <xdr:cNvSpPr txBox="1"/>
      </xdr:nvSpPr>
      <xdr:spPr>
        <a:xfrm>
          <a:off x="16588817" y="1864935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0.858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113</xdr:row>
      <xdr:rowOff>57150</xdr:rowOff>
    </xdr:from>
    <xdr:to>
      <xdr:col>120</xdr:col>
      <xdr:colOff>152400</xdr:colOff>
      <xdr:row>124</xdr:row>
      <xdr:rowOff>76200</xdr:rowOff>
    </xdr:to>
    <xdr:sp macro="" textlink="">
      <xdr:nvSpPr>
        <xdr:cNvPr id="706" name="正方形/長方形 705">
          <a:extLst>
            <a:ext uri="{FF2B5EF4-FFF2-40B4-BE49-F238E27FC236}">
              <a16:creationId xmlns:a16="http://schemas.microsoft.com/office/drawing/2014/main" id="{5677DB1A-7A3D-435E-B6AD-2CAACD273354}"/>
            </a:ext>
          </a:extLst>
        </xdr:cNvPr>
        <xdr:cNvSpPr/>
      </xdr:nvSpPr>
      <xdr:spPr>
        <a:xfrm>
          <a:off x="685800" y="19427190"/>
          <a:ext cx="20040600" cy="190881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113</xdr:row>
      <xdr:rowOff>120650</xdr:rowOff>
    </xdr:from>
    <xdr:to>
      <xdr:col>24</xdr:col>
      <xdr:colOff>38100</xdr:colOff>
      <xdr:row>115</xdr:row>
      <xdr:rowOff>31750</xdr:rowOff>
    </xdr:to>
    <xdr:sp macro="" textlink="">
      <xdr:nvSpPr>
        <xdr:cNvPr id="707" name="正方形/長方形 706">
          <a:extLst>
            <a:ext uri="{FF2B5EF4-FFF2-40B4-BE49-F238E27FC236}">
              <a16:creationId xmlns:a16="http://schemas.microsoft.com/office/drawing/2014/main" id="{BD257C91-BD62-45EC-B630-4F27320AD656}"/>
            </a:ext>
          </a:extLst>
        </xdr:cNvPr>
        <xdr:cNvSpPr/>
      </xdr:nvSpPr>
      <xdr:spPr>
        <a:xfrm>
          <a:off x="685800" y="19496405"/>
          <a:ext cx="34671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施設情報の分析欄</a:t>
          </a:r>
        </a:p>
      </xdr:txBody>
    </xdr:sp>
    <xdr:clientData/>
  </xdr:twoCellAnchor>
  <xdr:twoCellAnchor>
    <xdr:from>
      <xdr:col>4</xdr:col>
      <xdr:colOff>76200</xdr:colOff>
      <xdr:row>115</xdr:row>
      <xdr:rowOff>31750</xdr:rowOff>
    </xdr:from>
    <xdr:to>
      <xdr:col>120</xdr:col>
      <xdr:colOff>63500</xdr:colOff>
      <xdr:row>123</xdr:row>
      <xdr:rowOff>146050</xdr:rowOff>
    </xdr:to>
    <xdr:sp macro="" textlink="" fLocksText="0">
      <xdr:nvSpPr>
        <xdr:cNvPr id="708" name="テキスト ボックス 707">
          <a:extLst>
            <a:ext uri="{FF2B5EF4-FFF2-40B4-BE49-F238E27FC236}">
              <a16:creationId xmlns:a16="http://schemas.microsoft.com/office/drawing/2014/main" id="{C6D462E8-88AF-4F38-9119-DE8C15CA051D}"/>
            </a:ext>
          </a:extLst>
        </xdr:cNvPr>
        <xdr:cNvSpPr txBox="1"/>
      </xdr:nvSpPr>
      <xdr:spPr>
        <a:xfrm>
          <a:off x="762000" y="19746595"/>
          <a:ext cx="19871690" cy="14859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400">
              <a:solidFill>
                <a:schemeClr val="dk1"/>
              </a:solidFill>
              <a:effectLst/>
              <a:latin typeface="+mn-lt"/>
              <a:ea typeface="+mn-ea"/>
              <a:cs typeface="+mn-cs"/>
            </a:rPr>
            <a:t>類似団体と比較し</a:t>
          </a:r>
          <a:r>
            <a:rPr kumimoji="1" lang="ja-JP" altLang="en-US" sz="1400">
              <a:solidFill>
                <a:schemeClr val="dk1"/>
              </a:solidFill>
              <a:effectLst/>
              <a:latin typeface="+mn-lt"/>
              <a:ea typeface="+mn-ea"/>
              <a:cs typeface="+mn-cs"/>
            </a:rPr>
            <a:t>、</a:t>
          </a:r>
          <a:r>
            <a:rPr kumimoji="1" lang="ja-JP" altLang="ja-JP" sz="1400">
              <a:solidFill>
                <a:schemeClr val="dk1"/>
              </a:solidFill>
              <a:effectLst/>
              <a:latin typeface="+mn-lt"/>
              <a:ea typeface="+mn-ea"/>
              <a:cs typeface="+mn-cs"/>
            </a:rPr>
            <a:t>有形固定資産減価償却率が高くなっている施設は、保育所</a:t>
          </a:r>
          <a:r>
            <a:rPr kumimoji="1" lang="ja-JP" altLang="en-US" sz="1400">
              <a:solidFill>
                <a:schemeClr val="dk1"/>
              </a:solidFill>
              <a:effectLst/>
              <a:latin typeface="+mn-lt"/>
              <a:ea typeface="+mn-ea"/>
              <a:cs typeface="+mn-cs"/>
            </a:rPr>
            <a:t>、学校施設、公営住宅及び公民館</a:t>
          </a:r>
          <a:r>
            <a:rPr kumimoji="1" lang="ja-JP" altLang="ja-JP" sz="1400">
              <a:solidFill>
                <a:schemeClr val="dk1"/>
              </a:solidFill>
              <a:effectLst/>
              <a:latin typeface="+mn-lt"/>
              <a:ea typeface="+mn-ea"/>
              <a:cs typeface="+mn-cs"/>
            </a:rPr>
            <a:t>であり、</a:t>
          </a:r>
          <a:r>
            <a:rPr kumimoji="1" lang="ja-JP" altLang="en-US" sz="1400">
              <a:solidFill>
                <a:schemeClr val="dk1"/>
              </a:solidFill>
              <a:effectLst/>
              <a:latin typeface="+mn-lt"/>
              <a:ea typeface="+mn-ea"/>
              <a:cs typeface="+mn-cs"/>
            </a:rPr>
            <a:t>その中でも保育所は昭和</a:t>
          </a:r>
          <a:r>
            <a:rPr kumimoji="1" lang="en-US" altLang="ja-JP" sz="1400">
              <a:solidFill>
                <a:schemeClr val="dk1"/>
              </a:solidFill>
              <a:effectLst/>
              <a:latin typeface="+mn-lt"/>
              <a:ea typeface="+mn-ea"/>
              <a:cs typeface="+mn-cs"/>
            </a:rPr>
            <a:t>51</a:t>
          </a:r>
          <a:r>
            <a:rPr kumimoji="1" lang="ja-JP" altLang="en-US" sz="1400">
              <a:solidFill>
                <a:schemeClr val="dk1"/>
              </a:solidFill>
              <a:effectLst/>
              <a:latin typeface="+mn-lt"/>
              <a:ea typeface="+mn-ea"/>
              <a:cs typeface="+mn-cs"/>
            </a:rPr>
            <a:t>年に建設された施設でもあるため、類似団体平均よりも特に大幅に高い水準となっている。</a:t>
          </a:r>
          <a:endParaRPr kumimoji="1" lang="en-US" altLang="ja-JP" sz="1400">
            <a:solidFill>
              <a:schemeClr val="dk1"/>
            </a:solidFill>
            <a:effectLst/>
            <a:latin typeface="+mn-lt"/>
            <a:ea typeface="+mn-ea"/>
            <a:cs typeface="+mn-cs"/>
          </a:endParaRPr>
        </a:p>
        <a:p>
          <a:r>
            <a:rPr kumimoji="1" lang="ja-JP" altLang="en-US" sz="1400">
              <a:solidFill>
                <a:schemeClr val="dk1"/>
              </a:solidFill>
              <a:effectLst/>
              <a:latin typeface="+mn-lt"/>
              <a:ea typeface="+mn-ea"/>
              <a:cs typeface="+mn-cs"/>
            </a:rPr>
            <a:t>「新庄村個別施設計画」などの計画を踏まえながら、</a:t>
          </a:r>
          <a:r>
            <a:rPr kumimoji="1" lang="ja-JP" altLang="ja-JP" sz="1400">
              <a:solidFill>
                <a:schemeClr val="dk1"/>
              </a:solidFill>
              <a:effectLst/>
              <a:latin typeface="+mn-lt"/>
              <a:ea typeface="+mn-ea"/>
              <a:cs typeface="+mn-cs"/>
            </a:rPr>
            <a:t>計画的な修繕・改修</a:t>
          </a:r>
          <a:r>
            <a:rPr kumimoji="1" lang="ja-JP" altLang="en-US" sz="1400">
              <a:solidFill>
                <a:schemeClr val="dk1"/>
              </a:solidFill>
              <a:effectLst/>
              <a:latin typeface="+mn-lt"/>
              <a:ea typeface="+mn-ea"/>
              <a:cs typeface="+mn-cs"/>
            </a:rPr>
            <a:t>を行い</a:t>
          </a:r>
          <a:r>
            <a:rPr kumimoji="1" lang="ja-JP" altLang="ja-JP" sz="1400">
              <a:solidFill>
                <a:schemeClr val="dk1"/>
              </a:solidFill>
              <a:effectLst/>
              <a:latin typeface="+mn-lt"/>
              <a:ea typeface="+mn-ea"/>
              <a:cs typeface="+mn-cs"/>
            </a:rPr>
            <a:t>、老朽化</a:t>
          </a:r>
          <a:r>
            <a:rPr kumimoji="1" lang="ja-JP" altLang="en-US" sz="1400">
              <a:solidFill>
                <a:schemeClr val="dk1"/>
              </a:solidFill>
              <a:effectLst/>
              <a:latin typeface="+mn-lt"/>
              <a:ea typeface="+mn-ea"/>
              <a:cs typeface="+mn-cs"/>
            </a:rPr>
            <a:t>・長寿命化</a:t>
          </a:r>
          <a:r>
            <a:rPr kumimoji="1" lang="ja-JP" altLang="ja-JP" sz="1400">
              <a:solidFill>
                <a:schemeClr val="dk1"/>
              </a:solidFill>
              <a:effectLst/>
              <a:latin typeface="+mn-lt"/>
              <a:ea typeface="+mn-ea"/>
              <a:cs typeface="+mn-cs"/>
            </a:rPr>
            <a:t>対策に取り組んでいく</a:t>
          </a:r>
          <a:r>
            <a:rPr kumimoji="1" lang="ja-JP" altLang="en-US" sz="1400">
              <a:solidFill>
                <a:schemeClr val="dk1"/>
              </a:solidFill>
              <a:effectLst/>
              <a:latin typeface="+mn-lt"/>
              <a:ea typeface="+mn-ea"/>
              <a:cs typeface="+mn-cs"/>
            </a:rPr>
            <a:t>必要がある</a:t>
          </a:r>
          <a:r>
            <a:rPr kumimoji="1" lang="ja-JP" altLang="ja-JP" sz="1400">
              <a:solidFill>
                <a:schemeClr val="dk1"/>
              </a:solidFill>
              <a:effectLst/>
              <a:latin typeface="+mn-lt"/>
              <a:ea typeface="+mn-ea"/>
              <a:cs typeface="+mn-cs"/>
            </a:rPr>
            <a:t>。</a:t>
          </a:r>
          <a:endParaRPr lang="ja-JP" altLang="ja-JP" sz="1800">
            <a:effectLst/>
          </a:endParaRP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618D9A32-0856-4829-AB64-69D98BB4FA70}"/>
            </a:ext>
          </a:extLst>
        </xdr:cNvPr>
        <xdr:cNvSpPr/>
      </xdr:nvSpPr>
      <xdr:spPr>
        <a:xfrm>
          <a:off x="574040" y="130810"/>
          <a:ext cx="11427460" cy="631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(13)-2</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市町村施設類型別ストック情報分析表②</a:t>
          </a:r>
        </a:p>
      </xdr:txBody>
    </xdr:sp>
    <xdr:clientData/>
  </xdr:twoCellAnchor>
  <xdr:twoCellAnchor>
    <xdr:from>
      <xdr:col>100</xdr:col>
      <xdr:colOff>0</xdr:colOff>
      <xdr:row>1</xdr:row>
      <xdr:rowOff>19050</xdr:rowOff>
    </xdr:from>
    <xdr:to>
      <xdr:col>120</xdr:col>
      <xdr:colOff>152400</xdr:colOff>
      <xdr:row>4</xdr:row>
      <xdr:rowOff>63500</xdr:rowOff>
    </xdr:to>
    <xdr:sp macro="" textlink="">
      <xdr:nvSpPr>
        <xdr:cNvPr id="3" name="正方形/長方形 2">
          <a:extLst>
            <a:ext uri="{FF2B5EF4-FFF2-40B4-BE49-F238E27FC236}">
              <a16:creationId xmlns:a16="http://schemas.microsoft.com/office/drawing/2014/main" id="{76D57E37-B6EB-4E84-97EC-E2B8B36F2B4C}"/>
            </a:ext>
          </a:extLst>
        </xdr:cNvPr>
        <xdr:cNvSpPr/>
      </xdr:nvSpPr>
      <xdr:spPr>
        <a:xfrm>
          <a:off x="17145000" y="186690"/>
          <a:ext cx="35814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127000</xdr:colOff>
      <xdr:row>4</xdr:row>
      <xdr:rowOff>38100</xdr:rowOff>
    </xdr:to>
    <xdr:sp macro="" textlink="">
      <xdr:nvSpPr>
        <xdr:cNvPr id="4" name="正方形/長方形 3">
          <a:extLst>
            <a:ext uri="{FF2B5EF4-FFF2-40B4-BE49-F238E27FC236}">
              <a16:creationId xmlns:a16="http://schemas.microsoft.com/office/drawing/2014/main" id="{1349F976-62BF-4854-80AF-785BA18034F3}"/>
            </a:ext>
          </a:extLst>
        </xdr:cNvPr>
        <xdr:cNvSpPr/>
      </xdr:nvSpPr>
      <xdr:spPr>
        <a:xfrm>
          <a:off x="17160240" y="217805"/>
          <a:ext cx="3544570" cy="506095"/>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95250</xdr:colOff>
      <xdr:row>4</xdr:row>
      <xdr:rowOff>0</xdr:rowOff>
    </xdr:to>
    <xdr:sp macro="" textlink="">
      <xdr:nvSpPr>
        <xdr:cNvPr id="5" name="正方形/長方形 4">
          <a:extLst>
            <a:ext uri="{FF2B5EF4-FFF2-40B4-BE49-F238E27FC236}">
              <a16:creationId xmlns:a16="http://schemas.microsoft.com/office/drawing/2014/main" id="{7A4D2067-5C6E-4568-BD89-883252D0AEDF}"/>
            </a:ext>
          </a:extLst>
        </xdr:cNvPr>
        <xdr:cNvSpPr/>
      </xdr:nvSpPr>
      <xdr:spPr>
        <a:xfrm>
          <a:off x="17191355" y="239395"/>
          <a:ext cx="3474085" cy="446405"/>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岡山県新庄村</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A7CC8B77-6F60-4E10-AEFB-16F5EC40ADED}"/>
            </a:ext>
          </a:extLst>
        </xdr:cNvPr>
        <xdr:cNvSpPr/>
      </xdr:nvSpPr>
      <xdr:spPr>
        <a:xfrm>
          <a:off x="14632940" y="186690"/>
          <a:ext cx="23939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A9436095-C882-4A43-B77E-20AC917F4310}"/>
            </a:ext>
          </a:extLst>
        </xdr:cNvPr>
        <xdr:cNvSpPr/>
      </xdr:nvSpPr>
      <xdr:spPr>
        <a:xfrm>
          <a:off x="14665960" y="217805"/>
          <a:ext cx="2345690" cy="506095"/>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0D26C723-BC08-4175-9D2F-0841CBA2FDED}"/>
            </a:ext>
          </a:extLst>
        </xdr:cNvPr>
        <xdr:cNvSpPr/>
      </xdr:nvSpPr>
      <xdr:spPr>
        <a:xfrm>
          <a:off x="14687550" y="239395"/>
          <a:ext cx="2294255" cy="462915"/>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5</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695D1D54-F486-4DF5-AF2C-7598C056702F}"/>
            </a:ext>
          </a:extLst>
        </xdr:cNvPr>
        <xdr:cNvSpPr/>
      </xdr:nvSpPr>
      <xdr:spPr>
        <a:xfrm>
          <a:off x="685800" y="887095"/>
          <a:ext cx="9086850" cy="1776095"/>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0C2D13C1-5A97-4139-9DD6-C69E9C64F3FD}"/>
            </a:ext>
          </a:extLst>
        </xdr:cNvPr>
        <xdr:cNvSpPr/>
      </xdr:nvSpPr>
      <xdr:spPr>
        <a:xfrm>
          <a:off x="816610" y="916940"/>
          <a:ext cx="124079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18</xdr:col>
      <xdr:colOff>127000</xdr:colOff>
      <xdr:row>15</xdr:row>
      <xdr:rowOff>63500</xdr:rowOff>
    </xdr:to>
    <xdr:sp macro="" textlink="">
      <xdr:nvSpPr>
        <xdr:cNvPr id="11" name="正方形/長方形 10">
          <a:extLst>
            <a:ext uri="{FF2B5EF4-FFF2-40B4-BE49-F238E27FC236}">
              <a16:creationId xmlns:a16="http://schemas.microsoft.com/office/drawing/2014/main" id="{638E2FA7-C3AD-49D7-B866-7DAF11381EED}"/>
            </a:ext>
          </a:extLst>
        </xdr:cNvPr>
        <xdr:cNvSpPr/>
      </xdr:nvSpPr>
      <xdr:spPr>
        <a:xfrm>
          <a:off x="2016760" y="916940"/>
          <a:ext cx="120015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832
814
67.11
2,393,006
2,190,117
194,704
998,436
2,099,940</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5EB77941-04A4-4E5F-8C7C-45976BD310E1}"/>
            </a:ext>
          </a:extLst>
        </xdr:cNvPr>
        <xdr:cNvSpPr/>
      </xdr:nvSpPr>
      <xdr:spPr>
        <a:xfrm>
          <a:off x="3216910" y="916940"/>
          <a:ext cx="13716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(R6.1.1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8B3652E4-2F68-4F7F-BB52-796C72CF0B59}"/>
            </a:ext>
          </a:extLst>
        </xdr:cNvPr>
        <xdr:cNvSpPr/>
      </xdr:nvSpPr>
      <xdr:spPr>
        <a:xfrm>
          <a:off x="4588510" y="941705"/>
          <a:ext cx="1814830" cy="9417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2889564A-CBE2-410E-A891-2A035B6EE666}"/>
            </a:ext>
          </a:extLst>
        </xdr:cNvPr>
        <xdr:cNvSpPr/>
      </xdr:nvSpPr>
      <xdr:spPr>
        <a:xfrm>
          <a:off x="6403340" y="941705"/>
          <a:ext cx="1140460" cy="9417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6.7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2A354096-F509-4C5C-8034-C6EDE933A7FC}"/>
            </a:ext>
          </a:extLst>
        </xdr:cNvPr>
        <xdr:cNvSpPr/>
      </xdr:nvSpPr>
      <xdr:spPr>
        <a:xfrm>
          <a:off x="7603490" y="948690"/>
          <a:ext cx="585470" cy="94551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5977A090-5418-44F4-A79D-BA399022BD8C}"/>
            </a:ext>
          </a:extLst>
        </xdr:cNvPr>
        <xdr:cNvSpPr/>
      </xdr:nvSpPr>
      <xdr:spPr>
        <a:xfrm>
          <a:off x="4588510" y="1714500"/>
          <a:ext cx="1814830" cy="6369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55</xdr:col>
      <xdr:colOff>127000</xdr:colOff>
      <xdr:row>13</xdr:row>
      <xdr:rowOff>120650</xdr:rowOff>
    </xdr:to>
    <xdr:sp macro="" textlink="">
      <xdr:nvSpPr>
        <xdr:cNvPr id="17" name="正方形/長方形 16">
          <a:extLst>
            <a:ext uri="{FF2B5EF4-FFF2-40B4-BE49-F238E27FC236}">
              <a16:creationId xmlns:a16="http://schemas.microsoft.com/office/drawing/2014/main" id="{B679C455-CD7C-496F-8709-548F8376FE77}"/>
            </a:ext>
          </a:extLst>
        </xdr:cNvPr>
        <xdr:cNvSpPr/>
      </xdr:nvSpPr>
      <xdr:spPr>
        <a:xfrm>
          <a:off x="6474460" y="1714500"/>
          <a:ext cx="3086100" cy="6369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R01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a:t>
          </a:r>
        </a:p>
      </xdr:txBody>
    </xdr:sp>
    <xdr:clientData/>
  </xdr:twoCellAnchor>
  <xdr:twoCellAnchor>
    <xdr:from>
      <xdr:col>58</xdr:col>
      <xdr:colOff>25400</xdr:colOff>
      <xdr:row>5</xdr:row>
      <xdr:rowOff>31750</xdr:rowOff>
    </xdr:from>
    <xdr:to>
      <xdr:col>66</xdr:col>
      <xdr:colOff>25400</xdr:colOff>
      <xdr:row>12</xdr:row>
      <xdr:rowOff>101600</xdr:rowOff>
    </xdr:to>
    <xdr:sp macro="" textlink="">
      <xdr:nvSpPr>
        <xdr:cNvPr id="18" name="角丸四角形 17">
          <a:extLst>
            <a:ext uri="{FF2B5EF4-FFF2-40B4-BE49-F238E27FC236}">
              <a16:creationId xmlns:a16="http://schemas.microsoft.com/office/drawing/2014/main" id="{1740157F-6041-4BEB-99FC-9A0DA358948C}"/>
            </a:ext>
          </a:extLst>
        </xdr:cNvPr>
        <xdr:cNvSpPr/>
      </xdr:nvSpPr>
      <xdr:spPr>
        <a:xfrm>
          <a:off x="9965690" y="887095"/>
          <a:ext cx="1371600" cy="1268095"/>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66</xdr:col>
      <xdr:colOff>95250</xdr:colOff>
      <xdr:row>7</xdr:row>
      <xdr:rowOff>6350</xdr:rowOff>
    </xdr:to>
    <xdr:sp macro="" textlink="">
      <xdr:nvSpPr>
        <xdr:cNvPr id="19" name="正方形/長方形 18">
          <a:extLst>
            <a:ext uri="{FF2B5EF4-FFF2-40B4-BE49-F238E27FC236}">
              <a16:creationId xmlns:a16="http://schemas.microsoft.com/office/drawing/2014/main" id="{BF2184D0-F940-4CC2-8778-EA459C46659E}"/>
            </a:ext>
          </a:extLst>
        </xdr:cNvPr>
        <xdr:cNvSpPr/>
      </xdr:nvSpPr>
      <xdr:spPr>
        <a:xfrm>
          <a:off x="10206990" y="948690"/>
          <a:ext cx="1200150" cy="25971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66</xdr:col>
      <xdr:colOff>95250</xdr:colOff>
      <xdr:row>8</xdr:row>
      <xdr:rowOff>101600</xdr:rowOff>
    </xdr:to>
    <xdr:sp macro="" textlink="">
      <xdr:nvSpPr>
        <xdr:cNvPr id="20" name="正方形/長方形 19">
          <a:extLst>
            <a:ext uri="{FF2B5EF4-FFF2-40B4-BE49-F238E27FC236}">
              <a16:creationId xmlns:a16="http://schemas.microsoft.com/office/drawing/2014/main" id="{9EA9EF43-4969-4D48-8161-E2E0D3DF3F9E}"/>
            </a:ext>
          </a:extLst>
        </xdr:cNvPr>
        <xdr:cNvSpPr/>
      </xdr:nvSpPr>
      <xdr:spPr>
        <a:xfrm>
          <a:off x="10206990" y="1215390"/>
          <a:ext cx="120015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98089A5D-C026-4974-A295-ECC12008BB99}"/>
            </a:ext>
          </a:extLst>
        </xdr:cNvPr>
        <xdr:cNvSpPr/>
      </xdr:nvSpPr>
      <xdr:spPr>
        <a:xfrm>
          <a:off x="10206990" y="1551305"/>
          <a:ext cx="1310005" cy="6369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12700</xdr:rowOff>
    </xdr:from>
    <xdr:to>
      <xdr:col>59</xdr:col>
      <xdr:colOff>127000</xdr:colOff>
      <xdr:row>6</xdr:row>
      <xdr:rowOff>12700</xdr:rowOff>
    </xdr:to>
    <xdr:cxnSp macro="">
      <xdr:nvCxnSpPr>
        <xdr:cNvPr id="22" name="直線コネクタ 21">
          <a:extLst>
            <a:ext uri="{FF2B5EF4-FFF2-40B4-BE49-F238E27FC236}">
              <a16:creationId xmlns:a16="http://schemas.microsoft.com/office/drawing/2014/main" id="{6F22CA4E-6F67-41C1-99A1-AFF9D542259B}"/>
            </a:ext>
          </a:extLst>
        </xdr:cNvPr>
        <xdr:cNvCxnSpPr/>
      </xdr:nvCxnSpPr>
      <xdr:spPr>
        <a:xfrm flipH="1">
          <a:off x="10050145" y="1045210"/>
          <a:ext cx="196215"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133350</xdr:rowOff>
    </xdr:from>
    <xdr:to>
      <xdr:col>59</xdr:col>
      <xdr:colOff>73025</xdr:colOff>
      <xdr:row>6</xdr:row>
      <xdr:rowOff>63500</xdr:rowOff>
    </xdr:to>
    <xdr:sp macro="" textlink="">
      <xdr:nvSpPr>
        <xdr:cNvPr id="23" name="楕円 22">
          <a:extLst>
            <a:ext uri="{FF2B5EF4-FFF2-40B4-BE49-F238E27FC236}">
              <a16:creationId xmlns:a16="http://schemas.microsoft.com/office/drawing/2014/main" id="{973EB08C-85B1-41ED-B906-67BD9D4DC0C2}"/>
            </a:ext>
          </a:extLst>
        </xdr:cNvPr>
        <xdr:cNvSpPr/>
      </xdr:nvSpPr>
      <xdr:spPr>
        <a:xfrm>
          <a:off x="10107930" y="986790"/>
          <a:ext cx="80645"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57150</xdr:rowOff>
    </xdr:from>
    <xdr:to>
      <xdr:col>59</xdr:col>
      <xdr:colOff>73025</xdr:colOff>
      <xdr:row>7</xdr:row>
      <xdr:rowOff>158750</xdr:rowOff>
    </xdr:to>
    <xdr:sp macro="" textlink="">
      <xdr:nvSpPr>
        <xdr:cNvPr id="24" name="フローチャート: 判断 23">
          <a:extLst>
            <a:ext uri="{FF2B5EF4-FFF2-40B4-BE49-F238E27FC236}">
              <a16:creationId xmlns:a16="http://schemas.microsoft.com/office/drawing/2014/main" id="{C67A00C8-4746-4C15-BD8E-F034F4987162}"/>
            </a:ext>
          </a:extLst>
        </xdr:cNvPr>
        <xdr:cNvSpPr/>
      </xdr:nvSpPr>
      <xdr:spPr>
        <a:xfrm>
          <a:off x="10107930" y="1253490"/>
          <a:ext cx="80645" cy="10731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15875</xdr:colOff>
      <xdr:row>8</xdr:row>
      <xdr:rowOff>152400</xdr:rowOff>
    </xdr:from>
    <xdr:to>
      <xdr:col>59</xdr:col>
      <xdr:colOff>15875</xdr:colOff>
      <xdr:row>9</xdr:row>
      <xdr:rowOff>120650</xdr:rowOff>
    </xdr:to>
    <xdr:cxnSp macro="">
      <xdr:nvCxnSpPr>
        <xdr:cNvPr id="25" name="直線コネクタ 24">
          <a:extLst>
            <a:ext uri="{FF2B5EF4-FFF2-40B4-BE49-F238E27FC236}">
              <a16:creationId xmlns:a16="http://schemas.microsoft.com/office/drawing/2014/main" id="{9A40338C-9F78-4DFF-94AF-70E910A19F77}"/>
            </a:ext>
          </a:extLst>
        </xdr:cNvPr>
        <xdr:cNvCxnSpPr/>
      </xdr:nvCxnSpPr>
      <xdr:spPr>
        <a:xfrm>
          <a:off x="10135235" y="1524000"/>
          <a:ext cx="0" cy="14160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4976728D-BB7F-48FF-BF79-BF965EF41F52}"/>
            </a:ext>
          </a:extLst>
        </xdr:cNvPr>
        <xdr:cNvCxnSpPr/>
      </xdr:nvCxnSpPr>
      <xdr:spPr>
        <a:xfrm>
          <a:off x="10074910" y="1524000"/>
          <a:ext cx="146685"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15875</xdr:colOff>
      <xdr:row>10</xdr:row>
      <xdr:rowOff>47625</xdr:rowOff>
    </xdr:from>
    <xdr:to>
      <xdr:col>59</xdr:col>
      <xdr:colOff>15875</xdr:colOff>
      <xdr:row>11</xdr:row>
      <xdr:rowOff>15875</xdr:rowOff>
    </xdr:to>
    <xdr:cxnSp macro="">
      <xdr:nvCxnSpPr>
        <xdr:cNvPr id="27" name="直線コネクタ 26">
          <a:extLst>
            <a:ext uri="{FF2B5EF4-FFF2-40B4-BE49-F238E27FC236}">
              <a16:creationId xmlns:a16="http://schemas.microsoft.com/office/drawing/2014/main" id="{9640AD70-AC18-40C8-8F64-EF9F15683E44}"/>
            </a:ext>
          </a:extLst>
        </xdr:cNvPr>
        <xdr:cNvCxnSpPr/>
      </xdr:nvCxnSpPr>
      <xdr:spPr>
        <a:xfrm flipV="1">
          <a:off x="10135235" y="1764030"/>
          <a:ext cx="0" cy="14160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67A4E4C6-0BCD-40CC-8EF4-E95625E9A319}"/>
            </a:ext>
          </a:extLst>
        </xdr:cNvPr>
        <xdr:cNvCxnSpPr/>
      </xdr:nvCxnSpPr>
      <xdr:spPr>
        <a:xfrm>
          <a:off x="10074910" y="1901190"/>
          <a:ext cx="146685"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50800</xdr:rowOff>
    </xdr:from>
    <xdr:ext cx="8896666" cy="259045"/>
    <xdr:sp macro="" textlink="">
      <xdr:nvSpPr>
        <xdr:cNvPr id="29" name="テキスト ボックス 28">
          <a:extLst>
            <a:ext uri="{FF2B5EF4-FFF2-40B4-BE49-F238E27FC236}">
              <a16:creationId xmlns:a16="http://schemas.microsoft.com/office/drawing/2014/main" id="{BA6499AD-3AC4-401D-810B-579B79797A56}"/>
            </a:ext>
          </a:extLst>
        </xdr:cNvPr>
        <xdr:cNvSpPr txBox="1"/>
      </xdr:nvSpPr>
      <xdr:spPr>
        <a:xfrm>
          <a:off x="645160" y="279781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25400</xdr:rowOff>
    </xdr:from>
    <xdr:ext cx="6046335" cy="259045"/>
    <xdr:sp macro="" textlink="">
      <xdr:nvSpPr>
        <xdr:cNvPr id="30" name="テキスト ボックス 29">
          <a:extLst>
            <a:ext uri="{FF2B5EF4-FFF2-40B4-BE49-F238E27FC236}">
              <a16:creationId xmlns:a16="http://schemas.microsoft.com/office/drawing/2014/main" id="{D9373BE7-69D6-47C2-98DA-EF9C2FA35074}"/>
            </a:ext>
          </a:extLst>
        </xdr:cNvPr>
        <xdr:cNvSpPr txBox="1"/>
      </xdr:nvSpPr>
      <xdr:spPr>
        <a:xfrm>
          <a:off x="645160" y="310769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0</xdr:rowOff>
    </xdr:from>
    <xdr:ext cx="8231805" cy="259045"/>
    <xdr:sp macro="" textlink="">
      <xdr:nvSpPr>
        <xdr:cNvPr id="31" name="テキスト ボックス 30">
          <a:extLst>
            <a:ext uri="{FF2B5EF4-FFF2-40B4-BE49-F238E27FC236}">
              <a16:creationId xmlns:a16="http://schemas.microsoft.com/office/drawing/2014/main" id="{BA283E31-B52F-4330-ADE7-FDAD3B4153FD}"/>
            </a:ext>
          </a:extLst>
        </xdr:cNvPr>
        <xdr:cNvSpPr txBox="1"/>
      </xdr:nvSpPr>
      <xdr:spPr>
        <a:xfrm>
          <a:off x="645160" y="34290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5</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127000</xdr:colOff>
      <xdr:row>21</xdr:row>
      <xdr:rowOff>146050</xdr:rowOff>
    </xdr:from>
    <xdr:ext cx="4433650" cy="259045"/>
    <xdr:sp macro="" textlink="">
      <xdr:nvSpPr>
        <xdr:cNvPr id="32" name="テキスト ボックス 31">
          <a:extLst>
            <a:ext uri="{FF2B5EF4-FFF2-40B4-BE49-F238E27FC236}">
              <a16:creationId xmlns:a16="http://schemas.microsoft.com/office/drawing/2014/main" id="{CA21AE26-224E-4FFA-93F1-301F27C069E0}"/>
            </a:ext>
          </a:extLst>
        </xdr:cNvPr>
        <xdr:cNvSpPr txBox="1"/>
      </xdr:nvSpPr>
      <xdr:spPr>
        <a:xfrm>
          <a:off x="645160" y="3744595"/>
          <a:ext cx="443365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類似団体関連の数値は、各年度の調査で回答のあった団体に関するもの。</a:t>
          </a:r>
        </a:p>
      </xdr:txBody>
    </xdr:sp>
    <xdr:clientData/>
  </xdr:oneCellAnchor>
  <xdr:twoCellAnchor>
    <xdr:from>
      <xdr:col>4</xdr:col>
      <xdr:colOff>0</xdr:colOff>
      <xdr:row>24</xdr:row>
      <xdr:rowOff>76200</xdr:rowOff>
    </xdr:from>
    <xdr:to>
      <xdr:col>28</xdr:col>
      <xdr:colOff>152400</xdr:colOff>
      <xdr:row>28</xdr:row>
      <xdr:rowOff>25400</xdr:rowOff>
    </xdr:to>
    <xdr:sp macro="" textlink="">
      <xdr:nvSpPr>
        <xdr:cNvPr id="33" name="正方形/長方形 32">
          <a:extLst>
            <a:ext uri="{FF2B5EF4-FFF2-40B4-BE49-F238E27FC236}">
              <a16:creationId xmlns:a16="http://schemas.microsoft.com/office/drawing/2014/main" id="{A69FE062-1966-4D7D-87DE-F1664497F4A3}"/>
            </a:ext>
          </a:extLst>
        </xdr:cNvPr>
        <xdr:cNvSpPr/>
      </xdr:nvSpPr>
      <xdr:spPr>
        <a:xfrm>
          <a:off x="685800" y="4191000"/>
          <a:ext cx="4267200" cy="63119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図書館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28</xdr:row>
      <xdr:rowOff>50800</xdr:rowOff>
    </xdr:from>
    <xdr:to>
      <xdr:col>12</xdr:col>
      <xdr:colOff>127000</xdr:colOff>
      <xdr:row>29</xdr:row>
      <xdr:rowOff>133350</xdr:rowOff>
    </xdr:to>
    <xdr:sp macro="" textlink="">
      <xdr:nvSpPr>
        <xdr:cNvPr id="34" name="正方形/長方形 33">
          <a:extLst>
            <a:ext uri="{FF2B5EF4-FFF2-40B4-BE49-F238E27FC236}">
              <a16:creationId xmlns:a16="http://schemas.microsoft.com/office/drawing/2014/main" id="{3E0A0AEA-B498-4D55-AD64-C70ACAC96F3A}"/>
            </a:ext>
          </a:extLst>
        </xdr:cNvPr>
        <xdr:cNvSpPr/>
      </xdr:nvSpPr>
      <xdr:spPr>
        <a:xfrm>
          <a:off x="816610" y="4855210"/>
          <a:ext cx="1371600" cy="24638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29</xdr:row>
      <xdr:rowOff>82550</xdr:rowOff>
    </xdr:from>
    <xdr:to>
      <xdr:col>12</xdr:col>
      <xdr:colOff>127000</xdr:colOff>
      <xdr:row>30</xdr:row>
      <xdr:rowOff>165100</xdr:rowOff>
    </xdr:to>
    <xdr:sp macro="" textlink="">
      <xdr:nvSpPr>
        <xdr:cNvPr id="35" name="正方形/長方形 34">
          <a:extLst>
            <a:ext uri="{FF2B5EF4-FFF2-40B4-BE49-F238E27FC236}">
              <a16:creationId xmlns:a16="http://schemas.microsoft.com/office/drawing/2014/main" id="{540A2BD7-5485-4496-A7C8-D6EE9F438F3F}"/>
            </a:ext>
          </a:extLst>
        </xdr:cNvPr>
        <xdr:cNvSpPr/>
      </xdr:nvSpPr>
      <xdr:spPr>
        <a:xfrm>
          <a:off x="816610" y="5056505"/>
          <a:ext cx="1371600" cy="2559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28</xdr:row>
      <xdr:rowOff>50800</xdr:rowOff>
    </xdr:from>
    <xdr:to>
      <xdr:col>18</xdr:col>
      <xdr:colOff>0</xdr:colOff>
      <xdr:row>29</xdr:row>
      <xdr:rowOff>133350</xdr:rowOff>
    </xdr:to>
    <xdr:sp macro="" textlink="">
      <xdr:nvSpPr>
        <xdr:cNvPr id="36" name="正方形/長方形 35">
          <a:extLst>
            <a:ext uri="{FF2B5EF4-FFF2-40B4-BE49-F238E27FC236}">
              <a16:creationId xmlns:a16="http://schemas.microsoft.com/office/drawing/2014/main" id="{C004972A-CF50-4B4B-8A00-A80A18B4AB1B}"/>
            </a:ext>
          </a:extLst>
        </xdr:cNvPr>
        <xdr:cNvSpPr/>
      </xdr:nvSpPr>
      <xdr:spPr>
        <a:xfrm>
          <a:off x="1714500" y="4855210"/>
          <a:ext cx="1371600" cy="24638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29</xdr:row>
      <xdr:rowOff>82550</xdr:rowOff>
    </xdr:from>
    <xdr:to>
      <xdr:col>18</xdr:col>
      <xdr:colOff>0</xdr:colOff>
      <xdr:row>30</xdr:row>
      <xdr:rowOff>165100</xdr:rowOff>
    </xdr:to>
    <xdr:sp macro="" textlink="">
      <xdr:nvSpPr>
        <xdr:cNvPr id="37" name="正方形/長方形 36">
          <a:extLst>
            <a:ext uri="{FF2B5EF4-FFF2-40B4-BE49-F238E27FC236}">
              <a16:creationId xmlns:a16="http://schemas.microsoft.com/office/drawing/2014/main" id="{E8CF6F41-0110-4225-9726-F088E0E45AC6}"/>
            </a:ext>
          </a:extLst>
        </xdr:cNvPr>
        <xdr:cNvSpPr/>
      </xdr:nvSpPr>
      <xdr:spPr>
        <a:xfrm>
          <a:off x="1714500" y="5056505"/>
          <a:ext cx="1371600" cy="2559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28</xdr:row>
      <xdr:rowOff>50800</xdr:rowOff>
    </xdr:from>
    <xdr:to>
      <xdr:col>24</xdr:col>
      <xdr:colOff>0</xdr:colOff>
      <xdr:row>29</xdr:row>
      <xdr:rowOff>133350</xdr:rowOff>
    </xdr:to>
    <xdr:sp macro="" textlink="">
      <xdr:nvSpPr>
        <xdr:cNvPr id="38" name="正方形/長方形 37">
          <a:extLst>
            <a:ext uri="{FF2B5EF4-FFF2-40B4-BE49-F238E27FC236}">
              <a16:creationId xmlns:a16="http://schemas.microsoft.com/office/drawing/2014/main" id="{50067645-D993-4A58-AAF1-04DE99EA8134}"/>
            </a:ext>
          </a:extLst>
        </xdr:cNvPr>
        <xdr:cNvSpPr/>
      </xdr:nvSpPr>
      <xdr:spPr>
        <a:xfrm>
          <a:off x="2743200" y="4855210"/>
          <a:ext cx="1371600" cy="24638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16</xdr:col>
      <xdr:colOff>0</xdr:colOff>
      <xdr:row>29</xdr:row>
      <xdr:rowOff>82550</xdr:rowOff>
    </xdr:from>
    <xdr:to>
      <xdr:col>24</xdr:col>
      <xdr:colOff>0</xdr:colOff>
      <xdr:row>30</xdr:row>
      <xdr:rowOff>165100</xdr:rowOff>
    </xdr:to>
    <xdr:sp macro="" textlink="">
      <xdr:nvSpPr>
        <xdr:cNvPr id="39" name="正方形/長方形 38">
          <a:extLst>
            <a:ext uri="{FF2B5EF4-FFF2-40B4-BE49-F238E27FC236}">
              <a16:creationId xmlns:a16="http://schemas.microsoft.com/office/drawing/2014/main" id="{B0A942CE-2E33-48C2-9684-6D3AE742F02B}"/>
            </a:ext>
          </a:extLst>
        </xdr:cNvPr>
        <xdr:cNvSpPr/>
      </xdr:nvSpPr>
      <xdr:spPr>
        <a:xfrm>
          <a:off x="2743200" y="5056505"/>
          <a:ext cx="1371600" cy="2559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31</xdr:row>
      <xdr:rowOff>19050</xdr:rowOff>
    </xdr:from>
    <xdr:to>
      <xdr:col>28</xdr:col>
      <xdr:colOff>152400</xdr:colOff>
      <xdr:row>44</xdr:row>
      <xdr:rowOff>76200</xdr:rowOff>
    </xdr:to>
    <xdr:sp macro="" textlink="">
      <xdr:nvSpPr>
        <xdr:cNvPr id="40" name="正方形/長方形 39">
          <a:extLst>
            <a:ext uri="{FF2B5EF4-FFF2-40B4-BE49-F238E27FC236}">
              <a16:creationId xmlns:a16="http://schemas.microsoft.com/office/drawing/2014/main" id="{9844422A-E71A-450D-B61B-CEF89E97747A}"/>
            </a:ext>
          </a:extLst>
        </xdr:cNvPr>
        <xdr:cNvSpPr/>
      </xdr:nvSpPr>
      <xdr:spPr>
        <a:xfrm>
          <a:off x="685800" y="5330190"/>
          <a:ext cx="4267200" cy="228981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34</xdr:col>
      <xdr:colOff>127000</xdr:colOff>
      <xdr:row>24</xdr:row>
      <xdr:rowOff>76200</xdr:rowOff>
    </xdr:from>
    <xdr:to>
      <xdr:col>59</xdr:col>
      <xdr:colOff>88900</xdr:colOff>
      <xdr:row>28</xdr:row>
      <xdr:rowOff>25400</xdr:rowOff>
    </xdr:to>
    <xdr:sp macro="" textlink="">
      <xdr:nvSpPr>
        <xdr:cNvPr id="41" name="正方形/長方形 40">
          <a:extLst>
            <a:ext uri="{FF2B5EF4-FFF2-40B4-BE49-F238E27FC236}">
              <a16:creationId xmlns:a16="http://schemas.microsoft.com/office/drawing/2014/main" id="{CCD7C058-5F6A-4879-AF40-937F7DAAC3D0}"/>
            </a:ext>
          </a:extLst>
        </xdr:cNvPr>
        <xdr:cNvSpPr/>
      </xdr:nvSpPr>
      <xdr:spPr>
        <a:xfrm>
          <a:off x="5960110" y="4191000"/>
          <a:ext cx="4248150" cy="63119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図書館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28</xdr:row>
      <xdr:rowOff>50800</xdr:rowOff>
    </xdr:from>
    <xdr:to>
      <xdr:col>43</xdr:col>
      <xdr:colOff>63500</xdr:colOff>
      <xdr:row>29</xdr:row>
      <xdr:rowOff>133350</xdr:rowOff>
    </xdr:to>
    <xdr:sp macro="" textlink="">
      <xdr:nvSpPr>
        <xdr:cNvPr id="42" name="正方形/長方形 41">
          <a:extLst>
            <a:ext uri="{FF2B5EF4-FFF2-40B4-BE49-F238E27FC236}">
              <a16:creationId xmlns:a16="http://schemas.microsoft.com/office/drawing/2014/main" id="{3128C3D7-0168-4F41-BF5A-7A177C8BA101}"/>
            </a:ext>
          </a:extLst>
        </xdr:cNvPr>
        <xdr:cNvSpPr/>
      </xdr:nvSpPr>
      <xdr:spPr>
        <a:xfrm>
          <a:off x="6060440" y="4855210"/>
          <a:ext cx="1371600" cy="24638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29</xdr:row>
      <xdr:rowOff>82550</xdr:rowOff>
    </xdr:from>
    <xdr:to>
      <xdr:col>43</xdr:col>
      <xdr:colOff>63500</xdr:colOff>
      <xdr:row>30</xdr:row>
      <xdr:rowOff>165100</xdr:rowOff>
    </xdr:to>
    <xdr:sp macro="" textlink="">
      <xdr:nvSpPr>
        <xdr:cNvPr id="43" name="正方形/長方形 42">
          <a:extLst>
            <a:ext uri="{FF2B5EF4-FFF2-40B4-BE49-F238E27FC236}">
              <a16:creationId xmlns:a16="http://schemas.microsoft.com/office/drawing/2014/main" id="{E00A0D09-103E-4326-87C0-762041ADDD4B}"/>
            </a:ext>
          </a:extLst>
        </xdr:cNvPr>
        <xdr:cNvSpPr/>
      </xdr:nvSpPr>
      <xdr:spPr>
        <a:xfrm>
          <a:off x="6060440" y="5056505"/>
          <a:ext cx="1371600" cy="2559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28</xdr:row>
      <xdr:rowOff>50800</xdr:rowOff>
    </xdr:from>
    <xdr:to>
      <xdr:col>48</xdr:col>
      <xdr:colOff>127000</xdr:colOff>
      <xdr:row>29</xdr:row>
      <xdr:rowOff>133350</xdr:rowOff>
    </xdr:to>
    <xdr:sp macro="" textlink="">
      <xdr:nvSpPr>
        <xdr:cNvPr id="44" name="正方形/長方形 43">
          <a:extLst>
            <a:ext uri="{FF2B5EF4-FFF2-40B4-BE49-F238E27FC236}">
              <a16:creationId xmlns:a16="http://schemas.microsoft.com/office/drawing/2014/main" id="{2FD4AFE6-D0A9-4748-A767-0AF835D9C517}"/>
            </a:ext>
          </a:extLst>
        </xdr:cNvPr>
        <xdr:cNvSpPr/>
      </xdr:nvSpPr>
      <xdr:spPr>
        <a:xfrm>
          <a:off x="6988810" y="4855210"/>
          <a:ext cx="1371600" cy="24638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29</xdr:row>
      <xdr:rowOff>82550</xdr:rowOff>
    </xdr:from>
    <xdr:to>
      <xdr:col>48</xdr:col>
      <xdr:colOff>127000</xdr:colOff>
      <xdr:row>30</xdr:row>
      <xdr:rowOff>165100</xdr:rowOff>
    </xdr:to>
    <xdr:sp macro="" textlink="">
      <xdr:nvSpPr>
        <xdr:cNvPr id="45" name="正方形/長方形 44">
          <a:extLst>
            <a:ext uri="{FF2B5EF4-FFF2-40B4-BE49-F238E27FC236}">
              <a16:creationId xmlns:a16="http://schemas.microsoft.com/office/drawing/2014/main" id="{5CBF55A6-7187-4FFB-A19C-6D4B9D64675D}"/>
            </a:ext>
          </a:extLst>
        </xdr:cNvPr>
        <xdr:cNvSpPr/>
      </xdr:nvSpPr>
      <xdr:spPr>
        <a:xfrm>
          <a:off x="6988810" y="5056505"/>
          <a:ext cx="1371600" cy="2559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28</xdr:row>
      <xdr:rowOff>50800</xdr:rowOff>
    </xdr:from>
    <xdr:to>
      <xdr:col>54</xdr:col>
      <xdr:colOff>127000</xdr:colOff>
      <xdr:row>29</xdr:row>
      <xdr:rowOff>133350</xdr:rowOff>
    </xdr:to>
    <xdr:sp macro="" textlink="">
      <xdr:nvSpPr>
        <xdr:cNvPr id="46" name="正方形/長方形 45">
          <a:extLst>
            <a:ext uri="{FF2B5EF4-FFF2-40B4-BE49-F238E27FC236}">
              <a16:creationId xmlns:a16="http://schemas.microsoft.com/office/drawing/2014/main" id="{C6430C3E-A106-4E6D-ADB0-CD111B3E8B5F}"/>
            </a:ext>
          </a:extLst>
        </xdr:cNvPr>
        <xdr:cNvSpPr/>
      </xdr:nvSpPr>
      <xdr:spPr>
        <a:xfrm>
          <a:off x="8017510" y="4855210"/>
          <a:ext cx="1371600" cy="24638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46</xdr:col>
      <xdr:colOff>127000</xdr:colOff>
      <xdr:row>29</xdr:row>
      <xdr:rowOff>82550</xdr:rowOff>
    </xdr:from>
    <xdr:to>
      <xdr:col>54</xdr:col>
      <xdr:colOff>127000</xdr:colOff>
      <xdr:row>30</xdr:row>
      <xdr:rowOff>165100</xdr:rowOff>
    </xdr:to>
    <xdr:sp macro="" textlink="">
      <xdr:nvSpPr>
        <xdr:cNvPr id="47" name="正方形/長方形 46">
          <a:extLst>
            <a:ext uri="{FF2B5EF4-FFF2-40B4-BE49-F238E27FC236}">
              <a16:creationId xmlns:a16="http://schemas.microsoft.com/office/drawing/2014/main" id="{034BB888-F976-4AD2-8842-15DB721B21C4}"/>
            </a:ext>
          </a:extLst>
        </xdr:cNvPr>
        <xdr:cNvSpPr/>
      </xdr:nvSpPr>
      <xdr:spPr>
        <a:xfrm>
          <a:off x="8017510" y="5056505"/>
          <a:ext cx="1371600" cy="2559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31</xdr:row>
      <xdr:rowOff>19050</xdr:rowOff>
    </xdr:from>
    <xdr:to>
      <xdr:col>59</xdr:col>
      <xdr:colOff>88900</xdr:colOff>
      <xdr:row>44</xdr:row>
      <xdr:rowOff>76200</xdr:rowOff>
    </xdr:to>
    <xdr:sp macro="" textlink="">
      <xdr:nvSpPr>
        <xdr:cNvPr id="48" name="正方形/長方形 47">
          <a:extLst>
            <a:ext uri="{FF2B5EF4-FFF2-40B4-BE49-F238E27FC236}">
              <a16:creationId xmlns:a16="http://schemas.microsoft.com/office/drawing/2014/main" id="{6C2CB567-645F-4EB9-BA00-908ABE7CD322}"/>
            </a:ext>
          </a:extLst>
        </xdr:cNvPr>
        <xdr:cNvSpPr/>
      </xdr:nvSpPr>
      <xdr:spPr>
        <a:xfrm>
          <a:off x="5960110" y="5330190"/>
          <a:ext cx="4248150" cy="228981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4</xdr:col>
      <xdr:colOff>0</xdr:colOff>
      <xdr:row>46</xdr:row>
      <xdr:rowOff>114300</xdr:rowOff>
    </xdr:from>
    <xdr:to>
      <xdr:col>28</xdr:col>
      <xdr:colOff>152400</xdr:colOff>
      <xdr:row>50</xdr:row>
      <xdr:rowOff>63500</xdr:rowOff>
    </xdr:to>
    <xdr:sp macro="" textlink="">
      <xdr:nvSpPr>
        <xdr:cNvPr id="49" name="正方形/長方形 48">
          <a:extLst>
            <a:ext uri="{FF2B5EF4-FFF2-40B4-BE49-F238E27FC236}">
              <a16:creationId xmlns:a16="http://schemas.microsoft.com/office/drawing/2014/main" id="{FFC6432D-87CA-479C-A787-F24B2AC8D4EA}"/>
            </a:ext>
          </a:extLst>
        </xdr:cNvPr>
        <xdr:cNvSpPr/>
      </xdr:nvSpPr>
      <xdr:spPr>
        <a:xfrm>
          <a:off x="685800" y="8001000"/>
          <a:ext cx="4267200" cy="63119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体育館・プール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50</xdr:row>
      <xdr:rowOff>88900</xdr:rowOff>
    </xdr:from>
    <xdr:to>
      <xdr:col>12</xdr:col>
      <xdr:colOff>127000</xdr:colOff>
      <xdr:row>52</xdr:row>
      <xdr:rowOff>0</xdr:rowOff>
    </xdr:to>
    <xdr:sp macro="" textlink="">
      <xdr:nvSpPr>
        <xdr:cNvPr id="50" name="正方形/長方形 49">
          <a:extLst>
            <a:ext uri="{FF2B5EF4-FFF2-40B4-BE49-F238E27FC236}">
              <a16:creationId xmlns:a16="http://schemas.microsoft.com/office/drawing/2014/main" id="{B1B6CFD9-A21B-434B-B309-827635470FE3}"/>
            </a:ext>
          </a:extLst>
        </xdr:cNvPr>
        <xdr:cNvSpPr/>
      </xdr:nvSpPr>
      <xdr:spPr>
        <a:xfrm>
          <a:off x="816610" y="866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51</xdr:row>
      <xdr:rowOff>120650</xdr:rowOff>
    </xdr:from>
    <xdr:to>
      <xdr:col>12</xdr:col>
      <xdr:colOff>127000</xdr:colOff>
      <xdr:row>53</xdr:row>
      <xdr:rowOff>31750</xdr:rowOff>
    </xdr:to>
    <xdr:sp macro="" textlink="">
      <xdr:nvSpPr>
        <xdr:cNvPr id="51" name="正方形/長方形 50">
          <a:extLst>
            <a:ext uri="{FF2B5EF4-FFF2-40B4-BE49-F238E27FC236}">
              <a16:creationId xmlns:a16="http://schemas.microsoft.com/office/drawing/2014/main" id="{D3E63C9C-54D2-459A-8C6A-88A62C21AC49}"/>
            </a:ext>
          </a:extLst>
        </xdr:cNvPr>
        <xdr:cNvSpPr/>
      </xdr:nvSpPr>
      <xdr:spPr>
        <a:xfrm>
          <a:off x="816610" y="8866505"/>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50</xdr:row>
      <xdr:rowOff>88900</xdr:rowOff>
    </xdr:from>
    <xdr:to>
      <xdr:col>18</xdr:col>
      <xdr:colOff>0</xdr:colOff>
      <xdr:row>52</xdr:row>
      <xdr:rowOff>0</xdr:rowOff>
    </xdr:to>
    <xdr:sp macro="" textlink="">
      <xdr:nvSpPr>
        <xdr:cNvPr id="52" name="正方形/長方形 51">
          <a:extLst>
            <a:ext uri="{FF2B5EF4-FFF2-40B4-BE49-F238E27FC236}">
              <a16:creationId xmlns:a16="http://schemas.microsoft.com/office/drawing/2014/main" id="{FC4DC112-2D42-457B-8814-8FB9072EFB8C}"/>
            </a:ext>
          </a:extLst>
        </xdr:cNvPr>
        <xdr:cNvSpPr/>
      </xdr:nvSpPr>
      <xdr:spPr>
        <a:xfrm>
          <a:off x="1714500" y="866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51</xdr:row>
      <xdr:rowOff>120650</xdr:rowOff>
    </xdr:from>
    <xdr:to>
      <xdr:col>18</xdr:col>
      <xdr:colOff>0</xdr:colOff>
      <xdr:row>53</xdr:row>
      <xdr:rowOff>31750</xdr:rowOff>
    </xdr:to>
    <xdr:sp macro="" textlink="">
      <xdr:nvSpPr>
        <xdr:cNvPr id="53" name="正方形/長方形 52">
          <a:extLst>
            <a:ext uri="{FF2B5EF4-FFF2-40B4-BE49-F238E27FC236}">
              <a16:creationId xmlns:a16="http://schemas.microsoft.com/office/drawing/2014/main" id="{D96A6694-9724-4A2B-AD57-3C291D34C7F5}"/>
            </a:ext>
          </a:extLst>
        </xdr:cNvPr>
        <xdr:cNvSpPr/>
      </xdr:nvSpPr>
      <xdr:spPr>
        <a:xfrm>
          <a:off x="1714500" y="8866505"/>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50</xdr:row>
      <xdr:rowOff>88900</xdr:rowOff>
    </xdr:from>
    <xdr:to>
      <xdr:col>24</xdr:col>
      <xdr:colOff>0</xdr:colOff>
      <xdr:row>52</xdr:row>
      <xdr:rowOff>0</xdr:rowOff>
    </xdr:to>
    <xdr:sp macro="" textlink="">
      <xdr:nvSpPr>
        <xdr:cNvPr id="54" name="正方形/長方形 53">
          <a:extLst>
            <a:ext uri="{FF2B5EF4-FFF2-40B4-BE49-F238E27FC236}">
              <a16:creationId xmlns:a16="http://schemas.microsoft.com/office/drawing/2014/main" id="{E84A580D-840E-413F-8203-FD5D4D006ADB}"/>
            </a:ext>
          </a:extLst>
        </xdr:cNvPr>
        <xdr:cNvSpPr/>
      </xdr:nvSpPr>
      <xdr:spPr>
        <a:xfrm>
          <a:off x="2743200" y="866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16</xdr:col>
      <xdr:colOff>0</xdr:colOff>
      <xdr:row>51</xdr:row>
      <xdr:rowOff>120650</xdr:rowOff>
    </xdr:from>
    <xdr:to>
      <xdr:col>24</xdr:col>
      <xdr:colOff>0</xdr:colOff>
      <xdr:row>53</xdr:row>
      <xdr:rowOff>31750</xdr:rowOff>
    </xdr:to>
    <xdr:sp macro="" textlink="">
      <xdr:nvSpPr>
        <xdr:cNvPr id="55" name="正方形/長方形 54">
          <a:extLst>
            <a:ext uri="{FF2B5EF4-FFF2-40B4-BE49-F238E27FC236}">
              <a16:creationId xmlns:a16="http://schemas.microsoft.com/office/drawing/2014/main" id="{7B479BF1-E985-4EFF-B0B1-80EE5E47B80F}"/>
            </a:ext>
          </a:extLst>
        </xdr:cNvPr>
        <xdr:cNvSpPr/>
      </xdr:nvSpPr>
      <xdr:spPr>
        <a:xfrm>
          <a:off x="2743200" y="8866505"/>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67.3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53</xdr:row>
      <xdr:rowOff>57150</xdr:rowOff>
    </xdr:from>
    <xdr:to>
      <xdr:col>28</xdr:col>
      <xdr:colOff>152400</xdr:colOff>
      <xdr:row>66</xdr:row>
      <xdr:rowOff>114300</xdr:rowOff>
    </xdr:to>
    <xdr:sp macro="" textlink="">
      <xdr:nvSpPr>
        <xdr:cNvPr id="56" name="正方形/長方形 55">
          <a:extLst>
            <a:ext uri="{FF2B5EF4-FFF2-40B4-BE49-F238E27FC236}">
              <a16:creationId xmlns:a16="http://schemas.microsoft.com/office/drawing/2014/main" id="{2D0541F8-0469-4C3D-BF58-073A814A8432}"/>
            </a:ext>
          </a:extLst>
        </xdr:cNvPr>
        <xdr:cNvSpPr/>
      </xdr:nvSpPr>
      <xdr:spPr>
        <a:xfrm>
          <a:off x="685800" y="9140190"/>
          <a:ext cx="4267200" cy="228981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34</xdr:col>
      <xdr:colOff>127000</xdr:colOff>
      <xdr:row>46</xdr:row>
      <xdr:rowOff>114300</xdr:rowOff>
    </xdr:from>
    <xdr:to>
      <xdr:col>59</xdr:col>
      <xdr:colOff>88900</xdr:colOff>
      <xdr:row>50</xdr:row>
      <xdr:rowOff>63500</xdr:rowOff>
    </xdr:to>
    <xdr:sp macro="" textlink="">
      <xdr:nvSpPr>
        <xdr:cNvPr id="57" name="正方形/長方形 56">
          <a:extLst>
            <a:ext uri="{FF2B5EF4-FFF2-40B4-BE49-F238E27FC236}">
              <a16:creationId xmlns:a16="http://schemas.microsoft.com/office/drawing/2014/main" id="{0CA28F4A-89D4-4E00-A369-2A5F22F98224}"/>
            </a:ext>
          </a:extLst>
        </xdr:cNvPr>
        <xdr:cNvSpPr/>
      </xdr:nvSpPr>
      <xdr:spPr>
        <a:xfrm>
          <a:off x="5960110" y="8001000"/>
          <a:ext cx="4248150" cy="63119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体育館・プール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50</xdr:row>
      <xdr:rowOff>88900</xdr:rowOff>
    </xdr:from>
    <xdr:to>
      <xdr:col>43</xdr:col>
      <xdr:colOff>63500</xdr:colOff>
      <xdr:row>52</xdr:row>
      <xdr:rowOff>0</xdr:rowOff>
    </xdr:to>
    <xdr:sp macro="" textlink="">
      <xdr:nvSpPr>
        <xdr:cNvPr id="58" name="正方形/長方形 57">
          <a:extLst>
            <a:ext uri="{FF2B5EF4-FFF2-40B4-BE49-F238E27FC236}">
              <a16:creationId xmlns:a16="http://schemas.microsoft.com/office/drawing/2014/main" id="{5D520361-465F-468A-B579-F3A138A1732C}"/>
            </a:ext>
          </a:extLst>
        </xdr:cNvPr>
        <xdr:cNvSpPr/>
      </xdr:nvSpPr>
      <xdr:spPr>
        <a:xfrm>
          <a:off x="6060440" y="866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51</xdr:row>
      <xdr:rowOff>120650</xdr:rowOff>
    </xdr:from>
    <xdr:to>
      <xdr:col>43</xdr:col>
      <xdr:colOff>63500</xdr:colOff>
      <xdr:row>53</xdr:row>
      <xdr:rowOff>31750</xdr:rowOff>
    </xdr:to>
    <xdr:sp macro="" textlink="">
      <xdr:nvSpPr>
        <xdr:cNvPr id="59" name="正方形/長方形 58">
          <a:extLst>
            <a:ext uri="{FF2B5EF4-FFF2-40B4-BE49-F238E27FC236}">
              <a16:creationId xmlns:a16="http://schemas.microsoft.com/office/drawing/2014/main" id="{5CE1A41B-1E9C-4420-999B-0AD46553472C}"/>
            </a:ext>
          </a:extLst>
        </xdr:cNvPr>
        <xdr:cNvSpPr/>
      </xdr:nvSpPr>
      <xdr:spPr>
        <a:xfrm>
          <a:off x="6060440" y="8866505"/>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50</xdr:row>
      <xdr:rowOff>88900</xdr:rowOff>
    </xdr:from>
    <xdr:to>
      <xdr:col>48</xdr:col>
      <xdr:colOff>127000</xdr:colOff>
      <xdr:row>52</xdr:row>
      <xdr:rowOff>0</xdr:rowOff>
    </xdr:to>
    <xdr:sp macro="" textlink="">
      <xdr:nvSpPr>
        <xdr:cNvPr id="60" name="正方形/長方形 59">
          <a:extLst>
            <a:ext uri="{FF2B5EF4-FFF2-40B4-BE49-F238E27FC236}">
              <a16:creationId xmlns:a16="http://schemas.microsoft.com/office/drawing/2014/main" id="{ECD71AA2-39C6-49EA-AD6A-940CF8349183}"/>
            </a:ext>
          </a:extLst>
        </xdr:cNvPr>
        <xdr:cNvSpPr/>
      </xdr:nvSpPr>
      <xdr:spPr>
        <a:xfrm>
          <a:off x="6988810" y="866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51</xdr:row>
      <xdr:rowOff>120650</xdr:rowOff>
    </xdr:from>
    <xdr:to>
      <xdr:col>48</xdr:col>
      <xdr:colOff>127000</xdr:colOff>
      <xdr:row>53</xdr:row>
      <xdr:rowOff>31750</xdr:rowOff>
    </xdr:to>
    <xdr:sp macro="" textlink="">
      <xdr:nvSpPr>
        <xdr:cNvPr id="61" name="正方形/長方形 60">
          <a:extLst>
            <a:ext uri="{FF2B5EF4-FFF2-40B4-BE49-F238E27FC236}">
              <a16:creationId xmlns:a16="http://schemas.microsoft.com/office/drawing/2014/main" id="{4A4EE05F-4BF3-4804-BF6B-B79AC7F83392}"/>
            </a:ext>
          </a:extLst>
        </xdr:cNvPr>
        <xdr:cNvSpPr/>
      </xdr:nvSpPr>
      <xdr:spPr>
        <a:xfrm>
          <a:off x="6988810" y="8866505"/>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0.159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50</xdr:row>
      <xdr:rowOff>88900</xdr:rowOff>
    </xdr:from>
    <xdr:to>
      <xdr:col>54</xdr:col>
      <xdr:colOff>127000</xdr:colOff>
      <xdr:row>52</xdr:row>
      <xdr:rowOff>0</xdr:rowOff>
    </xdr:to>
    <xdr:sp macro="" textlink="">
      <xdr:nvSpPr>
        <xdr:cNvPr id="62" name="正方形/長方形 61">
          <a:extLst>
            <a:ext uri="{FF2B5EF4-FFF2-40B4-BE49-F238E27FC236}">
              <a16:creationId xmlns:a16="http://schemas.microsoft.com/office/drawing/2014/main" id="{9BDCE0DA-3C01-4894-BFC7-B5839A374B22}"/>
            </a:ext>
          </a:extLst>
        </xdr:cNvPr>
        <xdr:cNvSpPr/>
      </xdr:nvSpPr>
      <xdr:spPr>
        <a:xfrm>
          <a:off x="8017510" y="866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46</xdr:col>
      <xdr:colOff>127000</xdr:colOff>
      <xdr:row>51</xdr:row>
      <xdr:rowOff>120650</xdr:rowOff>
    </xdr:from>
    <xdr:to>
      <xdr:col>54</xdr:col>
      <xdr:colOff>127000</xdr:colOff>
      <xdr:row>53</xdr:row>
      <xdr:rowOff>31750</xdr:rowOff>
    </xdr:to>
    <xdr:sp macro="" textlink="">
      <xdr:nvSpPr>
        <xdr:cNvPr id="63" name="正方形/長方形 62">
          <a:extLst>
            <a:ext uri="{FF2B5EF4-FFF2-40B4-BE49-F238E27FC236}">
              <a16:creationId xmlns:a16="http://schemas.microsoft.com/office/drawing/2014/main" id="{14510C92-B1BB-4ACD-942C-B081C0BB494E}"/>
            </a:ext>
          </a:extLst>
        </xdr:cNvPr>
        <xdr:cNvSpPr/>
      </xdr:nvSpPr>
      <xdr:spPr>
        <a:xfrm>
          <a:off x="8017510" y="8866505"/>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53</xdr:row>
      <xdr:rowOff>57150</xdr:rowOff>
    </xdr:from>
    <xdr:to>
      <xdr:col>59</xdr:col>
      <xdr:colOff>88900</xdr:colOff>
      <xdr:row>66</xdr:row>
      <xdr:rowOff>114300</xdr:rowOff>
    </xdr:to>
    <xdr:sp macro="" textlink="">
      <xdr:nvSpPr>
        <xdr:cNvPr id="64" name="正方形/長方形 63">
          <a:extLst>
            <a:ext uri="{FF2B5EF4-FFF2-40B4-BE49-F238E27FC236}">
              <a16:creationId xmlns:a16="http://schemas.microsoft.com/office/drawing/2014/main" id="{508FC2E2-8366-47B1-A342-0D7D9D0F44A9}"/>
            </a:ext>
          </a:extLst>
        </xdr:cNvPr>
        <xdr:cNvSpPr/>
      </xdr:nvSpPr>
      <xdr:spPr>
        <a:xfrm>
          <a:off x="5960110" y="9140190"/>
          <a:ext cx="4248150" cy="228981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4</xdr:col>
      <xdr:colOff>0</xdr:colOff>
      <xdr:row>68</xdr:row>
      <xdr:rowOff>152400</xdr:rowOff>
    </xdr:from>
    <xdr:to>
      <xdr:col>28</xdr:col>
      <xdr:colOff>152400</xdr:colOff>
      <xdr:row>72</xdr:row>
      <xdr:rowOff>101600</xdr:rowOff>
    </xdr:to>
    <xdr:sp macro="" textlink="">
      <xdr:nvSpPr>
        <xdr:cNvPr id="65" name="正方形/長方形 64">
          <a:extLst>
            <a:ext uri="{FF2B5EF4-FFF2-40B4-BE49-F238E27FC236}">
              <a16:creationId xmlns:a16="http://schemas.microsoft.com/office/drawing/2014/main" id="{3D067574-BFD3-4CD4-840F-6C2BAB442E20}"/>
            </a:ext>
          </a:extLst>
        </xdr:cNvPr>
        <xdr:cNvSpPr/>
      </xdr:nvSpPr>
      <xdr:spPr>
        <a:xfrm>
          <a:off x="685800" y="11811000"/>
          <a:ext cx="4267200" cy="63119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福祉施設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72</xdr:row>
      <xdr:rowOff>127000</xdr:rowOff>
    </xdr:from>
    <xdr:to>
      <xdr:col>12</xdr:col>
      <xdr:colOff>127000</xdr:colOff>
      <xdr:row>74</xdr:row>
      <xdr:rowOff>38100</xdr:rowOff>
    </xdr:to>
    <xdr:sp macro="" textlink="">
      <xdr:nvSpPr>
        <xdr:cNvPr id="66" name="正方形/長方形 65">
          <a:extLst>
            <a:ext uri="{FF2B5EF4-FFF2-40B4-BE49-F238E27FC236}">
              <a16:creationId xmlns:a16="http://schemas.microsoft.com/office/drawing/2014/main" id="{76D830DC-23D8-415F-BD78-BF7B5173CF7B}"/>
            </a:ext>
          </a:extLst>
        </xdr:cNvPr>
        <xdr:cNvSpPr/>
      </xdr:nvSpPr>
      <xdr:spPr>
        <a:xfrm>
          <a:off x="816610" y="1247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73</xdr:row>
      <xdr:rowOff>158750</xdr:rowOff>
    </xdr:from>
    <xdr:to>
      <xdr:col>12</xdr:col>
      <xdr:colOff>127000</xdr:colOff>
      <xdr:row>75</xdr:row>
      <xdr:rowOff>69850</xdr:rowOff>
    </xdr:to>
    <xdr:sp macro="" textlink="">
      <xdr:nvSpPr>
        <xdr:cNvPr id="67" name="正方形/長方形 66">
          <a:extLst>
            <a:ext uri="{FF2B5EF4-FFF2-40B4-BE49-F238E27FC236}">
              <a16:creationId xmlns:a16="http://schemas.microsoft.com/office/drawing/2014/main" id="{88CE99AA-552B-449B-B316-D903923F83AE}"/>
            </a:ext>
          </a:extLst>
        </xdr:cNvPr>
        <xdr:cNvSpPr/>
      </xdr:nvSpPr>
      <xdr:spPr>
        <a:xfrm>
          <a:off x="816610" y="12676505"/>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72</xdr:row>
      <xdr:rowOff>127000</xdr:rowOff>
    </xdr:from>
    <xdr:to>
      <xdr:col>18</xdr:col>
      <xdr:colOff>0</xdr:colOff>
      <xdr:row>74</xdr:row>
      <xdr:rowOff>38100</xdr:rowOff>
    </xdr:to>
    <xdr:sp macro="" textlink="">
      <xdr:nvSpPr>
        <xdr:cNvPr id="68" name="正方形/長方形 67">
          <a:extLst>
            <a:ext uri="{FF2B5EF4-FFF2-40B4-BE49-F238E27FC236}">
              <a16:creationId xmlns:a16="http://schemas.microsoft.com/office/drawing/2014/main" id="{C47E28CC-BEBC-4F76-8FF3-097D58B605D2}"/>
            </a:ext>
          </a:extLst>
        </xdr:cNvPr>
        <xdr:cNvSpPr/>
      </xdr:nvSpPr>
      <xdr:spPr>
        <a:xfrm>
          <a:off x="1714500" y="1247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73</xdr:row>
      <xdr:rowOff>158750</xdr:rowOff>
    </xdr:from>
    <xdr:to>
      <xdr:col>18</xdr:col>
      <xdr:colOff>0</xdr:colOff>
      <xdr:row>75</xdr:row>
      <xdr:rowOff>69850</xdr:rowOff>
    </xdr:to>
    <xdr:sp macro="" textlink="">
      <xdr:nvSpPr>
        <xdr:cNvPr id="69" name="正方形/長方形 68">
          <a:extLst>
            <a:ext uri="{FF2B5EF4-FFF2-40B4-BE49-F238E27FC236}">
              <a16:creationId xmlns:a16="http://schemas.microsoft.com/office/drawing/2014/main" id="{70754D3B-690B-4D4A-A30A-D7E7134183F1}"/>
            </a:ext>
          </a:extLst>
        </xdr:cNvPr>
        <xdr:cNvSpPr/>
      </xdr:nvSpPr>
      <xdr:spPr>
        <a:xfrm>
          <a:off x="1714500" y="12676505"/>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72</xdr:row>
      <xdr:rowOff>127000</xdr:rowOff>
    </xdr:from>
    <xdr:to>
      <xdr:col>24</xdr:col>
      <xdr:colOff>0</xdr:colOff>
      <xdr:row>74</xdr:row>
      <xdr:rowOff>38100</xdr:rowOff>
    </xdr:to>
    <xdr:sp macro="" textlink="">
      <xdr:nvSpPr>
        <xdr:cNvPr id="70" name="正方形/長方形 69">
          <a:extLst>
            <a:ext uri="{FF2B5EF4-FFF2-40B4-BE49-F238E27FC236}">
              <a16:creationId xmlns:a16="http://schemas.microsoft.com/office/drawing/2014/main" id="{8471F911-CB58-4EC7-887A-A744D3AFDCEE}"/>
            </a:ext>
          </a:extLst>
        </xdr:cNvPr>
        <xdr:cNvSpPr/>
      </xdr:nvSpPr>
      <xdr:spPr>
        <a:xfrm>
          <a:off x="2743200" y="1247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16</xdr:col>
      <xdr:colOff>0</xdr:colOff>
      <xdr:row>73</xdr:row>
      <xdr:rowOff>158750</xdr:rowOff>
    </xdr:from>
    <xdr:to>
      <xdr:col>24</xdr:col>
      <xdr:colOff>0</xdr:colOff>
      <xdr:row>75</xdr:row>
      <xdr:rowOff>69850</xdr:rowOff>
    </xdr:to>
    <xdr:sp macro="" textlink="">
      <xdr:nvSpPr>
        <xdr:cNvPr id="71" name="正方形/長方形 70">
          <a:extLst>
            <a:ext uri="{FF2B5EF4-FFF2-40B4-BE49-F238E27FC236}">
              <a16:creationId xmlns:a16="http://schemas.microsoft.com/office/drawing/2014/main" id="{9620F65E-3C48-4482-BA49-4821F4054C85}"/>
            </a:ext>
          </a:extLst>
        </xdr:cNvPr>
        <xdr:cNvSpPr/>
      </xdr:nvSpPr>
      <xdr:spPr>
        <a:xfrm>
          <a:off x="2743200" y="12676505"/>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75</xdr:row>
      <xdr:rowOff>95250</xdr:rowOff>
    </xdr:from>
    <xdr:to>
      <xdr:col>28</xdr:col>
      <xdr:colOff>152400</xdr:colOff>
      <xdr:row>88</xdr:row>
      <xdr:rowOff>152400</xdr:rowOff>
    </xdr:to>
    <xdr:sp macro="" textlink="">
      <xdr:nvSpPr>
        <xdr:cNvPr id="72" name="正方形/長方形 71">
          <a:extLst>
            <a:ext uri="{FF2B5EF4-FFF2-40B4-BE49-F238E27FC236}">
              <a16:creationId xmlns:a16="http://schemas.microsoft.com/office/drawing/2014/main" id="{783CBE81-52C5-46B4-800C-570550D0D9D7}"/>
            </a:ext>
          </a:extLst>
        </xdr:cNvPr>
        <xdr:cNvSpPr/>
      </xdr:nvSpPr>
      <xdr:spPr>
        <a:xfrm>
          <a:off x="685800" y="12950190"/>
          <a:ext cx="4267200" cy="228981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34</xdr:col>
      <xdr:colOff>127000</xdr:colOff>
      <xdr:row>68</xdr:row>
      <xdr:rowOff>152400</xdr:rowOff>
    </xdr:from>
    <xdr:to>
      <xdr:col>59</xdr:col>
      <xdr:colOff>88900</xdr:colOff>
      <xdr:row>72</xdr:row>
      <xdr:rowOff>101600</xdr:rowOff>
    </xdr:to>
    <xdr:sp macro="" textlink="">
      <xdr:nvSpPr>
        <xdr:cNvPr id="73" name="正方形/長方形 72">
          <a:extLst>
            <a:ext uri="{FF2B5EF4-FFF2-40B4-BE49-F238E27FC236}">
              <a16:creationId xmlns:a16="http://schemas.microsoft.com/office/drawing/2014/main" id="{942AB5B7-D26C-40E5-881D-C8334F1198D7}"/>
            </a:ext>
          </a:extLst>
        </xdr:cNvPr>
        <xdr:cNvSpPr/>
      </xdr:nvSpPr>
      <xdr:spPr>
        <a:xfrm>
          <a:off x="5960110" y="11811000"/>
          <a:ext cx="4248150" cy="63119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福祉施設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72</xdr:row>
      <xdr:rowOff>127000</xdr:rowOff>
    </xdr:from>
    <xdr:to>
      <xdr:col>43</xdr:col>
      <xdr:colOff>63500</xdr:colOff>
      <xdr:row>74</xdr:row>
      <xdr:rowOff>38100</xdr:rowOff>
    </xdr:to>
    <xdr:sp macro="" textlink="">
      <xdr:nvSpPr>
        <xdr:cNvPr id="74" name="正方形/長方形 73">
          <a:extLst>
            <a:ext uri="{FF2B5EF4-FFF2-40B4-BE49-F238E27FC236}">
              <a16:creationId xmlns:a16="http://schemas.microsoft.com/office/drawing/2014/main" id="{FD86ED05-22D0-454C-BC8E-D849CE588641}"/>
            </a:ext>
          </a:extLst>
        </xdr:cNvPr>
        <xdr:cNvSpPr/>
      </xdr:nvSpPr>
      <xdr:spPr>
        <a:xfrm>
          <a:off x="6060440" y="1247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73</xdr:row>
      <xdr:rowOff>158750</xdr:rowOff>
    </xdr:from>
    <xdr:to>
      <xdr:col>43</xdr:col>
      <xdr:colOff>63500</xdr:colOff>
      <xdr:row>75</xdr:row>
      <xdr:rowOff>69850</xdr:rowOff>
    </xdr:to>
    <xdr:sp macro="" textlink="">
      <xdr:nvSpPr>
        <xdr:cNvPr id="75" name="正方形/長方形 74">
          <a:extLst>
            <a:ext uri="{FF2B5EF4-FFF2-40B4-BE49-F238E27FC236}">
              <a16:creationId xmlns:a16="http://schemas.microsoft.com/office/drawing/2014/main" id="{5CADBE15-54FD-483C-BC3F-C33CAA45B800}"/>
            </a:ext>
          </a:extLst>
        </xdr:cNvPr>
        <xdr:cNvSpPr/>
      </xdr:nvSpPr>
      <xdr:spPr>
        <a:xfrm>
          <a:off x="6060440" y="12676505"/>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72</xdr:row>
      <xdr:rowOff>127000</xdr:rowOff>
    </xdr:from>
    <xdr:to>
      <xdr:col>48</xdr:col>
      <xdr:colOff>127000</xdr:colOff>
      <xdr:row>74</xdr:row>
      <xdr:rowOff>38100</xdr:rowOff>
    </xdr:to>
    <xdr:sp macro="" textlink="">
      <xdr:nvSpPr>
        <xdr:cNvPr id="76" name="正方形/長方形 75">
          <a:extLst>
            <a:ext uri="{FF2B5EF4-FFF2-40B4-BE49-F238E27FC236}">
              <a16:creationId xmlns:a16="http://schemas.microsoft.com/office/drawing/2014/main" id="{379A10BC-3E68-4D2C-8DBE-8CF969E540A3}"/>
            </a:ext>
          </a:extLst>
        </xdr:cNvPr>
        <xdr:cNvSpPr/>
      </xdr:nvSpPr>
      <xdr:spPr>
        <a:xfrm>
          <a:off x="6988810" y="1247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73</xdr:row>
      <xdr:rowOff>158750</xdr:rowOff>
    </xdr:from>
    <xdr:to>
      <xdr:col>48</xdr:col>
      <xdr:colOff>127000</xdr:colOff>
      <xdr:row>75</xdr:row>
      <xdr:rowOff>69850</xdr:rowOff>
    </xdr:to>
    <xdr:sp macro="" textlink="">
      <xdr:nvSpPr>
        <xdr:cNvPr id="77" name="正方形/長方形 76">
          <a:extLst>
            <a:ext uri="{FF2B5EF4-FFF2-40B4-BE49-F238E27FC236}">
              <a16:creationId xmlns:a16="http://schemas.microsoft.com/office/drawing/2014/main" id="{A44627E5-DF2C-4173-95A6-6A68602B2DC5}"/>
            </a:ext>
          </a:extLst>
        </xdr:cNvPr>
        <xdr:cNvSpPr/>
      </xdr:nvSpPr>
      <xdr:spPr>
        <a:xfrm>
          <a:off x="6988810" y="12676505"/>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0.076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72</xdr:row>
      <xdr:rowOff>127000</xdr:rowOff>
    </xdr:from>
    <xdr:to>
      <xdr:col>54</xdr:col>
      <xdr:colOff>127000</xdr:colOff>
      <xdr:row>74</xdr:row>
      <xdr:rowOff>38100</xdr:rowOff>
    </xdr:to>
    <xdr:sp macro="" textlink="">
      <xdr:nvSpPr>
        <xdr:cNvPr id="78" name="正方形/長方形 77">
          <a:extLst>
            <a:ext uri="{FF2B5EF4-FFF2-40B4-BE49-F238E27FC236}">
              <a16:creationId xmlns:a16="http://schemas.microsoft.com/office/drawing/2014/main" id="{A1FAB468-D4E5-4A65-A88E-66BA41063AE1}"/>
            </a:ext>
          </a:extLst>
        </xdr:cNvPr>
        <xdr:cNvSpPr/>
      </xdr:nvSpPr>
      <xdr:spPr>
        <a:xfrm>
          <a:off x="8017510" y="1247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46</xdr:col>
      <xdr:colOff>127000</xdr:colOff>
      <xdr:row>73</xdr:row>
      <xdr:rowOff>158750</xdr:rowOff>
    </xdr:from>
    <xdr:to>
      <xdr:col>54</xdr:col>
      <xdr:colOff>127000</xdr:colOff>
      <xdr:row>75</xdr:row>
      <xdr:rowOff>69850</xdr:rowOff>
    </xdr:to>
    <xdr:sp macro="" textlink="">
      <xdr:nvSpPr>
        <xdr:cNvPr id="79" name="正方形/長方形 78">
          <a:extLst>
            <a:ext uri="{FF2B5EF4-FFF2-40B4-BE49-F238E27FC236}">
              <a16:creationId xmlns:a16="http://schemas.microsoft.com/office/drawing/2014/main" id="{818A3C7A-D6C5-422C-9129-9B998F3D91FE}"/>
            </a:ext>
          </a:extLst>
        </xdr:cNvPr>
        <xdr:cNvSpPr/>
      </xdr:nvSpPr>
      <xdr:spPr>
        <a:xfrm>
          <a:off x="8017510" y="12676505"/>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0.084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75</xdr:row>
      <xdr:rowOff>95250</xdr:rowOff>
    </xdr:from>
    <xdr:to>
      <xdr:col>59</xdr:col>
      <xdr:colOff>88900</xdr:colOff>
      <xdr:row>88</xdr:row>
      <xdr:rowOff>152400</xdr:rowOff>
    </xdr:to>
    <xdr:sp macro="" textlink="">
      <xdr:nvSpPr>
        <xdr:cNvPr id="80" name="正方形/長方形 79">
          <a:extLst>
            <a:ext uri="{FF2B5EF4-FFF2-40B4-BE49-F238E27FC236}">
              <a16:creationId xmlns:a16="http://schemas.microsoft.com/office/drawing/2014/main" id="{05C87B91-E7F7-4612-B248-5E14C56CBBEE}"/>
            </a:ext>
          </a:extLst>
        </xdr:cNvPr>
        <xdr:cNvSpPr/>
      </xdr:nvSpPr>
      <xdr:spPr>
        <a:xfrm>
          <a:off x="5960110" y="12950190"/>
          <a:ext cx="4248150" cy="228981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4</xdr:col>
      <xdr:colOff>0</xdr:colOff>
      <xdr:row>91</xdr:row>
      <xdr:rowOff>19050</xdr:rowOff>
    </xdr:from>
    <xdr:to>
      <xdr:col>28</xdr:col>
      <xdr:colOff>152400</xdr:colOff>
      <xdr:row>94</xdr:row>
      <xdr:rowOff>139700</xdr:rowOff>
    </xdr:to>
    <xdr:sp macro="" textlink="">
      <xdr:nvSpPr>
        <xdr:cNvPr id="81" name="正方形/長方形 80">
          <a:extLst>
            <a:ext uri="{FF2B5EF4-FFF2-40B4-BE49-F238E27FC236}">
              <a16:creationId xmlns:a16="http://schemas.microsoft.com/office/drawing/2014/main" id="{D06CADFB-A65E-4912-816A-D2FB64F7EF04}"/>
            </a:ext>
          </a:extLst>
        </xdr:cNvPr>
        <xdr:cNvSpPr/>
      </xdr:nvSpPr>
      <xdr:spPr>
        <a:xfrm>
          <a:off x="685800" y="15617190"/>
          <a:ext cx="42672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市民会館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94</xdr:row>
      <xdr:rowOff>165100</xdr:rowOff>
    </xdr:from>
    <xdr:to>
      <xdr:col>12</xdr:col>
      <xdr:colOff>127000</xdr:colOff>
      <xdr:row>96</xdr:row>
      <xdr:rowOff>76200</xdr:rowOff>
    </xdr:to>
    <xdr:sp macro="" textlink="">
      <xdr:nvSpPr>
        <xdr:cNvPr id="82" name="正方形/長方形 81">
          <a:extLst>
            <a:ext uri="{FF2B5EF4-FFF2-40B4-BE49-F238E27FC236}">
              <a16:creationId xmlns:a16="http://schemas.microsoft.com/office/drawing/2014/main" id="{2F91E9C1-BE57-4DC0-A708-714CFB14BB64}"/>
            </a:ext>
          </a:extLst>
        </xdr:cNvPr>
        <xdr:cNvSpPr/>
      </xdr:nvSpPr>
      <xdr:spPr>
        <a:xfrm>
          <a:off x="816610" y="1628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96</xdr:row>
      <xdr:rowOff>25400</xdr:rowOff>
    </xdr:from>
    <xdr:to>
      <xdr:col>12</xdr:col>
      <xdr:colOff>127000</xdr:colOff>
      <xdr:row>97</xdr:row>
      <xdr:rowOff>107950</xdr:rowOff>
    </xdr:to>
    <xdr:sp macro="" textlink="">
      <xdr:nvSpPr>
        <xdr:cNvPr id="83" name="正方形/長方形 82">
          <a:extLst>
            <a:ext uri="{FF2B5EF4-FFF2-40B4-BE49-F238E27FC236}">
              <a16:creationId xmlns:a16="http://schemas.microsoft.com/office/drawing/2014/main" id="{6855CED2-DD50-4DA1-9ECE-2FA8F70C651B}"/>
            </a:ext>
          </a:extLst>
        </xdr:cNvPr>
        <xdr:cNvSpPr/>
      </xdr:nvSpPr>
      <xdr:spPr>
        <a:xfrm>
          <a:off x="816610" y="16480790"/>
          <a:ext cx="1371600" cy="2559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94</xdr:row>
      <xdr:rowOff>165100</xdr:rowOff>
    </xdr:from>
    <xdr:to>
      <xdr:col>18</xdr:col>
      <xdr:colOff>0</xdr:colOff>
      <xdr:row>96</xdr:row>
      <xdr:rowOff>76200</xdr:rowOff>
    </xdr:to>
    <xdr:sp macro="" textlink="">
      <xdr:nvSpPr>
        <xdr:cNvPr id="84" name="正方形/長方形 83">
          <a:extLst>
            <a:ext uri="{FF2B5EF4-FFF2-40B4-BE49-F238E27FC236}">
              <a16:creationId xmlns:a16="http://schemas.microsoft.com/office/drawing/2014/main" id="{45AFDCCD-C9F8-4F99-957D-B029387EDAA9}"/>
            </a:ext>
          </a:extLst>
        </xdr:cNvPr>
        <xdr:cNvSpPr/>
      </xdr:nvSpPr>
      <xdr:spPr>
        <a:xfrm>
          <a:off x="1714500" y="1628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96</xdr:row>
      <xdr:rowOff>25400</xdr:rowOff>
    </xdr:from>
    <xdr:to>
      <xdr:col>18</xdr:col>
      <xdr:colOff>0</xdr:colOff>
      <xdr:row>97</xdr:row>
      <xdr:rowOff>107950</xdr:rowOff>
    </xdr:to>
    <xdr:sp macro="" textlink="">
      <xdr:nvSpPr>
        <xdr:cNvPr id="85" name="正方形/長方形 84">
          <a:extLst>
            <a:ext uri="{FF2B5EF4-FFF2-40B4-BE49-F238E27FC236}">
              <a16:creationId xmlns:a16="http://schemas.microsoft.com/office/drawing/2014/main" id="{5095BE55-C4CC-40F0-865D-79041EA44C0D}"/>
            </a:ext>
          </a:extLst>
        </xdr:cNvPr>
        <xdr:cNvSpPr/>
      </xdr:nvSpPr>
      <xdr:spPr>
        <a:xfrm>
          <a:off x="1714500" y="16480790"/>
          <a:ext cx="1371600" cy="2559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94</xdr:row>
      <xdr:rowOff>165100</xdr:rowOff>
    </xdr:from>
    <xdr:to>
      <xdr:col>24</xdr:col>
      <xdr:colOff>0</xdr:colOff>
      <xdr:row>96</xdr:row>
      <xdr:rowOff>76200</xdr:rowOff>
    </xdr:to>
    <xdr:sp macro="" textlink="">
      <xdr:nvSpPr>
        <xdr:cNvPr id="86" name="正方形/長方形 85">
          <a:extLst>
            <a:ext uri="{FF2B5EF4-FFF2-40B4-BE49-F238E27FC236}">
              <a16:creationId xmlns:a16="http://schemas.microsoft.com/office/drawing/2014/main" id="{1133AFE7-B131-43BF-AF5C-88D635A309A3}"/>
            </a:ext>
          </a:extLst>
        </xdr:cNvPr>
        <xdr:cNvSpPr/>
      </xdr:nvSpPr>
      <xdr:spPr>
        <a:xfrm>
          <a:off x="2743200" y="1628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16</xdr:col>
      <xdr:colOff>0</xdr:colOff>
      <xdr:row>96</xdr:row>
      <xdr:rowOff>25400</xdr:rowOff>
    </xdr:from>
    <xdr:to>
      <xdr:col>24</xdr:col>
      <xdr:colOff>0</xdr:colOff>
      <xdr:row>97</xdr:row>
      <xdr:rowOff>107950</xdr:rowOff>
    </xdr:to>
    <xdr:sp macro="" textlink="">
      <xdr:nvSpPr>
        <xdr:cNvPr id="87" name="正方形/長方形 86">
          <a:extLst>
            <a:ext uri="{FF2B5EF4-FFF2-40B4-BE49-F238E27FC236}">
              <a16:creationId xmlns:a16="http://schemas.microsoft.com/office/drawing/2014/main" id="{809ED549-B580-41F5-8F3C-ADB3154037DA}"/>
            </a:ext>
          </a:extLst>
        </xdr:cNvPr>
        <xdr:cNvSpPr/>
      </xdr:nvSpPr>
      <xdr:spPr>
        <a:xfrm>
          <a:off x="2743200" y="16480790"/>
          <a:ext cx="1371600" cy="2559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48.6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97</xdr:row>
      <xdr:rowOff>133350</xdr:rowOff>
    </xdr:from>
    <xdr:to>
      <xdr:col>28</xdr:col>
      <xdr:colOff>152400</xdr:colOff>
      <xdr:row>111</xdr:row>
      <xdr:rowOff>19050</xdr:rowOff>
    </xdr:to>
    <xdr:sp macro="" textlink="">
      <xdr:nvSpPr>
        <xdr:cNvPr id="88" name="正方形/長方形 87">
          <a:extLst>
            <a:ext uri="{FF2B5EF4-FFF2-40B4-BE49-F238E27FC236}">
              <a16:creationId xmlns:a16="http://schemas.microsoft.com/office/drawing/2014/main" id="{878364CF-9A56-463D-BA5F-2558A8307A5D}"/>
            </a:ext>
          </a:extLst>
        </xdr:cNvPr>
        <xdr:cNvSpPr/>
      </xdr:nvSpPr>
      <xdr:spPr>
        <a:xfrm>
          <a:off x="685800" y="16760190"/>
          <a:ext cx="42672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34</xdr:col>
      <xdr:colOff>127000</xdr:colOff>
      <xdr:row>91</xdr:row>
      <xdr:rowOff>19050</xdr:rowOff>
    </xdr:from>
    <xdr:to>
      <xdr:col>59</xdr:col>
      <xdr:colOff>88900</xdr:colOff>
      <xdr:row>94</xdr:row>
      <xdr:rowOff>139700</xdr:rowOff>
    </xdr:to>
    <xdr:sp macro="" textlink="">
      <xdr:nvSpPr>
        <xdr:cNvPr id="89" name="正方形/長方形 88">
          <a:extLst>
            <a:ext uri="{FF2B5EF4-FFF2-40B4-BE49-F238E27FC236}">
              <a16:creationId xmlns:a16="http://schemas.microsoft.com/office/drawing/2014/main" id="{C6CDCB65-BDAC-4DE4-B37B-941EF6514959}"/>
            </a:ext>
          </a:extLst>
        </xdr:cNvPr>
        <xdr:cNvSpPr/>
      </xdr:nvSpPr>
      <xdr:spPr>
        <a:xfrm>
          <a:off x="5960110" y="15617190"/>
          <a:ext cx="424815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市民会館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94</xdr:row>
      <xdr:rowOff>165100</xdr:rowOff>
    </xdr:from>
    <xdr:to>
      <xdr:col>43</xdr:col>
      <xdr:colOff>63500</xdr:colOff>
      <xdr:row>96</xdr:row>
      <xdr:rowOff>76200</xdr:rowOff>
    </xdr:to>
    <xdr:sp macro="" textlink="">
      <xdr:nvSpPr>
        <xdr:cNvPr id="90" name="正方形/長方形 89">
          <a:extLst>
            <a:ext uri="{FF2B5EF4-FFF2-40B4-BE49-F238E27FC236}">
              <a16:creationId xmlns:a16="http://schemas.microsoft.com/office/drawing/2014/main" id="{A9A0428A-00BB-40F7-A0B8-0C9F05B8FEA9}"/>
            </a:ext>
          </a:extLst>
        </xdr:cNvPr>
        <xdr:cNvSpPr/>
      </xdr:nvSpPr>
      <xdr:spPr>
        <a:xfrm>
          <a:off x="6060440" y="1628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96</xdr:row>
      <xdr:rowOff>25400</xdr:rowOff>
    </xdr:from>
    <xdr:to>
      <xdr:col>43</xdr:col>
      <xdr:colOff>63500</xdr:colOff>
      <xdr:row>97</xdr:row>
      <xdr:rowOff>107950</xdr:rowOff>
    </xdr:to>
    <xdr:sp macro="" textlink="">
      <xdr:nvSpPr>
        <xdr:cNvPr id="91" name="正方形/長方形 90">
          <a:extLst>
            <a:ext uri="{FF2B5EF4-FFF2-40B4-BE49-F238E27FC236}">
              <a16:creationId xmlns:a16="http://schemas.microsoft.com/office/drawing/2014/main" id="{4277A641-2F67-46E3-8576-D800ABC28538}"/>
            </a:ext>
          </a:extLst>
        </xdr:cNvPr>
        <xdr:cNvSpPr/>
      </xdr:nvSpPr>
      <xdr:spPr>
        <a:xfrm>
          <a:off x="6060440" y="16480790"/>
          <a:ext cx="1371600" cy="2559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94</xdr:row>
      <xdr:rowOff>165100</xdr:rowOff>
    </xdr:from>
    <xdr:to>
      <xdr:col>48</xdr:col>
      <xdr:colOff>127000</xdr:colOff>
      <xdr:row>96</xdr:row>
      <xdr:rowOff>76200</xdr:rowOff>
    </xdr:to>
    <xdr:sp macro="" textlink="">
      <xdr:nvSpPr>
        <xdr:cNvPr id="92" name="正方形/長方形 91">
          <a:extLst>
            <a:ext uri="{FF2B5EF4-FFF2-40B4-BE49-F238E27FC236}">
              <a16:creationId xmlns:a16="http://schemas.microsoft.com/office/drawing/2014/main" id="{1BEADC05-2C6C-42A6-845C-16DF50D5A1B8}"/>
            </a:ext>
          </a:extLst>
        </xdr:cNvPr>
        <xdr:cNvSpPr/>
      </xdr:nvSpPr>
      <xdr:spPr>
        <a:xfrm>
          <a:off x="6988810" y="1628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96</xdr:row>
      <xdr:rowOff>25400</xdr:rowOff>
    </xdr:from>
    <xdr:to>
      <xdr:col>48</xdr:col>
      <xdr:colOff>127000</xdr:colOff>
      <xdr:row>97</xdr:row>
      <xdr:rowOff>107950</xdr:rowOff>
    </xdr:to>
    <xdr:sp macro="" textlink="">
      <xdr:nvSpPr>
        <xdr:cNvPr id="93" name="正方形/長方形 92">
          <a:extLst>
            <a:ext uri="{FF2B5EF4-FFF2-40B4-BE49-F238E27FC236}">
              <a16:creationId xmlns:a16="http://schemas.microsoft.com/office/drawing/2014/main" id="{AF146D8E-FCC4-4B5C-A5DC-040F8AA91EEA}"/>
            </a:ext>
          </a:extLst>
        </xdr:cNvPr>
        <xdr:cNvSpPr/>
      </xdr:nvSpPr>
      <xdr:spPr>
        <a:xfrm>
          <a:off x="6988810" y="16480790"/>
          <a:ext cx="1371600" cy="2559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0.105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94</xdr:row>
      <xdr:rowOff>165100</xdr:rowOff>
    </xdr:from>
    <xdr:to>
      <xdr:col>54</xdr:col>
      <xdr:colOff>127000</xdr:colOff>
      <xdr:row>96</xdr:row>
      <xdr:rowOff>76200</xdr:rowOff>
    </xdr:to>
    <xdr:sp macro="" textlink="">
      <xdr:nvSpPr>
        <xdr:cNvPr id="94" name="正方形/長方形 93">
          <a:extLst>
            <a:ext uri="{FF2B5EF4-FFF2-40B4-BE49-F238E27FC236}">
              <a16:creationId xmlns:a16="http://schemas.microsoft.com/office/drawing/2014/main" id="{803E3A5A-F51E-474C-89CB-8FA458B2D3F4}"/>
            </a:ext>
          </a:extLst>
        </xdr:cNvPr>
        <xdr:cNvSpPr/>
      </xdr:nvSpPr>
      <xdr:spPr>
        <a:xfrm>
          <a:off x="8017510" y="1628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46</xdr:col>
      <xdr:colOff>127000</xdr:colOff>
      <xdr:row>96</xdr:row>
      <xdr:rowOff>25400</xdr:rowOff>
    </xdr:from>
    <xdr:to>
      <xdr:col>54</xdr:col>
      <xdr:colOff>127000</xdr:colOff>
      <xdr:row>97</xdr:row>
      <xdr:rowOff>107950</xdr:rowOff>
    </xdr:to>
    <xdr:sp macro="" textlink="">
      <xdr:nvSpPr>
        <xdr:cNvPr id="95" name="正方形/長方形 94">
          <a:extLst>
            <a:ext uri="{FF2B5EF4-FFF2-40B4-BE49-F238E27FC236}">
              <a16:creationId xmlns:a16="http://schemas.microsoft.com/office/drawing/2014/main" id="{7CBB42E4-5B14-4EFF-B609-3FA75DE4583F}"/>
            </a:ext>
          </a:extLst>
        </xdr:cNvPr>
        <xdr:cNvSpPr/>
      </xdr:nvSpPr>
      <xdr:spPr>
        <a:xfrm>
          <a:off x="8017510" y="16480790"/>
          <a:ext cx="1371600" cy="2559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0.116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97</xdr:row>
      <xdr:rowOff>133350</xdr:rowOff>
    </xdr:from>
    <xdr:to>
      <xdr:col>59</xdr:col>
      <xdr:colOff>88900</xdr:colOff>
      <xdr:row>111</xdr:row>
      <xdr:rowOff>19050</xdr:rowOff>
    </xdr:to>
    <xdr:sp macro="" textlink="">
      <xdr:nvSpPr>
        <xdr:cNvPr id="96" name="正方形/長方形 95">
          <a:extLst>
            <a:ext uri="{FF2B5EF4-FFF2-40B4-BE49-F238E27FC236}">
              <a16:creationId xmlns:a16="http://schemas.microsoft.com/office/drawing/2014/main" id="{5B20966A-9A89-4D60-BC4A-9E6F5BE37003}"/>
            </a:ext>
          </a:extLst>
        </xdr:cNvPr>
        <xdr:cNvSpPr/>
      </xdr:nvSpPr>
      <xdr:spPr>
        <a:xfrm>
          <a:off x="5960110" y="16760190"/>
          <a:ext cx="424815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65</xdr:col>
      <xdr:colOff>63500</xdr:colOff>
      <xdr:row>24</xdr:row>
      <xdr:rowOff>76200</xdr:rowOff>
    </xdr:from>
    <xdr:to>
      <xdr:col>90</xdr:col>
      <xdr:colOff>25400</xdr:colOff>
      <xdr:row>28</xdr:row>
      <xdr:rowOff>25400</xdr:rowOff>
    </xdr:to>
    <xdr:sp macro="" textlink="">
      <xdr:nvSpPr>
        <xdr:cNvPr id="97" name="正方形/長方形 96">
          <a:extLst>
            <a:ext uri="{FF2B5EF4-FFF2-40B4-BE49-F238E27FC236}">
              <a16:creationId xmlns:a16="http://schemas.microsoft.com/office/drawing/2014/main" id="{078DC736-0880-4642-9A9F-864CCB7B22D1}"/>
            </a:ext>
          </a:extLst>
        </xdr:cNvPr>
        <xdr:cNvSpPr/>
      </xdr:nvSpPr>
      <xdr:spPr>
        <a:xfrm>
          <a:off x="11203940" y="4191000"/>
          <a:ext cx="4248150" cy="63119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一般廃棄物処理施設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28</xdr:row>
      <xdr:rowOff>50800</xdr:rowOff>
    </xdr:from>
    <xdr:to>
      <xdr:col>74</xdr:col>
      <xdr:colOff>0</xdr:colOff>
      <xdr:row>29</xdr:row>
      <xdr:rowOff>133350</xdr:rowOff>
    </xdr:to>
    <xdr:sp macro="" textlink="">
      <xdr:nvSpPr>
        <xdr:cNvPr id="98" name="正方形/長方形 97">
          <a:extLst>
            <a:ext uri="{FF2B5EF4-FFF2-40B4-BE49-F238E27FC236}">
              <a16:creationId xmlns:a16="http://schemas.microsoft.com/office/drawing/2014/main" id="{0CBADA6F-075A-4E0B-B356-0B009C31085F}"/>
            </a:ext>
          </a:extLst>
        </xdr:cNvPr>
        <xdr:cNvSpPr/>
      </xdr:nvSpPr>
      <xdr:spPr>
        <a:xfrm>
          <a:off x="11315700" y="4855210"/>
          <a:ext cx="1371600" cy="24638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29</xdr:row>
      <xdr:rowOff>82550</xdr:rowOff>
    </xdr:from>
    <xdr:to>
      <xdr:col>74</xdr:col>
      <xdr:colOff>0</xdr:colOff>
      <xdr:row>30</xdr:row>
      <xdr:rowOff>165100</xdr:rowOff>
    </xdr:to>
    <xdr:sp macro="" textlink="">
      <xdr:nvSpPr>
        <xdr:cNvPr id="99" name="正方形/長方形 98">
          <a:extLst>
            <a:ext uri="{FF2B5EF4-FFF2-40B4-BE49-F238E27FC236}">
              <a16:creationId xmlns:a16="http://schemas.microsoft.com/office/drawing/2014/main" id="{B6EED5FF-AE48-4B5E-82F7-16DD77037F69}"/>
            </a:ext>
          </a:extLst>
        </xdr:cNvPr>
        <xdr:cNvSpPr/>
      </xdr:nvSpPr>
      <xdr:spPr>
        <a:xfrm>
          <a:off x="11315700" y="5056505"/>
          <a:ext cx="1371600" cy="2559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28</xdr:row>
      <xdr:rowOff>50800</xdr:rowOff>
    </xdr:from>
    <xdr:to>
      <xdr:col>79</xdr:col>
      <xdr:colOff>63500</xdr:colOff>
      <xdr:row>29</xdr:row>
      <xdr:rowOff>133350</xdr:rowOff>
    </xdr:to>
    <xdr:sp macro="" textlink="">
      <xdr:nvSpPr>
        <xdr:cNvPr id="100" name="正方形/長方形 99">
          <a:extLst>
            <a:ext uri="{FF2B5EF4-FFF2-40B4-BE49-F238E27FC236}">
              <a16:creationId xmlns:a16="http://schemas.microsoft.com/office/drawing/2014/main" id="{8CFF19A9-AAE9-44BB-BB54-D05F79BA4588}"/>
            </a:ext>
          </a:extLst>
        </xdr:cNvPr>
        <xdr:cNvSpPr/>
      </xdr:nvSpPr>
      <xdr:spPr>
        <a:xfrm>
          <a:off x="12232640" y="4855210"/>
          <a:ext cx="1371600" cy="24638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29</xdr:row>
      <xdr:rowOff>82550</xdr:rowOff>
    </xdr:from>
    <xdr:to>
      <xdr:col>79</xdr:col>
      <xdr:colOff>63500</xdr:colOff>
      <xdr:row>30</xdr:row>
      <xdr:rowOff>165100</xdr:rowOff>
    </xdr:to>
    <xdr:sp macro="" textlink="">
      <xdr:nvSpPr>
        <xdr:cNvPr id="101" name="正方形/長方形 100">
          <a:extLst>
            <a:ext uri="{FF2B5EF4-FFF2-40B4-BE49-F238E27FC236}">
              <a16:creationId xmlns:a16="http://schemas.microsoft.com/office/drawing/2014/main" id="{AC42A04A-DC6F-4AFC-AEF7-314B4946E967}"/>
            </a:ext>
          </a:extLst>
        </xdr:cNvPr>
        <xdr:cNvSpPr/>
      </xdr:nvSpPr>
      <xdr:spPr>
        <a:xfrm>
          <a:off x="12232640" y="5056505"/>
          <a:ext cx="1371600" cy="2559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28</xdr:row>
      <xdr:rowOff>50800</xdr:rowOff>
    </xdr:from>
    <xdr:to>
      <xdr:col>85</xdr:col>
      <xdr:colOff>63500</xdr:colOff>
      <xdr:row>29</xdr:row>
      <xdr:rowOff>133350</xdr:rowOff>
    </xdr:to>
    <xdr:sp macro="" textlink="">
      <xdr:nvSpPr>
        <xdr:cNvPr id="102" name="正方形/長方形 101">
          <a:extLst>
            <a:ext uri="{FF2B5EF4-FFF2-40B4-BE49-F238E27FC236}">
              <a16:creationId xmlns:a16="http://schemas.microsoft.com/office/drawing/2014/main" id="{18F11792-A6A7-46D1-8DDA-C8126C854460}"/>
            </a:ext>
          </a:extLst>
        </xdr:cNvPr>
        <xdr:cNvSpPr/>
      </xdr:nvSpPr>
      <xdr:spPr>
        <a:xfrm>
          <a:off x="13261340" y="4855210"/>
          <a:ext cx="1371600" cy="24638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77</xdr:col>
      <xdr:colOff>63500</xdr:colOff>
      <xdr:row>29</xdr:row>
      <xdr:rowOff>82550</xdr:rowOff>
    </xdr:from>
    <xdr:to>
      <xdr:col>85</xdr:col>
      <xdr:colOff>63500</xdr:colOff>
      <xdr:row>30</xdr:row>
      <xdr:rowOff>165100</xdr:rowOff>
    </xdr:to>
    <xdr:sp macro="" textlink="">
      <xdr:nvSpPr>
        <xdr:cNvPr id="103" name="正方形/長方形 102">
          <a:extLst>
            <a:ext uri="{FF2B5EF4-FFF2-40B4-BE49-F238E27FC236}">
              <a16:creationId xmlns:a16="http://schemas.microsoft.com/office/drawing/2014/main" id="{D6DA18A1-FE3B-49E3-8D47-892725592763}"/>
            </a:ext>
          </a:extLst>
        </xdr:cNvPr>
        <xdr:cNvSpPr/>
      </xdr:nvSpPr>
      <xdr:spPr>
        <a:xfrm>
          <a:off x="13261340" y="5056505"/>
          <a:ext cx="1371600" cy="2559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31</xdr:row>
      <xdr:rowOff>19050</xdr:rowOff>
    </xdr:from>
    <xdr:to>
      <xdr:col>90</xdr:col>
      <xdr:colOff>25400</xdr:colOff>
      <xdr:row>44</xdr:row>
      <xdr:rowOff>76200</xdr:rowOff>
    </xdr:to>
    <xdr:sp macro="" textlink="">
      <xdr:nvSpPr>
        <xdr:cNvPr id="104" name="正方形/長方形 103">
          <a:extLst>
            <a:ext uri="{FF2B5EF4-FFF2-40B4-BE49-F238E27FC236}">
              <a16:creationId xmlns:a16="http://schemas.microsoft.com/office/drawing/2014/main" id="{FA95461D-AA1C-4FEA-8846-09AEE3570B80}"/>
            </a:ext>
          </a:extLst>
        </xdr:cNvPr>
        <xdr:cNvSpPr/>
      </xdr:nvSpPr>
      <xdr:spPr>
        <a:xfrm>
          <a:off x="11203940" y="5330190"/>
          <a:ext cx="4248150" cy="228981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96</xdr:col>
      <xdr:colOff>0</xdr:colOff>
      <xdr:row>24</xdr:row>
      <xdr:rowOff>76200</xdr:rowOff>
    </xdr:from>
    <xdr:to>
      <xdr:col>120</xdr:col>
      <xdr:colOff>152400</xdr:colOff>
      <xdr:row>28</xdr:row>
      <xdr:rowOff>25400</xdr:rowOff>
    </xdr:to>
    <xdr:sp macro="" textlink="">
      <xdr:nvSpPr>
        <xdr:cNvPr id="105" name="正方形/長方形 104">
          <a:extLst>
            <a:ext uri="{FF2B5EF4-FFF2-40B4-BE49-F238E27FC236}">
              <a16:creationId xmlns:a16="http://schemas.microsoft.com/office/drawing/2014/main" id="{754463A1-6A01-4C1C-8A5D-4438F5FE516E}"/>
            </a:ext>
          </a:extLst>
        </xdr:cNvPr>
        <xdr:cNvSpPr/>
      </xdr:nvSpPr>
      <xdr:spPr>
        <a:xfrm>
          <a:off x="16459200" y="4191000"/>
          <a:ext cx="4267200" cy="63119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一般廃棄物処理施設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一人当たり有形固定資産（償却資産）額</a:t>
          </a:r>
        </a:p>
      </xdr:txBody>
    </xdr:sp>
    <xdr:clientData/>
  </xdr:twoCellAnchor>
  <xdr:twoCellAnchor>
    <xdr:from>
      <xdr:col>96</xdr:col>
      <xdr:colOff>127000</xdr:colOff>
      <xdr:row>28</xdr:row>
      <xdr:rowOff>50800</xdr:rowOff>
    </xdr:from>
    <xdr:to>
      <xdr:col>104</xdr:col>
      <xdr:colOff>127000</xdr:colOff>
      <xdr:row>29</xdr:row>
      <xdr:rowOff>133350</xdr:rowOff>
    </xdr:to>
    <xdr:sp macro="" textlink="">
      <xdr:nvSpPr>
        <xdr:cNvPr id="106" name="正方形/長方形 105">
          <a:extLst>
            <a:ext uri="{FF2B5EF4-FFF2-40B4-BE49-F238E27FC236}">
              <a16:creationId xmlns:a16="http://schemas.microsoft.com/office/drawing/2014/main" id="{EA39C72F-69B9-410D-AFBF-6B18D57D7FF1}"/>
            </a:ext>
          </a:extLst>
        </xdr:cNvPr>
        <xdr:cNvSpPr/>
      </xdr:nvSpPr>
      <xdr:spPr>
        <a:xfrm>
          <a:off x="16590010" y="4855210"/>
          <a:ext cx="1371600" cy="24638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29</xdr:row>
      <xdr:rowOff>82550</xdr:rowOff>
    </xdr:from>
    <xdr:to>
      <xdr:col>104</xdr:col>
      <xdr:colOff>127000</xdr:colOff>
      <xdr:row>30</xdr:row>
      <xdr:rowOff>165100</xdr:rowOff>
    </xdr:to>
    <xdr:sp macro="" textlink="">
      <xdr:nvSpPr>
        <xdr:cNvPr id="107" name="正方形/長方形 106">
          <a:extLst>
            <a:ext uri="{FF2B5EF4-FFF2-40B4-BE49-F238E27FC236}">
              <a16:creationId xmlns:a16="http://schemas.microsoft.com/office/drawing/2014/main" id="{19AB2137-83B9-49FE-8E81-609FC35E763A}"/>
            </a:ext>
          </a:extLst>
        </xdr:cNvPr>
        <xdr:cNvSpPr/>
      </xdr:nvSpPr>
      <xdr:spPr>
        <a:xfrm>
          <a:off x="16590010" y="5056505"/>
          <a:ext cx="1371600" cy="2559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28</xdr:row>
      <xdr:rowOff>50800</xdr:rowOff>
    </xdr:from>
    <xdr:to>
      <xdr:col>110</xdr:col>
      <xdr:colOff>0</xdr:colOff>
      <xdr:row>29</xdr:row>
      <xdr:rowOff>133350</xdr:rowOff>
    </xdr:to>
    <xdr:sp macro="" textlink="">
      <xdr:nvSpPr>
        <xdr:cNvPr id="108" name="正方形/長方形 107">
          <a:extLst>
            <a:ext uri="{FF2B5EF4-FFF2-40B4-BE49-F238E27FC236}">
              <a16:creationId xmlns:a16="http://schemas.microsoft.com/office/drawing/2014/main" id="{FF8B2C48-F7B6-4B11-AE75-3E449E1F5413}"/>
            </a:ext>
          </a:extLst>
        </xdr:cNvPr>
        <xdr:cNvSpPr/>
      </xdr:nvSpPr>
      <xdr:spPr>
        <a:xfrm>
          <a:off x="17487900" y="4855210"/>
          <a:ext cx="1371600" cy="24638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29</xdr:row>
      <xdr:rowOff>82550</xdr:rowOff>
    </xdr:from>
    <xdr:to>
      <xdr:col>110</xdr:col>
      <xdr:colOff>0</xdr:colOff>
      <xdr:row>30</xdr:row>
      <xdr:rowOff>165100</xdr:rowOff>
    </xdr:to>
    <xdr:sp macro="" textlink="">
      <xdr:nvSpPr>
        <xdr:cNvPr id="109" name="正方形/長方形 108">
          <a:extLst>
            <a:ext uri="{FF2B5EF4-FFF2-40B4-BE49-F238E27FC236}">
              <a16:creationId xmlns:a16="http://schemas.microsoft.com/office/drawing/2014/main" id="{4E77B64D-9969-4D7F-AA81-0FD03A336AC3}"/>
            </a:ext>
          </a:extLst>
        </xdr:cNvPr>
        <xdr:cNvSpPr/>
      </xdr:nvSpPr>
      <xdr:spPr>
        <a:xfrm>
          <a:off x="17487900" y="5056505"/>
          <a:ext cx="1371600" cy="2559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82,058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28</xdr:row>
      <xdr:rowOff>50800</xdr:rowOff>
    </xdr:from>
    <xdr:to>
      <xdr:col>116</xdr:col>
      <xdr:colOff>0</xdr:colOff>
      <xdr:row>29</xdr:row>
      <xdr:rowOff>133350</xdr:rowOff>
    </xdr:to>
    <xdr:sp macro="" textlink="">
      <xdr:nvSpPr>
        <xdr:cNvPr id="110" name="正方形/長方形 109">
          <a:extLst>
            <a:ext uri="{FF2B5EF4-FFF2-40B4-BE49-F238E27FC236}">
              <a16:creationId xmlns:a16="http://schemas.microsoft.com/office/drawing/2014/main" id="{959FF188-B268-430F-8B7F-E2E0F8670373}"/>
            </a:ext>
          </a:extLst>
        </xdr:cNvPr>
        <xdr:cNvSpPr/>
      </xdr:nvSpPr>
      <xdr:spPr>
        <a:xfrm>
          <a:off x="18516600" y="4855210"/>
          <a:ext cx="1371600" cy="24638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108</xdr:col>
      <xdr:colOff>0</xdr:colOff>
      <xdr:row>29</xdr:row>
      <xdr:rowOff>82550</xdr:rowOff>
    </xdr:from>
    <xdr:to>
      <xdr:col>116</xdr:col>
      <xdr:colOff>0</xdr:colOff>
      <xdr:row>30</xdr:row>
      <xdr:rowOff>165100</xdr:rowOff>
    </xdr:to>
    <xdr:sp macro="" textlink="">
      <xdr:nvSpPr>
        <xdr:cNvPr id="111" name="正方形/長方形 110">
          <a:extLst>
            <a:ext uri="{FF2B5EF4-FFF2-40B4-BE49-F238E27FC236}">
              <a16:creationId xmlns:a16="http://schemas.microsoft.com/office/drawing/2014/main" id="{F72B4068-DA40-4457-A660-9298DD1B3A80}"/>
            </a:ext>
          </a:extLst>
        </xdr:cNvPr>
        <xdr:cNvSpPr/>
      </xdr:nvSpPr>
      <xdr:spPr>
        <a:xfrm>
          <a:off x="18516600" y="5056505"/>
          <a:ext cx="1371600" cy="2559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48,675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31</xdr:row>
      <xdr:rowOff>19050</xdr:rowOff>
    </xdr:from>
    <xdr:to>
      <xdr:col>120</xdr:col>
      <xdr:colOff>152400</xdr:colOff>
      <xdr:row>44</xdr:row>
      <xdr:rowOff>76200</xdr:rowOff>
    </xdr:to>
    <xdr:sp macro="" textlink="">
      <xdr:nvSpPr>
        <xdr:cNvPr id="112" name="正方形/長方形 111">
          <a:extLst>
            <a:ext uri="{FF2B5EF4-FFF2-40B4-BE49-F238E27FC236}">
              <a16:creationId xmlns:a16="http://schemas.microsoft.com/office/drawing/2014/main" id="{8EFE21DF-B147-47E8-AEC5-17176E616B6E}"/>
            </a:ext>
          </a:extLst>
        </xdr:cNvPr>
        <xdr:cNvSpPr/>
      </xdr:nvSpPr>
      <xdr:spPr>
        <a:xfrm>
          <a:off x="16459200" y="5330190"/>
          <a:ext cx="4267200" cy="228981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65</xdr:col>
      <xdr:colOff>63500</xdr:colOff>
      <xdr:row>46</xdr:row>
      <xdr:rowOff>114300</xdr:rowOff>
    </xdr:from>
    <xdr:to>
      <xdr:col>90</xdr:col>
      <xdr:colOff>25400</xdr:colOff>
      <xdr:row>50</xdr:row>
      <xdr:rowOff>63500</xdr:rowOff>
    </xdr:to>
    <xdr:sp macro="" textlink="">
      <xdr:nvSpPr>
        <xdr:cNvPr id="113" name="正方形/長方形 112">
          <a:extLst>
            <a:ext uri="{FF2B5EF4-FFF2-40B4-BE49-F238E27FC236}">
              <a16:creationId xmlns:a16="http://schemas.microsoft.com/office/drawing/2014/main" id="{F526B366-2C1A-42D6-819F-DD69C142D548}"/>
            </a:ext>
          </a:extLst>
        </xdr:cNvPr>
        <xdr:cNvSpPr/>
      </xdr:nvSpPr>
      <xdr:spPr>
        <a:xfrm>
          <a:off x="11203940" y="8001000"/>
          <a:ext cx="4248150" cy="63119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保健センター・保健所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50</xdr:row>
      <xdr:rowOff>88900</xdr:rowOff>
    </xdr:from>
    <xdr:to>
      <xdr:col>74</xdr:col>
      <xdr:colOff>0</xdr:colOff>
      <xdr:row>52</xdr:row>
      <xdr:rowOff>0</xdr:rowOff>
    </xdr:to>
    <xdr:sp macro="" textlink="">
      <xdr:nvSpPr>
        <xdr:cNvPr id="114" name="正方形/長方形 113">
          <a:extLst>
            <a:ext uri="{FF2B5EF4-FFF2-40B4-BE49-F238E27FC236}">
              <a16:creationId xmlns:a16="http://schemas.microsoft.com/office/drawing/2014/main" id="{5DEA018D-90F9-43C0-AB2A-32D6EEF498A7}"/>
            </a:ext>
          </a:extLst>
        </xdr:cNvPr>
        <xdr:cNvSpPr/>
      </xdr:nvSpPr>
      <xdr:spPr>
        <a:xfrm>
          <a:off x="11315700" y="866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51</xdr:row>
      <xdr:rowOff>120650</xdr:rowOff>
    </xdr:from>
    <xdr:to>
      <xdr:col>74</xdr:col>
      <xdr:colOff>0</xdr:colOff>
      <xdr:row>53</xdr:row>
      <xdr:rowOff>31750</xdr:rowOff>
    </xdr:to>
    <xdr:sp macro="" textlink="">
      <xdr:nvSpPr>
        <xdr:cNvPr id="115" name="正方形/長方形 114">
          <a:extLst>
            <a:ext uri="{FF2B5EF4-FFF2-40B4-BE49-F238E27FC236}">
              <a16:creationId xmlns:a16="http://schemas.microsoft.com/office/drawing/2014/main" id="{E00FA448-05E5-4C22-9A9C-D8DC3639F5D8}"/>
            </a:ext>
          </a:extLst>
        </xdr:cNvPr>
        <xdr:cNvSpPr/>
      </xdr:nvSpPr>
      <xdr:spPr>
        <a:xfrm>
          <a:off x="11315700" y="8866505"/>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74/76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50</xdr:row>
      <xdr:rowOff>88900</xdr:rowOff>
    </xdr:from>
    <xdr:to>
      <xdr:col>79</xdr:col>
      <xdr:colOff>63500</xdr:colOff>
      <xdr:row>52</xdr:row>
      <xdr:rowOff>0</xdr:rowOff>
    </xdr:to>
    <xdr:sp macro="" textlink="">
      <xdr:nvSpPr>
        <xdr:cNvPr id="116" name="正方形/長方形 115">
          <a:extLst>
            <a:ext uri="{FF2B5EF4-FFF2-40B4-BE49-F238E27FC236}">
              <a16:creationId xmlns:a16="http://schemas.microsoft.com/office/drawing/2014/main" id="{5C629813-2148-4ECB-92FA-C3DF0BE0765A}"/>
            </a:ext>
          </a:extLst>
        </xdr:cNvPr>
        <xdr:cNvSpPr/>
      </xdr:nvSpPr>
      <xdr:spPr>
        <a:xfrm>
          <a:off x="12232640" y="866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51</xdr:row>
      <xdr:rowOff>120650</xdr:rowOff>
    </xdr:from>
    <xdr:to>
      <xdr:col>79</xdr:col>
      <xdr:colOff>63500</xdr:colOff>
      <xdr:row>53</xdr:row>
      <xdr:rowOff>31750</xdr:rowOff>
    </xdr:to>
    <xdr:sp macro="" textlink="">
      <xdr:nvSpPr>
        <xdr:cNvPr id="117" name="正方形/長方形 116">
          <a:extLst>
            <a:ext uri="{FF2B5EF4-FFF2-40B4-BE49-F238E27FC236}">
              <a16:creationId xmlns:a16="http://schemas.microsoft.com/office/drawing/2014/main" id="{79B3BF95-7FA1-46EB-8AA9-86D15754E2A4}"/>
            </a:ext>
          </a:extLst>
        </xdr:cNvPr>
        <xdr:cNvSpPr/>
      </xdr:nvSpPr>
      <xdr:spPr>
        <a:xfrm>
          <a:off x="12232640" y="8866505"/>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52.8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50</xdr:row>
      <xdr:rowOff>88900</xdr:rowOff>
    </xdr:from>
    <xdr:to>
      <xdr:col>85</xdr:col>
      <xdr:colOff>63500</xdr:colOff>
      <xdr:row>52</xdr:row>
      <xdr:rowOff>0</xdr:rowOff>
    </xdr:to>
    <xdr:sp macro="" textlink="">
      <xdr:nvSpPr>
        <xdr:cNvPr id="118" name="正方形/長方形 117">
          <a:extLst>
            <a:ext uri="{FF2B5EF4-FFF2-40B4-BE49-F238E27FC236}">
              <a16:creationId xmlns:a16="http://schemas.microsoft.com/office/drawing/2014/main" id="{273660EE-E12B-442E-B230-E2BFE6B19DC8}"/>
            </a:ext>
          </a:extLst>
        </xdr:cNvPr>
        <xdr:cNvSpPr/>
      </xdr:nvSpPr>
      <xdr:spPr>
        <a:xfrm>
          <a:off x="13261340" y="866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77</xdr:col>
      <xdr:colOff>63500</xdr:colOff>
      <xdr:row>51</xdr:row>
      <xdr:rowOff>120650</xdr:rowOff>
    </xdr:from>
    <xdr:to>
      <xdr:col>85</xdr:col>
      <xdr:colOff>63500</xdr:colOff>
      <xdr:row>53</xdr:row>
      <xdr:rowOff>31750</xdr:rowOff>
    </xdr:to>
    <xdr:sp macro="" textlink="">
      <xdr:nvSpPr>
        <xdr:cNvPr id="119" name="正方形/長方形 118">
          <a:extLst>
            <a:ext uri="{FF2B5EF4-FFF2-40B4-BE49-F238E27FC236}">
              <a16:creationId xmlns:a16="http://schemas.microsoft.com/office/drawing/2014/main" id="{23FEA599-D518-4E58-8D66-6ADB02458C21}"/>
            </a:ext>
          </a:extLst>
        </xdr:cNvPr>
        <xdr:cNvSpPr/>
      </xdr:nvSpPr>
      <xdr:spPr>
        <a:xfrm>
          <a:off x="13261340" y="8866505"/>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53</xdr:row>
      <xdr:rowOff>57150</xdr:rowOff>
    </xdr:from>
    <xdr:to>
      <xdr:col>90</xdr:col>
      <xdr:colOff>25400</xdr:colOff>
      <xdr:row>66</xdr:row>
      <xdr:rowOff>114300</xdr:rowOff>
    </xdr:to>
    <xdr:sp macro="" textlink="">
      <xdr:nvSpPr>
        <xdr:cNvPr id="120" name="正方形/長方形 119">
          <a:extLst>
            <a:ext uri="{FF2B5EF4-FFF2-40B4-BE49-F238E27FC236}">
              <a16:creationId xmlns:a16="http://schemas.microsoft.com/office/drawing/2014/main" id="{ADBB47ED-B5F3-4DA0-BC81-466D5D80B86F}"/>
            </a:ext>
          </a:extLst>
        </xdr:cNvPr>
        <xdr:cNvSpPr/>
      </xdr:nvSpPr>
      <xdr:spPr>
        <a:xfrm>
          <a:off x="11203940" y="9140190"/>
          <a:ext cx="4248150" cy="228981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52</xdr:row>
      <xdr:rowOff>38100</xdr:rowOff>
    </xdr:from>
    <xdr:ext cx="298543" cy="225703"/>
    <xdr:sp macro="" textlink="">
      <xdr:nvSpPr>
        <xdr:cNvPr id="121" name="テキスト ボックス 120">
          <a:extLst>
            <a:ext uri="{FF2B5EF4-FFF2-40B4-BE49-F238E27FC236}">
              <a16:creationId xmlns:a16="http://schemas.microsoft.com/office/drawing/2014/main" id="{86A19382-87F7-4414-9EA1-341E78041556}"/>
            </a:ext>
          </a:extLst>
        </xdr:cNvPr>
        <xdr:cNvSpPr txBox="1"/>
      </xdr:nvSpPr>
      <xdr:spPr>
        <a:xfrm>
          <a:off x="11165840" y="895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66</xdr:row>
      <xdr:rowOff>114300</xdr:rowOff>
    </xdr:from>
    <xdr:to>
      <xdr:col>89</xdr:col>
      <xdr:colOff>177800</xdr:colOff>
      <xdr:row>66</xdr:row>
      <xdr:rowOff>114300</xdr:rowOff>
    </xdr:to>
    <xdr:cxnSp macro="">
      <xdr:nvCxnSpPr>
        <xdr:cNvPr id="122" name="直線コネクタ 121">
          <a:extLst>
            <a:ext uri="{FF2B5EF4-FFF2-40B4-BE49-F238E27FC236}">
              <a16:creationId xmlns:a16="http://schemas.microsoft.com/office/drawing/2014/main" id="{57A19559-E9FA-45F3-AE88-B1D00B2EE2AD}"/>
            </a:ext>
          </a:extLst>
        </xdr:cNvPr>
        <xdr:cNvCxnSpPr/>
      </xdr:nvCxnSpPr>
      <xdr:spPr>
        <a:xfrm>
          <a:off x="11203940" y="1143000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65</xdr:row>
      <xdr:rowOff>143527</xdr:rowOff>
    </xdr:from>
    <xdr:ext cx="467179" cy="259045"/>
    <xdr:sp macro="" textlink="">
      <xdr:nvSpPr>
        <xdr:cNvPr id="123" name="テキスト ボックス 122">
          <a:extLst>
            <a:ext uri="{FF2B5EF4-FFF2-40B4-BE49-F238E27FC236}">
              <a16:creationId xmlns:a16="http://schemas.microsoft.com/office/drawing/2014/main" id="{55178C69-E3A7-4E9F-AD1F-29FACDD49322}"/>
            </a:ext>
          </a:extLst>
        </xdr:cNvPr>
        <xdr:cNvSpPr txBox="1"/>
      </xdr:nvSpPr>
      <xdr:spPr>
        <a:xfrm>
          <a:off x="10801531" y="1128587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64</xdr:row>
      <xdr:rowOff>76200</xdr:rowOff>
    </xdr:from>
    <xdr:to>
      <xdr:col>89</xdr:col>
      <xdr:colOff>177800</xdr:colOff>
      <xdr:row>64</xdr:row>
      <xdr:rowOff>76200</xdr:rowOff>
    </xdr:to>
    <xdr:cxnSp macro="">
      <xdr:nvCxnSpPr>
        <xdr:cNvPr id="124" name="直線コネクタ 123">
          <a:extLst>
            <a:ext uri="{FF2B5EF4-FFF2-40B4-BE49-F238E27FC236}">
              <a16:creationId xmlns:a16="http://schemas.microsoft.com/office/drawing/2014/main" id="{7CF54084-207B-4110-A3AA-B5A1D0AACA03}"/>
            </a:ext>
          </a:extLst>
        </xdr:cNvPr>
        <xdr:cNvCxnSpPr/>
      </xdr:nvCxnSpPr>
      <xdr:spPr>
        <a:xfrm>
          <a:off x="11203940" y="1104900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63</xdr:row>
      <xdr:rowOff>105427</xdr:rowOff>
    </xdr:from>
    <xdr:ext cx="467179" cy="259045"/>
    <xdr:sp macro="" textlink="">
      <xdr:nvSpPr>
        <xdr:cNvPr id="125" name="テキスト ボックス 124">
          <a:extLst>
            <a:ext uri="{FF2B5EF4-FFF2-40B4-BE49-F238E27FC236}">
              <a16:creationId xmlns:a16="http://schemas.microsoft.com/office/drawing/2014/main" id="{26C772BA-F631-4E04-9036-7327F6995002}"/>
            </a:ext>
          </a:extLst>
        </xdr:cNvPr>
        <xdr:cNvSpPr txBox="1"/>
      </xdr:nvSpPr>
      <xdr:spPr>
        <a:xfrm>
          <a:off x="10801531" y="1090487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62</xdr:row>
      <xdr:rowOff>38100</xdr:rowOff>
    </xdr:from>
    <xdr:to>
      <xdr:col>89</xdr:col>
      <xdr:colOff>177800</xdr:colOff>
      <xdr:row>62</xdr:row>
      <xdr:rowOff>38100</xdr:rowOff>
    </xdr:to>
    <xdr:cxnSp macro="">
      <xdr:nvCxnSpPr>
        <xdr:cNvPr id="126" name="直線コネクタ 125">
          <a:extLst>
            <a:ext uri="{FF2B5EF4-FFF2-40B4-BE49-F238E27FC236}">
              <a16:creationId xmlns:a16="http://schemas.microsoft.com/office/drawing/2014/main" id="{FA86123E-CDAB-4BAD-8683-727771F84E7B}"/>
            </a:ext>
          </a:extLst>
        </xdr:cNvPr>
        <xdr:cNvCxnSpPr/>
      </xdr:nvCxnSpPr>
      <xdr:spPr>
        <a:xfrm>
          <a:off x="11203940" y="1066800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61</xdr:row>
      <xdr:rowOff>67327</xdr:rowOff>
    </xdr:from>
    <xdr:ext cx="403059" cy="259045"/>
    <xdr:sp macro="" textlink="">
      <xdr:nvSpPr>
        <xdr:cNvPr id="127" name="テキスト ボックス 126">
          <a:extLst>
            <a:ext uri="{FF2B5EF4-FFF2-40B4-BE49-F238E27FC236}">
              <a16:creationId xmlns:a16="http://schemas.microsoft.com/office/drawing/2014/main" id="{82D0B978-F78E-4C5D-9D30-05AFF7A03D11}"/>
            </a:ext>
          </a:extLst>
        </xdr:cNvPr>
        <xdr:cNvSpPr txBox="1"/>
      </xdr:nvSpPr>
      <xdr:spPr>
        <a:xfrm>
          <a:off x="10842791" y="1052387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60</xdr:row>
      <xdr:rowOff>0</xdr:rowOff>
    </xdr:from>
    <xdr:to>
      <xdr:col>89</xdr:col>
      <xdr:colOff>177800</xdr:colOff>
      <xdr:row>60</xdr:row>
      <xdr:rowOff>0</xdr:rowOff>
    </xdr:to>
    <xdr:cxnSp macro="">
      <xdr:nvCxnSpPr>
        <xdr:cNvPr id="128" name="直線コネクタ 127">
          <a:extLst>
            <a:ext uri="{FF2B5EF4-FFF2-40B4-BE49-F238E27FC236}">
              <a16:creationId xmlns:a16="http://schemas.microsoft.com/office/drawing/2014/main" id="{C13F63C2-A3DC-434B-9EE9-0CB96118BFB6}"/>
            </a:ext>
          </a:extLst>
        </xdr:cNvPr>
        <xdr:cNvCxnSpPr/>
      </xdr:nvCxnSpPr>
      <xdr:spPr>
        <a:xfrm>
          <a:off x="11203940" y="1028700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59</xdr:row>
      <xdr:rowOff>29227</xdr:rowOff>
    </xdr:from>
    <xdr:ext cx="403059" cy="259045"/>
    <xdr:sp macro="" textlink="">
      <xdr:nvSpPr>
        <xdr:cNvPr id="129" name="テキスト ボックス 128">
          <a:extLst>
            <a:ext uri="{FF2B5EF4-FFF2-40B4-BE49-F238E27FC236}">
              <a16:creationId xmlns:a16="http://schemas.microsoft.com/office/drawing/2014/main" id="{6C29F3BF-AA8F-46FF-B137-682A00B24196}"/>
            </a:ext>
          </a:extLst>
        </xdr:cNvPr>
        <xdr:cNvSpPr txBox="1"/>
      </xdr:nvSpPr>
      <xdr:spPr>
        <a:xfrm>
          <a:off x="10842791" y="1014287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57</xdr:row>
      <xdr:rowOff>133350</xdr:rowOff>
    </xdr:from>
    <xdr:to>
      <xdr:col>89</xdr:col>
      <xdr:colOff>177800</xdr:colOff>
      <xdr:row>57</xdr:row>
      <xdr:rowOff>133350</xdr:rowOff>
    </xdr:to>
    <xdr:cxnSp macro="">
      <xdr:nvCxnSpPr>
        <xdr:cNvPr id="130" name="直線コネクタ 129">
          <a:extLst>
            <a:ext uri="{FF2B5EF4-FFF2-40B4-BE49-F238E27FC236}">
              <a16:creationId xmlns:a16="http://schemas.microsoft.com/office/drawing/2014/main" id="{F8657240-0C7D-4431-BD9D-D144ACD88A64}"/>
            </a:ext>
          </a:extLst>
        </xdr:cNvPr>
        <xdr:cNvCxnSpPr/>
      </xdr:nvCxnSpPr>
      <xdr:spPr>
        <a:xfrm>
          <a:off x="11203940" y="990219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56</xdr:row>
      <xdr:rowOff>162577</xdr:rowOff>
    </xdr:from>
    <xdr:ext cx="403059" cy="259045"/>
    <xdr:sp macro="" textlink="">
      <xdr:nvSpPr>
        <xdr:cNvPr id="131" name="テキスト ボックス 130">
          <a:extLst>
            <a:ext uri="{FF2B5EF4-FFF2-40B4-BE49-F238E27FC236}">
              <a16:creationId xmlns:a16="http://schemas.microsoft.com/office/drawing/2014/main" id="{0CCF7A93-DC11-4720-B52F-049D15B22761}"/>
            </a:ext>
          </a:extLst>
        </xdr:cNvPr>
        <xdr:cNvSpPr txBox="1"/>
      </xdr:nvSpPr>
      <xdr:spPr>
        <a:xfrm>
          <a:off x="10842791" y="976568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55</xdr:row>
      <xdr:rowOff>95250</xdr:rowOff>
    </xdr:from>
    <xdr:to>
      <xdr:col>89</xdr:col>
      <xdr:colOff>177800</xdr:colOff>
      <xdr:row>55</xdr:row>
      <xdr:rowOff>95250</xdr:rowOff>
    </xdr:to>
    <xdr:cxnSp macro="">
      <xdr:nvCxnSpPr>
        <xdr:cNvPr id="132" name="直線コネクタ 131">
          <a:extLst>
            <a:ext uri="{FF2B5EF4-FFF2-40B4-BE49-F238E27FC236}">
              <a16:creationId xmlns:a16="http://schemas.microsoft.com/office/drawing/2014/main" id="{05D75BB6-6B16-401C-AB91-2DAF86A814E5}"/>
            </a:ext>
          </a:extLst>
        </xdr:cNvPr>
        <xdr:cNvCxnSpPr/>
      </xdr:nvCxnSpPr>
      <xdr:spPr>
        <a:xfrm>
          <a:off x="11203940" y="952119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54</xdr:row>
      <xdr:rowOff>124477</xdr:rowOff>
    </xdr:from>
    <xdr:ext cx="403059" cy="259045"/>
    <xdr:sp macro="" textlink="">
      <xdr:nvSpPr>
        <xdr:cNvPr id="133" name="テキスト ボックス 132">
          <a:extLst>
            <a:ext uri="{FF2B5EF4-FFF2-40B4-BE49-F238E27FC236}">
              <a16:creationId xmlns:a16="http://schemas.microsoft.com/office/drawing/2014/main" id="{9E91CE84-DD12-4CC3-A55D-A93542C6CA24}"/>
            </a:ext>
          </a:extLst>
        </xdr:cNvPr>
        <xdr:cNvSpPr txBox="1"/>
      </xdr:nvSpPr>
      <xdr:spPr>
        <a:xfrm>
          <a:off x="10842791" y="938468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53</xdr:row>
      <xdr:rowOff>57150</xdr:rowOff>
    </xdr:from>
    <xdr:to>
      <xdr:col>89</xdr:col>
      <xdr:colOff>177800</xdr:colOff>
      <xdr:row>53</xdr:row>
      <xdr:rowOff>57150</xdr:rowOff>
    </xdr:to>
    <xdr:cxnSp macro="">
      <xdr:nvCxnSpPr>
        <xdr:cNvPr id="134" name="直線コネクタ 133">
          <a:extLst>
            <a:ext uri="{FF2B5EF4-FFF2-40B4-BE49-F238E27FC236}">
              <a16:creationId xmlns:a16="http://schemas.microsoft.com/office/drawing/2014/main" id="{6E4FF8CF-0732-47D6-83E9-9DB270EF971B}"/>
            </a:ext>
          </a:extLst>
        </xdr:cNvPr>
        <xdr:cNvCxnSpPr/>
      </xdr:nvCxnSpPr>
      <xdr:spPr>
        <a:xfrm>
          <a:off x="11203940" y="914019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52</xdr:row>
      <xdr:rowOff>86377</xdr:rowOff>
    </xdr:from>
    <xdr:ext cx="338939" cy="259045"/>
    <xdr:sp macro="" textlink="">
      <xdr:nvSpPr>
        <xdr:cNvPr id="135" name="テキスト ボックス 134">
          <a:extLst>
            <a:ext uri="{FF2B5EF4-FFF2-40B4-BE49-F238E27FC236}">
              <a16:creationId xmlns:a16="http://schemas.microsoft.com/office/drawing/2014/main" id="{8710431B-EBBE-45BF-BF6F-5B04337A3DF2}"/>
            </a:ext>
          </a:extLst>
        </xdr:cNvPr>
        <xdr:cNvSpPr txBox="1"/>
      </xdr:nvSpPr>
      <xdr:spPr>
        <a:xfrm>
          <a:off x="10905006" y="9003682"/>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53</xdr:row>
      <xdr:rowOff>57150</xdr:rowOff>
    </xdr:from>
    <xdr:to>
      <xdr:col>90</xdr:col>
      <xdr:colOff>25400</xdr:colOff>
      <xdr:row>66</xdr:row>
      <xdr:rowOff>114300</xdr:rowOff>
    </xdr:to>
    <xdr:sp macro="" textlink="">
      <xdr:nvSpPr>
        <xdr:cNvPr id="136" name="【保健センター・保健所】&#10;有形固定資産減価償却率グラフ枠">
          <a:extLst>
            <a:ext uri="{FF2B5EF4-FFF2-40B4-BE49-F238E27FC236}">
              <a16:creationId xmlns:a16="http://schemas.microsoft.com/office/drawing/2014/main" id="{69D7D494-FF37-4C63-BFD2-8F08CB9CC253}"/>
            </a:ext>
          </a:extLst>
        </xdr:cNvPr>
        <xdr:cNvSpPr/>
      </xdr:nvSpPr>
      <xdr:spPr>
        <a:xfrm>
          <a:off x="11203940" y="9140190"/>
          <a:ext cx="4248150" cy="228981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54</xdr:row>
      <xdr:rowOff>152400</xdr:rowOff>
    </xdr:from>
    <xdr:to>
      <xdr:col>85</xdr:col>
      <xdr:colOff>126364</xdr:colOff>
      <xdr:row>64</xdr:row>
      <xdr:rowOff>76200</xdr:rowOff>
    </xdr:to>
    <xdr:cxnSp macro="">
      <xdr:nvCxnSpPr>
        <xdr:cNvPr id="137" name="直線コネクタ 136">
          <a:extLst>
            <a:ext uri="{FF2B5EF4-FFF2-40B4-BE49-F238E27FC236}">
              <a16:creationId xmlns:a16="http://schemas.microsoft.com/office/drawing/2014/main" id="{39110AA9-14D8-47C9-84F1-6A41BA17E117}"/>
            </a:ext>
          </a:extLst>
        </xdr:cNvPr>
        <xdr:cNvCxnSpPr/>
      </xdr:nvCxnSpPr>
      <xdr:spPr>
        <a:xfrm flipV="1">
          <a:off x="14703424" y="9410700"/>
          <a:ext cx="0" cy="16383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64</xdr:row>
      <xdr:rowOff>80027</xdr:rowOff>
    </xdr:from>
    <xdr:ext cx="469744" cy="259045"/>
    <xdr:sp macro="" textlink="">
      <xdr:nvSpPr>
        <xdr:cNvPr id="138" name="【保健センター・保健所】&#10;有形固定資産減価償却率最小値テキスト">
          <a:extLst>
            <a:ext uri="{FF2B5EF4-FFF2-40B4-BE49-F238E27FC236}">
              <a16:creationId xmlns:a16="http://schemas.microsoft.com/office/drawing/2014/main" id="{C2800AD2-4880-4D92-9012-B90E7AA6A718}"/>
            </a:ext>
          </a:extLst>
        </xdr:cNvPr>
        <xdr:cNvSpPr txBox="1"/>
      </xdr:nvSpPr>
      <xdr:spPr>
        <a:xfrm>
          <a:off x="14742160" y="1105473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64</xdr:row>
      <xdr:rowOff>76200</xdr:rowOff>
    </xdr:from>
    <xdr:to>
      <xdr:col>86</xdr:col>
      <xdr:colOff>25400</xdr:colOff>
      <xdr:row>64</xdr:row>
      <xdr:rowOff>76200</xdr:rowOff>
    </xdr:to>
    <xdr:cxnSp macro="">
      <xdr:nvCxnSpPr>
        <xdr:cNvPr id="139" name="直線コネクタ 138">
          <a:extLst>
            <a:ext uri="{FF2B5EF4-FFF2-40B4-BE49-F238E27FC236}">
              <a16:creationId xmlns:a16="http://schemas.microsoft.com/office/drawing/2014/main" id="{F15DDF1B-B310-460A-A78E-C30DDBF955E9}"/>
            </a:ext>
          </a:extLst>
        </xdr:cNvPr>
        <xdr:cNvCxnSpPr/>
      </xdr:nvCxnSpPr>
      <xdr:spPr>
        <a:xfrm>
          <a:off x="14611350" y="11049000"/>
          <a:ext cx="15494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53</xdr:row>
      <xdr:rowOff>99077</xdr:rowOff>
    </xdr:from>
    <xdr:ext cx="405111" cy="259045"/>
    <xdr:sp macro="" textlink="">
      <xdr:nvSpPr>
        <xdr:cNvPr id="140" name="【保健センター・保健所】&#10;有形固定資産減価償却率最大値テキスト">
          <a:extLst>
            <a:ext uri="{FF2B5EF4-FFF2-40B4-BE49-F238E27FC236}">
              <a16:creationId xmlns:a16="http://schemas.microsoft.com/office/drawing/2014/main" id="{FC886C3A-013F-43EB-8029-BCAAA9E1E14F}"/>
            </a:ext>
          </a:extLst>
        </xdr:cNvPr>
        <xdr:cNvSpPr txBox="1"/>
      </xdr:nvSpPr>
      <xdr:spPr>
        <a:xfrm>
          <a:off x="14742160" y="918211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54</xdr:row>
      <xdr:rowOff>152400</xdr:rowOff>
    </xdr:from>
    <xdr:to>
      <xdr:col>86</xdr:col>
      <xdr:colOff>25400</xdr:colOff>
      <xdr:row>54</xdr:row>
      <xdr:rowOff>152400</xdr:rowOff>
    </xdr:to>
    <xdr:cxnSp macro="">
      <xdr:nvCxnSpPr>
        <xdr:cNvPr id="141" name="直線コネクタ 140">
          <a:extLst>
            <a:ext uri="{FF2B5EF4-FFF2-40B4-BE49-F238E27FC236}">
              <a16:creationId xmlns:a16="http://schemas.microsoft.com/office/drawing/2014/main" id="{68C362E2-DB25-4996-9569-644A44375AD6}"/>
            </a:ext>
          </a:extLst>
        </xdr:cNvPr>
        <xdr:cNvCxnSpPr/>
      </xdr:nvCxnSpPr>
      <xdr:spPr>
        <a:xfrm>
          <a:off x="14611350" y="9410700"/>
          <a:ext cx="15494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58</xdr:row>
      <xdr:rowOff>42562</xdr:rowOff>
    </xdr:from>
    <xdr:ext cx="405111" cy="259045"/>
    <xdr:sp macro="" textlink="">
      <xdr:nvSpPr>
        <xdr:cNvPr id="142" name="【保健センター・保健所】&#10;有形固定資産減価償却率平均値テキスト">
          <a:extLst>
            <a:ext uri="{FF2B5EF4-FFF2-40B4-BE49-F238E27FC236}">
              <a16:creationId xmlns:a16="http://schemas.microsoft.com/office/drawing/2014/main" id="{09EE39BE-C51A-43C4-95EE-767FA533AA89}"/>
            </a:ext>
          </a:extLst>
        </xdr:cNvPr>
        <xdr:cNvSpPr txBox="1"/>
      </xdr:nvSpPr>
      <xdr:spPr>
        <a:xfrm>
          <a:off x="14742160" y="998856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59</xdr:row>
      <xdr:rowOff>19685</xdr:rowOff>
    </xdr:from>
    <xdr:to>
      <xdr:col>85</xdr:col>
      <xdr:colOff>177800</xdr:colOff>
      <xdr:row>59</xdr:row>
      <xdr:rowOff>121285</xdr:rowOff>
    </xdr:to>
    <xdr:sp macro="" textlink="">
      <xdr:nvSpPr>
        <xdr:cNvPr id="143" name="フローチャート: 判断 142">
          <a:extLst>
            <a:ext uri="{FF2B5EF4-FFF2-40B4-BE49-F238E27FC236}">
              <a16:creationId xmlns:a16="http://schemas.microsoft.com/office/drawing/2014/main" id="{94EF2737-CC28-41FC-9B66-93D34E3E6D5A}"/>
            </a:ext>
          </a:extLst>
        </xdr:cNvPr>
        <xdr:cNvSpPr/>
      </xdr:nvSpPr>
      <xdr:spPr>
        <a:xfrm>
          <a:off x="14649450" y="10131425"/>
          <a:ext cx="97790" cy="10731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58</xdr:row>
      <xdr:rowOff>154940</xdr:rowOff>
    </xdr:from>
    <xdr:to>
      <xdr:col>81</xdr:col>
      <xdr:colOff>101600</xdr:colOff>
      <xdr:row>59</xdr:row>
      <xdr:rowOff>85090</xdr:rowOff>
    </xdr:to>
    <xdr:sp macro="" textlink="">
      <xdr:nvSpPr>
        <xdr:cNvPr id="144" name="フローチャート: 判断 143">
          <a:extLst>
            <a:ext uri="{FF2B5EF4-FFF2-40B4-BE49-F238E27FC236}">
              <a16:creationId xmlns:a16="http://schemas.microsoft.com/office/drawing/2014/main" id="{E65DF061-CFAD-4343-9D1A-01798985D16C}"/>
            </a:ext>
          </a:extLst>
        </xdr:cNvPr>
        <xdr:cNvSpPr/>
      </xdr:nvSpPr>
      <xdr:spPr>
        <a:xfrm>
          <a:off x="13887450" y="10099040"/>
          <a:ext cx="97790" cy="10350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58</xdr:row>
      <xdr:rowOff>147320</xdr:rowOff>
    </xdr:from>
    <xdr:to>
      <xdr:col>76</xdr:col>
      <xdr:colOff>165100</xdr:colOff>
      <xdr:row>59</xdr:row>
      <xdr:rowOff>77470</xdr:rowOff>
    </xdr:to>
    <xdr:sp macro="" textlink="">
      <xdr:nvSpPr>
        <xdr:cNvPr id="145" name="フローチャート: 判断 144">
          <a:extLst>
            <a:ext uri="{FF2B5EF4-FFF2-40B4-BE49-F238E27FC236}">
              <a16:creationId xmlns:a16="http://schemas.microsoft.com/office/drawing/2014/main" id="{2504102A-7840-49BC-BD00-F8FD9AC09E48}"/>
            </a:ext>
          </a:extLst>
        </xdr:cNvPr>
        <xdr:cNvSpPr/>
      </xdr:nvSpPr>
      <xdr:spPr>
        <a:xfrm>
          <a:off x="13089890" y="10089515"/>
          <a:ext cx="109220" cy="10350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58</xdr:row>
      <xdr:rowOff>160655</xdr:rowOff>
    </xdr:from>
    <xdr:to>
      <xdr:col>72</xdr:col>
      <xdr:colOff>38100</xdr:colOff>
      <xdr:row>59</xdr:row>
      <xdr:rowOff>90805</xdr:rowOff>
    </xdr:to>
    <xdr:sp macro="" textlink="">
      <xdr:nvSpPr>
        <xdr:cNvPr id="146" name="フローチャート: 判断 145">
          <a:extLst>
            <a:ext uri="{FF2B5EF4-FFF2-40B4-BE49-F238E27FC236}">
              <a16:creationId xmlns:a16="http://schemas.microsoft.com/office/drawing/2014/main" id="{6E72DB5F-E351-4FA0-A5A8-6094FCB724A7}"/>
            </a:ext>
          </a:extLst>
        </xdr:cNvPr>
        <xdr:cNvSpPr/>
      </xdr:nvSpPr>
      <xdr:spPr>
        <a:xfrm>
          <a:off x="12303760" y="10106660"/>
          <a:ext cx="78740" cy="10350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58</xdr:row>
      <xdr:rowOff>124460</xdr:rowOff>
    </xdr:from>
    <xdr:to>
      <xdr:col>67</xdr:col>
      <xdr:colOff>101600</xdr:colOff>
      <xdr:row>59</xdr:row>
      <xdr:rowOff>54610</xdr:rowOff>
    </xdr:to>
    <xdr:sp macro="" textlink="">
      <xdr:nvSpPr>
        <xdr:cNvPr id="147" name="フローチャート: 判断 146">
          <a:extLst>
            <a:ext uri="{FF2B5EF4-FFF2-40B4-BE49-F238E27FC236}">
              <a16:creationId xmlns:a16="http://schemas.microsoft.com/office/drawing/2014/main" id="{25BD4C96-42B8-4D5E-95E2-485BD3F25137}"/>
            </a:ext>
          </a:extLst>
        </xdr:cNvPr>
        <xdr:cNvSpPr/>
      </xdr:nvSpPr>
      <xdr:spPr>
        <a:xfrm>
          <a:off x="11487150" y="10070465"/>
          <a:ext cx="97790" cy="10350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66</xdr:row>
      <xdr:rowOff>111777</xdr:rowOff>
    </xdr:from>
    <xdr:ext cx="762000" cy="259045"/>
    <xdr:sp macro="" textlink="">
      <xdr:nvSpPr>
        <xdr:cNvPr id="148" name="テキスト ボックス 147">
          <a:extLst>
            <a:ext uri="{FF2B5EF4-FFF2-40B4-BE49-F238E27FC236}">
              <a16:creationId xmlns:a16="http://schemas.microsoft.com/office/drawing/2014/main" id="{29A81484-D56F-4A51-B26A-A064375E8307}"/>
            </a:ext>
          </a:extLst>
        </xdr:cNvPr>
        <xdr:cNvSpPr txBox="1"/>
      </xdr:nvSpPr>
      <xdr:spPr>
        <a:xfrm>
          <a:off x="1453261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66</xdr:row>
      <xdr:rowOff>111777</xdr:rowOff>
    </xdr:from>
    <xdr:ext cx="762000" cy="259045"/>
    <xdr:sp macro="" textlink="">
      <xdr:nvSpPr>
        <xdr:cNvPr id="149" name="テキスト ボックス 148">
          <a:extLst>
            <a:ext uri="{FF2B5EF4-FFF2-40B4-BE49-F238E27FC236}">
              <a16:creationId xmlns:a16="http://schemas.microsoft.com/office/drawing/2014/main" id="{BB43B972-972C-40A2-8491-62149911196E}"/>
            </a:ext>
          </a:extLst>
        </xdr:cNvPr>
        <xdr:cNvSpPr txBox="1"/>
      </xdr:nvSpPr>
      <xdr:spPr>
        <a:xfrm>
          <a:off x="1377061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66</xdr:row>
      <xdr:rowOff>111777</xdr:rowOff>
    </xdr:from>
    <xdr:ext cx="762000" cy="259045"/>
    <xdr:sp macro="" textlink="">
      <xdr:nvSpPr>
        <xdr:cNvPr id="150" name="テキスト ボックス 149">
          <a:extLst>
            <a:ext uri="{FF2B5EF4-FFF2-40B4-BE49-F238E27FC236}">
              <a16:creationId xmlns:a16="http://schemas.microsoft.com/office/drawing/2014/main" id="{7347507D-C5B1-42CF-B064-D7D848844E66}"/>
            </a:ext>
          </a:extLst>
        </xdr:cNvPr>
        <xdr:cNvSpPr txBox="1"/>
      </xdr:nvSpPr>
      <xdr:spPr>
        <a:xfrm>
          <a:off x="1297305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66</xdr:row>
      <xdr:rowOff>111777</xdr:rowOff>
    </xdr:from>
    <xdr:ext cx="762000" cy="259045"/>
    <xdr:sp macro="" textlink="">
      <xdr:nvSpPr>
        <xdr:cNvPr id="151" name="テキスト ボックス 150">
          <a:extLst>
            <a:ext uri="{FF2B5EF4-FFF2-40B4-BE49-F238E27FC236}">
              <a16:creationId xmlns:a16="http://schemas.microsoft.com/office/drawing/2014/main" id="{D1C6A6BF-2215-4D46-B6D4-F5B8B720EE25}"/>
            </a:ext>
          </a:extLst>
        </xdr:cNvPr>
        <xdr:cNvSpPr txBox="1"/>
      </xdr:nvSpPr>
      <xdr:spPr>
        <a:xfrm>
          <a:off x="1217549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66</xdr:row>
      <xdr:rowOff>111777</xdr:rowOff>
    </xdr:from>
    <xdr:ext cx="762000" cy="259045"/>
    <xdr:sp macro="" textlink="">
      <xdr:nvSpPr>
        <xdr:cNvPr id="152" name="テキスト ボックス 151">
          <a:extLst>
            <a:ext uri="{FF2B5EF4-FFF2-40B4-BE49-F238E27FC236}">
              <a16:creationId xmlns:a16="http://schemas.microsoft.com/office/drawing/2014/main" id="{6B878A84-93E7-4FB0-9DC4-0A0FC9A7EA22}"/>
            </a:ext>
          </a:extLst>
        </xdr:cNvPr>
        <xdr:cNvSpPr txBox="1"/>
      </xdr:nvSpPr>
      <xdr:spPr>
        <a:xfrm>
          <a:off x="1137031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64</xdr:row>
      <xdr:rowOff>25400</xdr:rowOff>
    </xdr:from>
    <xdr:to>
      <xdr:col>85</xdr:col>
      <xdr:colOff>177800</xdr:colOff>
      <xdr:row>64</xdr:row>
      <xdr:rowOff>127000</xdr:rowOff>
    </xdr:to>
    <xdr:sp macro="" textlink="">
      <xdr:nvSpPr>
        <xdr:cNvPr id="153" name="楕円 152">
          <a:extLst>
            <a:ext uri="{FF2B5EF4-FFF2-40B4-BE49-F238E27FC236}">
              <a16:creationId xmlns:a16="http://schemas.microsoft.com/office/drawing/2014/main" id="{BBE99B98-8950-40BD-B81C-EF1F81F3DFA5}"/>
            </a:ext>
          </a:extLst>
        </xdr:cNvPr>
        <xdr:cNvSpPr/>
      </xdr:nvSpPr>
      <xdr:spPr>
        <a:xfrm>
          <a:off x="14649450" y="10994390"/>
          <a:ext cx="97790" cy="10922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63</xdr:row>
      <xdr:rowOff>111777</xdr:rowOff>
    </xdr:from>
    <xdr:ext cx="469744" cy="259045"/>
    <xdr:sp macro="" textlink="">
      <xdr:nvSpPr>
        <xdr:cNvPr id="154" name="【保健センター・保健所】&#10;有形固定資産減価償却率該当値テキスト">
          <a:extLst>
            <a:ext uri="{FF2B5EF4-FFF2-40B4-BE49-F238E27FC236}">
              <a16:creationId xmlns:a16="http://schemas.microsoft.com/office/drawing/2014/main" id="{0C48AB75-CEC3-43E6-873D-882CE8348A91}"/>
            </a:ext>
          </a:extLst>
        </xdr:cNvPr>
        <xdr:cNvSpPr txBox="1"/>
      </xdr:nvSpPr>
      <xdr:spPr>
        <a:xfrm>
          <a:off x="14742160" y="109131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100.0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64</xdr:row>
      <xdr:rowOff>25400</xdr:rowOff>
    </xdr:from>
    <xdr:to>
      <xdr:col>81</xdr:col>
      <xdr:colOff>101600</xdr:colOff>
      <xdr:row>64</xdr:row>
      <xdr:rowOff>127000</xdr:rowOff>
    </xdr:to>
    <xdr:sp macro="" textlink="">
      <xdr:nvSpPr>
        <xdr:cNvPr id="155" name="楕円 154">
          <a:extLst>
            <a:ext uri="{FF2B5EF4-FFF2-40B4-BE49-F238E27FC236}">
              <a16:creationId xmlns:a16="http://schemas.microsoft.com/office/drawing/2014/main" id="{CD9376D1-C41C-4196-A67D-B9D27F967179}"/>
            </a:ext>
          </a:extLst>
        </xdr:cNvPr>
        <xdr:cNvSpPr/>
      </xdr:nvSpPr>
      <xdr:spPr>
        <a:xfrm>
          <a:off x="13887450" y="10994390"/>
          <a:ext cx="97790" cy="10922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64</xdr:row>
      <xdr:rowOff>76200</xdr:rowOff>
    </xdr:from>
    <xdr:to>
      <xdr:col>85</xdr:col>
      <xdr:colOff>127000</xdr:colOff>
      <xdr:row>64</xdr:row>
      <xdr:rowOff>76200</xdr:rowOff>
    </xdr:to>
    <xdr:cxnSp macro="">
      <xdr:nvCxnSpPr>
        <xdr:cNvPr id="156" name="直線コネクタ 155">
          <a:extLst>
            <a:ext uri="{FF2B5EF4-FFF2-40B4-BE49-F238E27FC236}">
              <a16:creationId xmlns:a16="http://schemas.microsoft.com/office/drawing/2014/main" id="{6BA454F7-9047-43A0-90CF-47D6E88E5DF7}"/>
            </a:ext>
          </a:extLst>
        </xdr:cNvPr>
        <xdr:cNvCxnSpPr/>
      </xdr:nvCxnSpPr>
      <xdr:spPr>
        <a:xfrm>
          <a:off x="13942060" y="11049000"/>
          <a:ext cx="762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64</xdr:row>
      <xdr:rowOff>25400</xdr:rowOff>
    </xdr:from>
    <xdr:to>
      <xdr:col>76</xdr:col>
      <xdr:colOff>165100</xdr:colOff>
      <xdr:row>64</xdr:row>
      <xdr:rowOff>127000</xdr:rowOff>
    </xdr:to>
    <xdr:sp macro="" textlink="">
      <xdr:nvSpPr>
        <xdr:cNvPr id="157" name="楕円 156">
          <a:extLst>
            <a:ext uri="{FF2B5EF4-FFF2-40B4-BE49-F238E27FC236}">
              <a16:creationId xmlns:a16="http://schemas.microsoft.com/office/drawing/2014/main" id="{DC786E0B-7C0D-4D66-93B7-0DFF66A33410}"/>
            </a:ext>
          </a:extLst>
        </xdr:cNvPr>
        <xdr:cNvSpPr/>
      </xdr:nvSpPr>
      <xdr:spPr>
        <a:xfrm>
          <a:off x="13089890" y="10994390"/>
          <a:ext cx="109220" cy="10922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64</xdr:row>
      <xdr:rowOff>76200</xdr:rowOff>
    </xdr:from>
    <xdr:to>
      <xdr:col>81</xdr:col>
      <xdr:colOff>50800</xdr:colOff>
      <xdr:row>64</xdr:row>
      <xdr:rowOff>76200</xdr:rowOff>
    </xdr:to>
    <xdr:cxnSp macro="">
      <xdr:nvCxnSpPr>
        <xdr:cNvPr id="158" name="直線コネクタ 157">
          <a:extLst>
            <a:ext uri="{FF2B5EF4-FFF2-40B4-BE49-F238E27FC236}">
              <a16:creationId xmlns:a16="http://schemas.microsoft.com/office/drawing/2014/main" id="{1CCAD1A4-171A-484A-9295-24C8443CE33C}"/>
            </a:ext>
          </a:extLst>
        </xdr:cNvPr>
        <xdr:cNvCxnSpPr/>
      </xdr:nvCxnSpPr>
      <xdr:spPr>
        <a:xfrm>
          <a:off x="13144500" y="11049000"/>
          <a:ext cx="79756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64</xdr:row>
      <xdr:rowOff>25400</xdr:rowOff>
    </xdr:from>
    <xdr:to>
      <xdr:col>67</xdr:col>
      <xdr:colOff>101600</xdr:colOff>
      <xdr:row>64</xdr:row>
      <xdr:rowOff>127000</xdr:rowOff>
    </xdr:to>
    <xdr:sp macro="" textlink="">
      <xdr:nvSpPr>
        <xdr:cNvPr id="159" name="楕円 158">
          <a:extLst>
            <a:ext uri="{FF2B5EF4-FFF2-40B4-BE49-F238E27FC236}">
              <a16:creationId xmlns:a16="http://schemas.microsoft.com/office/drawing/2014/main" id="{8BC7F2E8-B925-431E-95C0-3189A64A93FF}"/>
            </a:ext>
          </a:extLst>
        </xdr:cNvPr>
        <xdr:cNvSpPr/>
      </xdr:nvSpPr>
      <xdr:spPr>
        <a:xfrm>
          <a:off x="11487150" y="10994390"/>
          <a:ext cx="97790" cy="10922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26044</xdr:colOff>
      <xdr:row>57</xdr:row>
      <xdr:rowOff>101617</xdr:rowOff>
    </xdr:from>
    <xdr:ext cx="405111" cy="259045"/>
    <xdr:sp macro="" textlink="">
      <xdr:nvSpPr>
        <xdr:cNvPr id="160" name="n_1aveValue【保健センター・保健所】&#10;有形固定資産減価償却率">
          <a:extLst>
            <a:ext uri="{FF2B5EF4-FFF2-40B4-BE49-F238E27FC236}">
              <a16:creationId xmlns:a16="http://schemas.microsoft.com/office/drawing/2014/main" id="{3413062E-4806-457F-A2FE-7DF9FE116744}"/>
            </a:ext>
          </a:extLst>
        </xdr:cNvPr>
        <xdr:cNvSpPr txBox="1"/>
      </xdr:nvSpPr>
      <xdr:spPr>
        <a:xfrm>
          <a:off x="13738234" y="987045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57</xdr:row>
      <xdr:rowOff>93997</xdr:rowOff>
    </xdr:from>
    <xdr:ext cx="405111" cy="259045"/>
    <xdr:sp macro="" textlink="">
      <xdr:nvSpPr>
        <xdr:cNvPr id="161" name="n_2aveValue【保健センター・保健所】&#10;有形固定資産減価償却率">
          <a:extLst>
            <a:ext uri="{FF2B5EF4-FFF2-40B4-BE49-F238E27FC236}">
              <a16:creationId xmlns:a16="http://schemas.microsoft.com/office/drawing/2014/main" id="{FADE2AA7-CB9A-4E4C-B018-C70030BB80A3}"/>
            </a:ext>
          </a:extLst>
        </xdr:cNvPr>
        <xdr:cNvSpPr txBox="1"/>
      </xdr:nvSpPr>
      <xdr:spPr>
        <a:xfrm>
          <a:off x="12957184" y="987045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57</xdr:row>
      <xdr:rowOff>107332</xdr:rowOff>
    </xdr:from>
    <xdr:ext cx="405111" cy="259045"/>
    <xdr:sp macro="" textlink="">
      <xdr:nvSpPr>
        <xdr:cNvPr id="162" name="n_3aveValue【保健センター・保健所】&#10;有形固定資産減価償却率">
          <a:extLst>
            <a:ext uri="{FF2B5EF4-FFF2-40B4-BE49-F238E27FC236}">
              <a16:creationId xmlns:a16="http://schemas.microsoft.com/office/drawing/2014/main" id="{362A1424-BCD6-416D-8305-A7C00A603D41}"/>
            </a:ext>
          </a:extLst>
        </xdr:cNvPr>
        <xdr:cNvSpPr txBox="1"/>
      </xdr:nvSpPr>
      <xdr:spPr>
        <a:xfrm>
          <a:off x="12171054" y="98780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57</xdr:row>
      <xdr:rowOff>71137</xdr:rowOff>
    </xdr:from>
    <xdr:ext cx="405111" cy="259045"/>
    <xdr:sp macro="" textlink="">
      <xdr:nvSpPr>
        <xdr:cNvPr id="163" name="n_4aveValue【保健センター・保健所】&#10;有形固定資産減価償却率">
          <a:extLst>
            <a:ext uri="{FF2B5EF4-FFF2-40B4-BE49-F238E27FC236}">
              <a16:creationId xmlns:a16="http://schemas.microsoft.com/office/drawing/2014/main" id="{327EE98B-63EF-41F1-8F1B-E9A0311253EA}"/>
            </a:ext>
          </a:extLst>
        </xdr:cNvPr>
        <xdr:cNvSpPr txBox="1"/>
      </xdr:nvSpPr>
      <xdr:spPr>
        <a:xfrm>
          <a:off x="11354444" y="984188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79</xdr:col>
      <xdr:colOff>184227</xdr:colOff>
      <xdr:row>64</xdr:row>
      <xdr:rowOff>118127</xdr:rowOff>
    </xdr:from>
    <xdr:ext cx="469744" cy="259045"/>
    <xdr:sp macro="" textlink="">
      <xdr:nvSpPr>
        <xdr:cNvPr id="164" name="n_1mainValue【保健センター・保健所】&#10;有形固定資産減価償却率">
          <a:extLst>
            <a:ext uri="{FF2B5EF4-FFF2-40B4-BE49-F238E27FC236}">
              <a16:creationId xmlns:a16="http://schemas.microsoft.com/office/drawing/2014/main" id="{A06060B2-94C9-4DFC-BD76-DA6B85B42B66}"/>
            </a:ext>
          </a:extLst>
        </xdr:cNvPr>
        <xdr:cNvSpPr txBox="1"/>
      </xdr:nvSpPr>
      <xdr:spPr>
        <a:xfrm>
          <a:off x="13717347" y="1109283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69927</xdr:colOff>
      <xdr:row>64</xdr:row>
      <xdr:rowOff>118127</xdr:rowOff>
    </xdr:from>
    <xdr:ext cx="469744" cy="259045"/>
    <xdr:sp macro="" textlink="">
      <xdr:nvSpPr>
        <xdr:cNvPr id="165" name="n_2mainValue【保健センター・保健所】&#10;有形固定資産減価償却率">
          <a:extLst>
            <a:ext uri="{FF2B5EF4-FFF2-40B4-BE49-F238E27FC236}">
              <a16:creationId xmlns:a16="http://schemas.microsoft.com/office/drawing/2014/main" id="{CF0F40F1-55CA-4DA4-B531-75ACA40E6E0B}"/>
            </a:ext>
          </a:extLst>
        </xdr:cNvPr>
        <xdr:cNvSpPr txBox="1"/>
      </xdr:nvSpPr>
      <xdr:spPr>
        <a:xfrm>
          <a:off x="12926772" y="1109283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6427</xdr:colOff>
      <xdr:row>64</xdr:row>
      <xdr:rowOff>118127</xdr:rowOff>
    </xdr:from>
    <xdr:ext cx="469744" cy="259045"/>
    <xdr:sp macro="" textlink="">
      <xdr:nvSpPr>
        <xdr:cNvPr id="166" name="n_4mainValue【保健センター・保健所】&#10;有形固定資産減価償却率">
          <a:extLst>
            <a:ext uri="{FF2B5EF4-FFF2-40B4-BE49-F238E27FC236}">
              <a16:creationId xmlns:a16="http://schemas.microsoft.com/office/drawing/2014/main" id="{5BE24F85-F02F-4321-931B-844E6FC465CB}"/>
            </a:ext>
          </a:extLst>
        </xdr:cNvPr>
        <xdr:cNvSpPr txBox="1"/>
      </xdr:nvSpPr>
      <xdr:spPr>
        <a:xfrm>
          <a:off x="11324032" y="1109283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46</xdr:row>
      <xdr:rowOff>114300</xdr:rowOff>
    </xdr:from>
    <xdr:to>
      <xdr:col>120</xdr:col>
      <xdr:colOff>152400</xdr:colOff>
      <xdr:row>50</xdr:row>
      <xdr:rowOff>63500</xdr:rowOff>
    </xdr:to>
    <xdr:sp macro="" textlink="">
      <xdr:nvSpPr>
        <xdr:cNvPr id="167" name="正方形/長方形 166">
          <a:extLst>
            <a:ext uri="{FF2B5EF4-FFF2-40B4-BE49-F238E27FC236}">
              <a16:creationId xmlns:a16="http://schemas.microsoft.com/office/drawing/2014/main" id="{047D6499-F5DB-4EE0-98EE-40C0B6461BD3}"/>
            </a:ext>
          </a:extLst>
        </xdr:cNvPr>
        <xdr:cNvSpPr/>
      </xdr:nvSpPr>
      <xdr:spPr>
        <a:xfrm>
          <a:off x="16459200" y="8001000"/>
          <a:ext cx="4267200" cy="63119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保健センター・保健所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50</xdr:row>
      <xdr:rowOff>88900</xdr:rowOff>
    </xdr:from>
    <xdr:to>
      <xdr:col>104</xdr:col>
      <xdr:colOff>127000</xdr:colOff>
      <xdr:row>52</xdr:row>
      <xdr:rowOff>0</xdr:rowOff>
    </xdr:to>
    <xdr:sp macro="" textlink="">
      <xdr:nvSpPr>
        <xdr:cNvPr id="168" name="正方形/長方形 167">
          <a:extLst>
            <a:ext uri="{FF2B5EF4-FFF2-40B4-BE49-F238E27FC236}">
              <a16:creationId xmlns:a16="http://schemas.microsoft.com/office/drawing/2014/main" id="{FA7A7BC4-1A67-452E-831F-266DC895FE03}"/>
            </a:ext>
          </a:extLst>
        </xdr:cNvPr>
        <xdr:cNvSpPr/>
      </xdr:nvSpPr>
      <xdr:spPr>
        <a:xfrm>
          <a:off x="16590010" y="866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51</xdr:row>
      <xdr:rowOff>120650</xdr:rowOff>
    </xdr:from>
    <xdr:to>
      <xdr:col>104</xdr:col>
      <xdr:colOff>127000</xdr:colOff>
      <xdr:row>53</xdr:row>
      <xdr:rowOff>31750</xdr:rowOff>
    </xdr:to>
    <xdr:sp macro="" textlink="">
      <xdr:nvSpPr>
        <xdr:cNvPr id="169" name="正方形/長方形 168">
          <a:extLst>
            <a:ext uri="{FF2B5EF4-FFF2-40B4-BE49-F238E27FC236}">
              <a16:creationId xmlns:a16="http://schemas.microsoft.com/office/drawing/2014/main" id="{00ACEEB0-B6C2-4707-81DD-B31A8C3395EA}"/>
            </a:ext>
          </a:extLst>
        </xdr:cNvPr>
        <xdr:cNvSpPr/>
      </xdr:nvSpPr>
      <xdr:spPr>
        <a:xfrm>
          <a:off x="16590010" y="8866505"/>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44/76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50</xdr:row>
      <xdr:rowOff>88900</xdr:rowOff>
    </xdr:from>
    <xdr:to>
      <xdr:col>110</xdr:col>
      <xdr:colOff>0</xdr:colOff>
      <xdr:row>52</xdr:row>
      <xdr:rowOff>0</xdr:rowOff>
    </xdr:to>
    <xdr:sp macro="" textlink="">
      <xdr:nvSpPr>
        <xdr:cNvPr id="170" name="正方形/長方形 169">
          <a:extLst>
            <a:ext uri="{FF2B5EF4-FFF2-40B4-BE49-F238E27FC236}">
              <a16:creationId xmlns:a16="http://schemas.microsoft.com/office/drawing/2014/main" id="{7DF61195-59DC-443D-9B09-C7B662BBDD71}"/>
            </a:ext>
          </a:extLst>
        </xdr:cNvPr>
        <xdr:cNvSpPr/>
      </xdr:nvSpPr>
      <xdr:spPr>
        <a:xfrm>
          <a:off x="17487900" y="866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51</xdr:row>
      <xdr:rowOff>120650</xdr:rowOff>
    </xdr:from>
    <xdr:to>
      <xdr:col>110</xdr:col>
      <xdr:colOff>0</xdr:colOff>
      <xdr:row>53</xdr:row>
      <xdr:rowOff>31750</xdr:rowOff>
    </xdr:to>
    <xdr:sp macro="" textlink="">
      <xdr:nvSpPr>
        <xdr:cNvPr id="171" name="正方形/長方形 170">
          <a:extLst>
            <a:ext uri="{FF2B5EF4-FFF2-40B4-BE49-F238E27FC236}">
              <a16:creationId xmlns:a16="http://schemas.microsoft.com/office/drawing/2014/main" id="{18D339D9-B918-44BA-B55E-9F4138933D26}"/>
            </a:ext>
          </a:extLst>
        </xdr:cNvPr>
        <xdr:cNvSpPr/>
      </xdr:nvSpPr>
      <xdr:spPr>
        <a:xfrm>
          <a:off x="17487900" y="8866505"/>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50</xdr:row>
      <xdr:rowOff>88900</xdr:rowOff>
    </xdr:from>
    <xdr:to>
      <xdr:col>116</xdr:col>
      <xdr:colOff>0</xdr:colOff>
      <xdr:row>52</xdr:row>
      <xdr:rowOff>0</xdr:rowOff>
    </xdr:to>
    <xdr:sp macro="" textlink="">
      <xdr:nvSpPr>
        <xdr:cNvPr id="172" name="正方形/長方形 171">
          <a:extLst>
            <a:ext uri="{FF2B5EF4-FFF2-40B4-BE49-F238E27FC236}">
              <a16:creationId xmlns:a16="http://schemas.microsoft.com/office/drawing/2014/main" id="{1FE28516-A8CF-49E3-AE20-514F1F5EB74A}"/>
            </a:ext>
          </a:extLst>
        </xdr:cNvPr>
        <xdr:cNvSpPr/>
      </xdr:nvSpPr>
      <xdr:spPr>
        <a:xfrm>
          <a:off x="18516600" y="866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108</xdr:col>
      <xdr:colOff>0</xdr:colOff>
      <xdr:row>51</xdr:row>
      <xdr:rowOff>120650</xdr:rowOff>
    </xdr:from>
    <xdr:to>
      <xdr:col>116</xdr:col>
      <xdr:colOff>0</xdr:colOff>
      <xdr:row>53</xdr:row>
      <xdr:rowOff>31750</xdr:rowOff>
    </xdr:to>
    <xdr:sp macro="" textlink="">
      <xdr:nvSpPr>
        <xdr:cNvPr id="173" name="正方形/長方形 172">
          <a:extLst>
            <a:ext uri="{FF2B5EF4-FFF2-40B4-BE49-F238E27FC236}">
              <a16:creationId xmlns:a16="http://schemas.microsoft.com/office/drawing/2014/main" id="{998D8286-35EF-48D0-92D1-19CF86A86FB4}"/>
            </a:ext>
          </a:extLst>
        </xdr:cNvPr>
        <xdr:cNvSpPr/>
      </xdr:nvSpPr>
      <xdr:spPr>
        <a:xfrm>
          <a:off x="18516600" y="8866505"/>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53</xdr:row>
      <xdr:rowOff>57150</xdr:rowOff>
    </xdr:from>
    <xdr:to>
      <xdr:col>120</xdr:col>
      <xdr:colOff>152400</xdr:colOff>
      <xdr:row>66</xdr:row>
      <xdr:rowOff>114300</xdr:rowOff>
    </xdr:to>
    <xdr:sp macro="" textlink="">
      <xdr:nvSpPr>
        <xdr:cNvPr id="174" name="正方形/長方形 173">
          <a:extLst>
            <a:ext uri="{FF2B5EF4-FFF2-40B4-BE49-F238E27FC236}">
              <a16:creationId xmlns:a16="http://schemas.microsoft.com/office/drawing/2014/main" id="{3F2988AE-A35A-441A-8631-017718860D75}"/>
            </a:ext>
          </a:extLst>
        </xdr:cNvPr>
        <xdr:cNvSpPr/>
      </xdr:nvSpPr>
      <xdr:spPr>
        <a:xfrm>
          <a:off x="16459200" y="9140190"/>
          <a:ext cx="4267200" cy="228981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52</xdr:row>
      <xdr:rowOff>38100</xdr:rowOff>
    </xdr:from>
    <xdr:ext cx="349839" cy="225703"/>
    <xdr:sp macro="" textlink="">
      <xdr:nvSpPr>
        <xdr:cNvPr id="175" name="テキスト ボックス 174">
          <a:extLst>
            <a:ext uri="{FF2B5EF4-FFF2-40B4-BE49-F238E27FC236}">
              <a16:creationId xmlns:a16="http://schemas.microsoft.com/office/drawing/2014/main" id="{4B9AF32B-BB8F-41D1-AD8D-ED663428568D}"/>
            </a:ext>
          </a:extLst>
        </xdr:cNvPr>
        <xdr:cNvSpPr txBox="1"/>
      </xdr:nvSpPr>
      <xdr:spPr>
        <a:xfrm>
          <a:off x="16440150" y="895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66</xdr:row>
      <xdr:rowOff>114300</xdr:rowOff>
    </xdr:from>
    <xdr:to>
      <xdr:col>120</xdr:col>
      <xdr:colOff>114300</xdr:colOff>
      <xdr:row>66</xdr:row>
      <xdr:rowOff>114300</xdr:rowOff>
    </xdr:to>
    <xdr:cxnSp macro="">
      <xdr:nvCxnSpPr>
        <xdr:cNvPr id="176" name="直線コネクタ 175">
          <a:extLst>
            <a:ext uri="{FF2B5EF4-FFF2-40B4-BE49-F238E27FC236}">
              <a16:creationId xmlns:a16="http://schemas.microsoft.com/office/drawing/2014/main" id="{6A988886-4827-4F18-9088-C4AD69E37AF0}"/>
            </a:ext>
          </a:extLst>
        </xdr:cNvPr>
        <xdr:cNvCxnSpPr/>
      </xdr:nvCxnSpPr>
      <xdr:spPr>
        <a:xfrm>
          <a:off x="16459200" y="1143000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63</xdr:row>
      <xdr:rowOff>57150</xdr:rowOff>
    </xdr:from>
    <xdr:to>
      <xdr:col>120</xdr:col>
      <xdr:colOff>114300</xdr:colOff>
      <xdr:row>63</xdr:row>
      <xdr:rowOff>57150</xdr:rowOff>
    </xdr:to>
    <xdr:cxnSp macro="">
      <xdr:nvCxnSpPr>
        <xdr:cNvPr id="177" name="直線コネクタ 176">
          <a:extLst>
            <a:ext uri="{FF2B5EF4-FFF2-40B4-BE49-F238E27FC236}">
              <a16:creationId xmlns:a16="http://schemas.microsoft.com/office/drawing/2014/main" id="{C6BBEE8C-B8A3-4A48-8FDA-D156B9C97394}"/>
            </a:ext>
          </a:extLst>
        </xdr:cNvPr>
        <xdr:cNvCxnSpPr/>
      </xdr:nvCxnSpPr>
      <xdr:spPr>
        <a:xfrm>
          <a:off x="16459200" y="1085469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62</xdr:row>
      <xdr:rowOff>86377</xdr:rowOff>
    </xdr:from>
    <xdr:ext cx="467179" cy="259045"/>
    <xdr:sp macro="" textlink="">
      <xdr:nvSpPr>
        <xdr:cNvPr id="178" name="テキスト ボックス 177">
          <a:extLst>
            <a:ext uri="{FF2B5EF4-FFF2-40B4-BE49-F238E27FC236}">
              <a16:creationId xmlns:a16="http://schemas.microsoft.com/office/drawing/2014/main" id="{FBC257C8-DFC3-431A-B9FA-597454ACC71F}"/>
            </a:ext>
          </a:extLst>
        </xdr:cNvPr>
        <xdr:cNvSpPr txBox="1"/>
      </xdr:nvSpPr>
      <xdr:spPr>
        <a:xfrm>
          <a:off x="16047266" y="1071818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60</xdr:row>
      <xdr:rowOff>0</xdr:rowOff>
    </xdr:from>
    <xdr:to>
      <xdr:col>120</xdr:col>
      <xdr:colOff>114300</xdr:colOff>
      <xdr:row>60</xdr:row>
      <xdr:rowOff>0</xdr:rowOff>
    </xdr:to>
    <xdr:cxnSp macro="">
      <xdr:nvCxnSpPr>
        <xdr:cNvPr id="179" name="直線コネクタ 178">
          <a:extLst>
            <a:ext uri="{FF2B5EF4-FFF2-40B4-BE49-F238E27FC236}">
              <a16:creationId xmlns:a16="http://schemas.microsoft.com/office/drawing/2014/main" id="{8522846F-AD70-412C-A3D9-B968C8318A15}"/>
            </a:ext>
          </a:extLst>
        </xdr:cNvPr>
        <xdr:cNvCxnSpPr/>
      </xdr:nvCxnSpPr>
      <xdr:spPr>
        <a:xfrm>
          <a:off x="16459200" y="1028700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59</xdr:row>
      <xdr:rowOff>29227</xdr:rowOff>
    </xdr:from>
    <xdr:ext cx="467179" cy="259045"/>
    <xdr:sp macro="" textlink="">
      <xdr:nvSpPr>
        <xdr:cNvPr id="180" name="テキスト ボックス 179">
          <a:extLst>
            <a:ext uri="{FF2B5EF4-FFF2-40B4-BE49-F238E27FC236}">
              <a16:creationId xmlns:a16="http://schemas.microsoft.com/office/drawing/2014/main" id="{3FFB20E5-D036-45F9-8A8A-619DAEF178C7}"/>
            </a:ext>
          </a:extLst>
        </xdr:cNvPr>
        <xdr:cNvSpPr txBox="1"/>
      </xdr:nvSpPr>
      <xdr:spPr>
        <a:xfrm>
          <a:off x="16047266" y="1014287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56</xdr:row>
      <xdr:rowOff>114300</xdr:rowOff>
    </xdr:from>
    <xdr:to>
      <xdr:col>120</xdr:col>
      <xdr:colOff>114300</xdr:colOff>
      <xdr:row>56</xdr:row>
      <xdr:rowOff>114300</xdr:rowOff>
    </xdr:to>
    <xdr:cxnSp macro="">
      <xdr:nvCxnSpPr>
        <xdr:cNvPr id="181" name="直線コネクタ 180">
          <a:extLst>
            <a:ext uri="{FF2B5EF4-FFF2-40B4-BE49-F238E27FC236}">
              <a16:creationId xmlns:a16="http://schemas.microsoft.com/office/drawing/2014/main" id="{4AB8D2DA-E40B-49DA-9440-AB9E1BE4F2BA}"/>
            </a:ext>
          </a:extLst>
        </xdr:cNvPr>
        <xdr:cNvCxnSpPr/>
      </xdr:nvCxnSpPr>
      <xdr:spPr>
        <a:xfrm>
          <a:off x="16459200" y="971550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55</xdr:row>
      <xdr:rowOff>143527</xdr:rowOff>
    </xdr:from>
    <xdr:ext cx="467179" cy="259045"/>
    <xdr:sp macro="" textlink="">
      <xdr:nvSpPr>
        <xdr:cNvPr id="182" name="テキスト ボックス 181">
          <a:extLst>
            <a:ext uri="{FF2B5EF4-FFF2-40B4-BE49-F238E27FC236}">
              <a16:creationId xmlns:a16="http://schemas.microsoft.com/office/drawing/2014/main" id="{1B27B3BD-A46C-43A1-B24A-8EB74F7931D7}"/>
            </a:ext>
          </a:extLst>
        </xdr:cNvPr>
        <xdr:cNvSpPr txBox="1"/>
      </xdr:nvSpPr>
      <xdr:spPr>
        <a:xfrm>
          <a:off x="16047266" y="957137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57150</xdr:rowOff>
    </xdr:from>
    <xdr:to>
      <xdr:col>120</xdr:col>
      <xdr:colOff>114300</xdr:colOff>
      <xdr:row>53</xdr:row>
      <xdr:rowOff>57150</xdr:rowOff>
    </xdr:to>
    <xdr:cxnSp macro="">
      <xdr:nvCxnSpPr>
        <xdr:cNvPr id="183" name="直線コネクタ 182">
          <a:extLst>
            <a:ext uri="{FF2B5EF4-FFF2-40B4-BE49-F238E27FC236}">
              <a16:creationId xmlns:a16="http://schemas.microsoft.com/office/drawing/2014/main" id="{E6A01980-1D58-4331-8F49-B0E2A0959A3D}"/>
            </a:ext>
          </a:extLst>
        </xdr:cNvPr>
        <xdr:cNvCxnSpPr/>
      </xdr:nvCxnSpPr>
      <xdr:spPr>
        <a:xfrm>
          <a:off x="16459200" y="914019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52</xdr:row>
      <xdr:rowOff>86377</xdr:rowOff>
    </xdr:from>
    <xdr:ext cx="467179" cy="259045"/>
    <xdr:sp macro="" textlink="">
      <xdr:nvSpPr>
        <xdr:cNvPr id="184" name="テキスト ボックス 183">
          <a:extLst>
            <a:ext uri="{FF2B5EF4-FFF2-40B4-BE49-F238E27FC236}">
              <a16:creationId xmlns:a16="http://schemas.microsoft.com/office/drawing/2014/main" id="{ED179FF5-451F-441B-B145-70958872B4DF}"/>
            </a:ext>
          </a:extLst>
        </xdr:cNvPr>
        <xdr:cNvSpPr txBox="1"/>
      </xdr:nvSpPr>
      <xdr:spPr>
        <a:xfrm>
          <a:off x="16047266" y="900368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57150</xdr:rowOff>
    </xdr:from>
    <xdr:to>
      <xdr:col>120</xdr:col>
      <xdr:colOff>152400</xdr:colOff>
      <xdr:row>66</xdr:row>
      <xdr:rowOff>114300</xdr:rowOff>
    </xdr:to>
    <xdr:sp macro="" textlink="">
      <xdr:nvSpPr>
        <xdr:cNvPr id="185" name="【保健センター・保健所】&#10;一人当たり面積グラフ枠">
          <a:extLst>
            <a:ext uri="{FF2B5EF4-FFF2-40B4-BE49-F238E27FC236}">
              <a16:creationId xmlns:a16="http://schemas.microsoft.com/office/drawing/2014/main" id="{8F6376B8-73F6-49EA-A3FE-51C7763D9705}"/>
            </a:ext>
          </a:extLst>
        </xdr:cNvPr>
        <xdr:cNvSpPr/>
      </xdr:nvSpPr>
      <xdr:spPr>
        <a:xfrm>
          <a:off x="16459200" y="9140190"/>
          <a:ext cx="4267200" cy="228981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55</xdr:row>
      <xdr:rowOff>149161</xdr:rowOff>
    </xdr:from>
    <xdr:to>
      <xdr:col>116</xdr:col>
      <xdr:colOff>62864</xdr:colOff>
      <xdr:row>63</xdr:row>
      <xdr:rowOff>46863</xdr:rowOff>
    </xdr:to>
    <xdr:cxnSp macro="">
      <xdr:nvCxnSpPr>
        <xdr:cNvPr id="186" name="直線コネクタ 185">
          <a:extLst>
            <a:ext uri="{FF2B5EF4-FFF2-40B4-BE49-F238E27FC236}">
              <a16:creationId xmlns:a16="http://schemas.microsoft.com/office/drawing/2014/main" id="{EBEF3987-698A-4E4B-AF54-9F9AA4228C67}"/>
            </a:ext>
          </a:extLst>
        </xdr:cNvPr>
        <xdr:cNvCxnSpPr/>
      </xdr:nvCxnSpPr>
      <xdr:spPr>
        <a:xfrm flipV="1">
          <a:off x="19947254" y="9578911"/>
          <a:ext cx="0" cy="127120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63</xdr:row>
      <xdr:rowOff>50690</xdr:rowOff>
    </xdr:from>
    <xdr:ext cx="469744" cy="259045"/>
    <xdr:sp macro="" textlink="">
      <xdr:nvSpPr>
        <xdr:cNvPr id="187" name="【保健センター・保健所】&#10;一人当たり面積最小値テキスト">
          <a:extLst>
            <a:ext uri="{FF2B5EF4-FFF2-40B4-BE49-F238E27FC236}">
              <a16:creationId xmlns:a16="http://schemas.microsoft.com/office/drawing/2014/main" id="{CF987E5B-8A31-4C51-9E86-73D39E31C5D9}"/>
            </a:ext>
          </a:extLst>
        </xdr:cNvPr>
        <xdr:cNvSpPr txBox="1"/>
      </xdr:nvSpPr>
      <xdr:spPr>
        <a:xfrm>
          <a:off x="19985990" y="1085585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0.018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63</xdr:row>
      <xdr:rowOff>46863</xdr:rowOff>
    </xdr:from>
    <xdr:to>
      <xdr:col>116</xdr:col>
      <xdr:colOff>152400</xdr:colOff>
      <xdr:row>63</xdr:row>
      <xdr:rowOff>46863</xdr:rowOff>
    </xdr:to>
    <xdr:cxnSp macro="">
      <xdr:nvCxnSpPr>
        <xdr:cNvPr id="188" name="直線コネクタ 187">
          <a:extLst>
            <a:ext uri="{FF2B5EF4-FFF2-40B4-BE49-F238E27FC236}">
              <a16:creationId xmlns:a16="http://schemas.microsoft.com/office/drawing/2014/main" id="{32EB1729-3B9E-4FFC-9887-85DCDB92D308}"/>
            </a:ext>
          </a:extLst>
        </xdr:cNvPr>
        <xdr:cNvCxnSpPr/>
      </xdr:nvCxnSpPr>
      <xdr:spPr>
        <a:xfrm>
          <a:off x="19885660" y="10850118"/>
          <a:ext cx="15494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54</xdr:row>
      <xdr:rowOff>95838</xdr:rowOff>
    </xdr:from>
    <xdr:ext cx="469744" cy="259045"/>
    <xdr:sp macro="" textlink="">
      <xdr:nvSpPr>
        <xdr:cNvPr id="189" name="【保健センター・保健所】&#10;一人当たり面積最大値テキスト">
          <a:extLst>
            <a:ext uri="{FF2B5EF4-FFF2-40B4-BE49-F238E27FC236}">
              <a16:creationId xmlns:a16="http://schemas.microsoft.com/office/drawing/2014/main" id="{DB5B0CB3-9A1C-4EFD-AFBF-5374A4B5F829}"/>
            </a:ext>
          </a:extLst>
        </xdr:cNvPr>
        <xdr:cNvSpPr txBox="1"/>
      </xdr:nvSpPr>
      <xdr:spPr>
        <a:xfrm>
          <a:off x="19985990" y="935032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2.239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55</xdr:row>
      <xdr:rowOff>149161</xdr:rowOff>
    </xdr:from>
    <xdr:to>
      <xdr:col>116</xdr:col>
      <xdr:colOff>152400</xdr:colOff>
      <xdr:row>55</xdr:row>
      <xdr:rowOff>149161</xdr:rowOff>
    </xdr:to>
    <xdr:cxnSp macro="">
      <xdr:nvCxnSpPr>
        <xdr:cNvPr id="190" name="直線コネクタ 189">
          <a:extLst>
            <a:ext uri="{FF2B5EF4-FFF2-40B4-BE49-F238E27FC236}">
              <a16:creationId xmlns:a16="http://schemas.microsoft.com/office/drawing/2014/main" id="{45A24BB7-C87C-4081-A3C5-B99F1F36DEBC}"/>
            </a:ext>
          </a:extLst>
        </xdr:cNvPr>
        <xdr:cNvCxnSpPr/>
      </xdr:nvCxnSpPr>
      <xdr:spPr>
        <a:xfrm>
          <a:off x="19885660" y="9578911"/>
          <a:ext cx="15494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60</xdr:row>
      <xdr:rowOff>82948</xdr:rowOff>
    </xdr:from>
    <xdr:ext cx="469744" cy="259045"/>
    <xdr:sp macro="" textlink="">
      <xdr:nvSpPr>
        <xdr:cNvPr id="191" name="【保健センター・保健所】&#10;一人当たり面積平均値テキスト">
          <a:extLst>
            <a:ext uri="{FF2B5EF4-FFF2-40B4-BE49-F238E27FC236}">
              <a16:creationId xmlns:a16="http://schemas.microsoft.com/office/drawing/2014/main" id="{DBFF07F4-4DE2-4DDB-A13D-4178BBAF44FA}"/>
            </a:ext>
          </a:extLst>
        </xdr:cNvPr>
        <xdr:cNvSpPr txBox="1"/>
      </xdr:nvSpPr>
      <xdr:spPr>
        <a:xfrm>
          <a:off x="19985990" y="10371853"/>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0.506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61</xdr:row>
      <xdr:rowOff>60071</xdr:rowOff>
    </xdr:from>
    <xdr:to>
      <xdr:col>116</xdr:col>
      <xdr:colOff>114300</xdr:colOff>
      <xdr:row>61</xdr:row>
      <xdr:rowOff>161671</xdr:rowOff>
    </xdr:to>
    <xdr:sp macro="" textlink="">
      <xdr:nvSpPr>
        <xdr:cNvPr id="192" name="フローチャート: 判断 191">
          <a:extLst>
            <a:ext uri="{FF2B5EF4-FFF2-40B4-BE49-F238E27FC236}">
              <a16:creationId xmlns:a16="http://schemas.microsoft.com/office/drawing/2014/main" id="{A8C8FFAB-9FA3-40F3-A1CC-801416F97E12}"/>
            </a:ext>
          </a:extLst>
        </xdr:cNvPr>
        <xdr:cNvSpPr/>
      </xdr:nvSpPr>
      <xdr:spPr>
        <a:xfrm>
          <a:off x="19904710" y="10514711"/>
          <a:ext cx="97790" cy="10731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61</xdr:row>
      <xdr:rowOff>80073</xdr:rowOff>
    </xdr:from>
    <xdr:to>
      <xdr:col>112</xdr:col>
      <xdr:colOff>38100</xdr:colOff>
      <xdr:row>62</xdr:row>
      <xdr:rowOff>10223</xdr:rowOff>
    </xdr:to>
    <xdr:sp macro="" textlink="">
      <xdr:nvSpPr>
        <xdr:cNvPr id="193" name="フローチャート: 判断 192">
          <a:extLst>
            <a:ext uri="{FF2B5EF4-FFF2-40B4-BE49-F238E27FC236}">
              <a16:creationId xmlns:a16="http://schemas.microsoft.com/office/drawing/2014/main" id="{FB8B2D04-5CD2-40E5-87BF-027E342D6090}"/>
            </a:ext>
          </a:extLst>
        </xdr:cNvPr>
        <xdr:cNvSpPr/>
      </xdr:nvSpPr>
      <xdr:spPr>
        <a:xfrm>
          <a:off x="19161760" y="10540428"/>
          <a:ext cx="7874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61</xdr:row>
      <xdr:rowOff>90360</xdr:rowOff>
    </xdr:from>
    <xdr:to>
      <xdr:col>107</xdr:col>
      <xdr:colOff>101600</xdr:colOff>
      <xdr:row>62</xdr:row>
      <xdr:rowOff>20510</xdr:rowOff>
    </xdr:to>
    <xdr:sp macro="" textlink="">
      <xdr:nvSpPr>
        <xdr:cNvPr id="194" name="フローチャート: 判断 193">
          <a:extLst>
            <a:ext uri="{FF2B5EF4-FFF2-40B4-BE49-F238E27FC236}">
              <a16:creationId xmlns:a16="http://schemas.microsoft.com/office/drawing/2014/main" id="{8EFBD19A-F8B0-4268-ACB6-1498AD442EDE}"/>
            </a:ext>
          </a:extLst>
        </xdr:cNvPr>
        <xdr:cNvSpPr/>
      </xdr:nvSpPr>
      <xdr:spPr>
        <a:xfrm>
          <a:off x="18345150" y="10552620"/>
          <a:ext cx="97790" cy="9398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61</xdr:row>
      <xdr:rowOff>107506</xdr:rowOff>
    </xdr:from>
    <xdr:to>
      <xdr:col>102</xdr:col>
      <xdr:colOff>165100</xdr:colOff>
      <xdr:row>62</xdr:row>
      <xdr:rowOff>37656</xdr:rowOff>
    </xdr:to>
    <xdr:sp macro="" textlink="">
      <xdr:nvSpPr>
        <xdr:cNvPr id="195" name="フローチャート: 判断 194">
          <a:extLst>
            <a:ext uri="{FF2B5EF4-FFF2-40B4-BE49-F238E27FC236}">
              <a16:creationId xmlns:a16="http://schemas.microsoft.com/office/drawing/2014/main" id="{FBD10254-BADB-4260-A927-776EFB6132C1}"/>
            </a:ext>
          </a:extLst>
        </xdr:cNvPr>
        <xdr:cNvSpPr/>
      </xdr:nvSpPr>
      <xdr:spPr>
        <a:xfrm>
          <a:off x="17547590" y="10564051"/>
          <a:ext cx="109220" cy="10350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61</xdr:row>
      <xdr:rowOff>116649</xdr:rowOff>
    </xdr:from>
    <xdr:to>
      <xdr:col>98</xdr:col>
      <xdr:colOff>38100</xdr:colOff>
      <xdr:row>62</xdr:row>
      <xdr:rowOff>46799</xdr:rowOff>
    </xdr:to>
    <xdr:sp macro="" textlink="">
      <xdr:nvSpPr>
        <xdr:cNvPr id="196" name="フローチャート: 判断 195">
          <a:extLst>
            <a:ext uri="{FF2B5EF4-FFF2-40B4-BE49-F238E27FC236}">
              <a16:creationId xmlns:a16="http://schemas.microsoft.com/office/drawing/2014/main" id="{188E9A7D-F380-4B31-8A0A-5BBF9065DBBD}"/>
            </a:ext>
          </a:extLst>
        </xdr:cNvPr>
        <xdr:cNvSpPr/>
      </xdr:nvSpPr>
      <xdr:spPr>
        <a:xfrm>
          <a:off x="16761460" y="10575099"/>
          <a:ext cx="78740" cy="10350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66</xdr:row>
      <xdr:rowOff>111777</xdr:rowOff>
    </xdr:from>
    <xdr:ext cx="762000" cy="259045"/>
    <xdr:sp macro="" textlink="">
      <xdr:nvSpPr>
        <xdr:cNvPr id="197" name="テキスト ボックス 196">
          <a:extLst>
            <a:ext uri="{FF2B5EF4-FFF2-40B4-BE49-F238E27FC236}">
              <a16:creationId xmlns:a16="http://schemas.microsoft.com/office/drawing/2014/main" id="{3457BCBE-E1B6-4AC1-B2A8-42E2E9E4D568}"/>
            </a:ext>
          </a:extLst>
        </xdr:cNvPr>
        <xdr:cNvSpPr txBox="1"/>
      </xdr:nvSpPr>
      <xdr:spPr>
        <a:xfrm>
          <a:off x="1977644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66</xdr:row>
      <xdr:rowOff>111777</xdr:rowOff>
    </xdr:from>
    <xdr:ext cx="762000" cy="259045"/>
    <xdr:sp macro="" textlink="">
      <xdr:nvSpPr>
        <xdr:cNvPr id="198" name="テキスト ボックス 197">
          <a:extLst>
            <a:ext uri="{FF2B5EF4-FFF2-40B4-BE49-F238E27FC236}">
              <a16:creationId xmlns:a16="http://schemas.microsoft.com/office/drawing/2014/main" id="{1E69AC35-FCCB-4B97-8767-1470EB676B72}"/>
            </a:ext>
          </a:extLst>
        </xdr:cNvPr>
        <xdr:cNvSpPr txBox="1"/>
      </xdr:nvSpPr>
      <xdr:spPr>
        <a:xfrm>
          <a:off x="1903349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66</xdr:row>
      <xdr:rowOff>111777</xdr:rowOff>
    </xdr:from>
    <xdr:ext cx="762000" cy="259045"/>
    <xdr:sp macro="" textlink="">
      <xdr:nvSpPr>
        <xdr:cNvPr id="199" name="テキスト ボックス 198">
          <a:extLst>
            <a:ext uri="{FF2B5EF4-FFF2-40B4-BE49-F238E27FC236}">
              <a16:creationId xmlns:a16="http://schemas.microsoft.com/office/drawing/2014/main" id="{2EE4A352-27E9-451D-BC92-AC05B92887A2}"/>
            </a:ext>
          </a:extLst>
        </xdr:cNvPr>
        <xdr:cNvSpPr txBox="1"/>
      </xdr:nvSpPr>
      <xdr:spPr>
        <a:xfrm>
          <a:off x="1822831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66</xdr:row>
      <xdr:rowOff>111777</xdr:rowOff>
    </xdr:from>
    <xdr:ext cx="762000" cy="259045"/>
    <xdr:sp macro="" textlink="">
      <xdr:nvSpPr>
        <xdr:cNvPr id="200" name="テキスト ボックス 199">
          <a:extLst>
            <a:ext uri="{FF2B5EF4-FFF2-40B4-BE49-F238E27FC236}">
              <a16:creationId xmlns:a16="http://schemas.microsoft.com/office/drawing/2014/main" id="{229913FD-76CA-427B-9F20-BA863DCB7C49}"/>
            </a:ext>
          </a:extLst>
        </xdr:cNvPr>
        <xdr:cNvSpPr txBox="1"/>
      </xdr:nvSpPr>
      <xdr:spPr>
        <a:xfrm>
          <a:off x="1743075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66</xdr:row>
      <xdr:rowOff>111777</xdr:rowOff>
    </xdr:from>
    <xdr:ext cx="762000" cy="259045"/>
    <xdr:sp macro="" textlink="">
      <xdr:nvSpPr>
        <xdr:cNvPr id="201" name="テキスト ボックス 200">
          <a:extLst>
            <a:ext uri="{FF2B5EF4-FFF2-40B4-BE49-F238E27FC236}">
              <a16:creationId xmlns:a16="http://schemas.microsoft.com/office/drawing/2014/main" id="{0EAB6881-6B7E-49D4-B8BB-67E7FBA180C8}"/>
            </a:ext>
          </a:extLst>
        </xdr:cNvPr>
        <xdr:cNvSpPr txBox="1"/>
      </xdr:nvSpPr>
      <xdr:spPr>
        <a:xfrm>
          <a:off x="1663319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61</xdr:row>
      <xdr:rowOff>150940</xdr:rowOff>
    </xdr:from>
    <xdr:to>
      <xdr:col>116</xdr:col>
      <xdr:colOff>114300</xdr:colOff>
      <xdr:row>62</xdr:row>
      <xdr:rowOff>81090</xdr:rowOff>
    </xdr:to>
    <xdr:sp macro="" textlink="">
      <xdr:nvSpPr>
        <xdr:cNvPr id="202" name="楕円 201">
          <a:extLst>
            <a:ext uri="{FF2B5EF4-FFF2-40B4-BE49-F238E27FC236}">
              <a16:creationId xmlns:a16="http://schemas.microsoft.com/office/drawing/2014/main" id="{0D4D6714-6797-41DB-AEF8-A045EBDEC4E0}"/>
            </a:ext>
          </a:extLst>
        </xdr:cNvPr>
        <xdr:cNvSpPr/>
      </xdr:nvSpPr>
      <xdr:spPr>
        <a:xfrm>
          <a:off x="19904710" y="10609390"/>
          <a:ext cx="97790" cy="10350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61</xdr:row>
      <xdr:rowOff>129367</xdr:rowOff>
    </xdr:from>
    <xdr:ext cx="469744" cy="259045"/>
    <xdr:sp macro="" textlink="">
      <xdr:nvSpPr>
        <xdr:cNvPr id="203" name="【保健センター・保健所】&#10;一人当たり面積該当値テキスト">
          <a:extLst>
            <a:ext uri="{FF2B5EF4-FFF2-40B4-BE49-F238E27FC236}">
              <a16:creationId xmlns:a16="http://schemas.microsoft.com/office/drawing/2014/main" id="{EA14A68F-ACF4-4A0F-B663-06980D328EB1}"/>
            </a:ext>
          </a:extLst>
        </xdr:cNvPr>
        <xdr:cNvSpPr txBox="1"/>
      </xdr:nvSpPr>
      <xdr:spPr>
        <a:xfrm>
          <a:off x="19985990" y="105916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0.347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61</xdr:row>
      <xdr:rowOff>154369</xdr:rowOff>
    </xdr:from>
    <xdr:to>
      <xdr:col>112</xdr:col>
      <xdr:colOff>38100</xdr:colOff>
      <xdr:row>62</xdr:row>
      <xdr:rowOff>84519</xdr:rowOff>
    </xdr:to>
    <xdr:sp macro="" textlink="">
      <xdr:nvSpPr>
        <xdr:cNvPr id="204" name="楕円 203">
          <a:extLst>
            <a:ext uri="{FF2B5EF4-FFF2-40B4-BE49-F238E27FC236}">
              <a16:creationId xmlns:a16="http://schemas.microsoft.com/office/drawing/2014/main" id="{C414D992-8C20-4536-A84B-8D90C034E209}"/>
            </a:ext>
          </a:extLst>
        </xdr:cNvPr>
        <xdr:cNvSpPr/>
      </xdr:nvSpPr>
      <xdr:spPr>
        <a:xfrm>
          <a:off x="19161760" y="10612819"/>
          <a:ext cx="78740" cy="10350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62</xdr:row>
      <xdr:rowOff>30290</xdr:rowOff>
    </xdr:from>
    <xdr:to>
      <xdr:col>116</xdr:col>
      <xdr:colOff>63500</xdr:colOff>
      <xdr:row>62</xdr:row>
      <xdr:rowOff>33719</xdr:rowOff>
    </xdr:to>
    <xdr:cxnSp macro="">
      <xdr:nvCxnSpPr>
        <xdr:cNvPr id="205" name="直線コネクタ 204">
          <a:extLst>
            <a:ext uri="{FF2B5EF4-FFF2-40B4-BE49-F238E27FC236}">
              <a16:creationId xmlns:a16="http://schemas.microsoft.com/office/drawing/2014/main" id="{ECE4B7A4-8078-4322-827E-0B765DD6288D}"/>
            </a:ext>
          </a:extLst>
        </xdr:cNvPr>
        <xdr:cNvCxnSpPr/>
      </xdr:nvCxnSpPr>
      <xdr:spPr>
        <a:xfrm flipV="1">
          <a:off x="19204940" y="10658285"/>
          <a:ext cx="742950" cy="34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61</xdr:row>
      <xdr:rowOff>160083</xdr:rowOff>
    </xdr:from>
    <xdr:to>
      <xdr:col>107</xdr:col>
      <xdr:colOff>101600</xdr:colOff>
      <xdr:row>62</xdr:row>
      <xdr:rowOff>90233</xdr:rowOff>
    </xdr:to>
    <xdr:sp macro="" textlink="">
      <xdr:nvSpPr>
        <xdr:cNvPr id="206" name="楕円 205">
          <a:extLst>
            <a:ext uri="{FF2B5EF4-FFF2-40B4-BE49-F238E27FC236}">
              <a16:creationId xmlns:a16="http://schemas.microsoft.com/office/drawing/2014/main" id="{5C00210F-7D40-445F-A41C-D5C577F7B5EB}"/>
            </a:ext>
          </a:extLst>
        </xdr:cNvPr>
        <xdr:cNvSpPr/>
      </xdr:nvSpPr>
      <xdr:spPr>
        <a:xfrm>
          <a:off x="18345150" y="10620438"/>
          <a:ext cx="97790" cy="10350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62</xdr:row>
      <xdr:rowOff>33719</xdr:rowOff>
    </xdr:from>
    <xdr:to>
      <xdr:col>111</xdr:col>
      <xdr:colOff>177800</xdr:colOff>
      <xdr:row>62</xdr:row>
      <xdr:rowOff>39433</xdr:rowOff>
    </xdr:to>
    <xdr:cxnSp macro="">
      <xdr:nvCxnSpPr>
        <xdr:cNvPr id="207" name="直線コネクタ 206">
          <a:extLst>
            <a:ext uri="{FF2B5EF4-FFF2-40B4-BE49-F238E27FC236}">
              <a16:creationId xmlns:a16="http://schemas.microsoft.com/office/drawing/2014/main" id="{2DBF0B8E-3031-47BE-B2FA-747DB00CEBFE}"/>
            </a:ext>
          </a:extLst>
        </xdr:cNvPr>
        <xdr:cNvCxnSpPr/>
      </xdr:nvCxnSpPr>
      <xdr:spPr>
        <a:xfrm flipV="1">
          <a:off x="18399760" y="10661714"/>
          <a:ext cx="805180" cy="76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61</xdr:row>
      <xdr:rowOff>168656</xdr:rowOff>
    </xdr:from>
    <xdr:to>
      <xdr:col>98</xdr:col>
      <xdr:colOff>38100</xdr:colOff>
      <xdr:row>62</xdr:row>
      <xdr:rowOff>98806</xdr:rowOff>
    </xdr:to>
    <xdr:sp macro="" textlink="">
      <xdr:nvSpPr>
        <xdr:cNvPr id="208" name="楕円 207">
          <a:extLst>
            <a:ext uri="{FF2B5EF4-FFF2-40B4-BE49-F238E27FC236}">
              <a16:creationId xmlns:a16="http://schemas.microsoft.com/office/drawing/2014/main" id="{6DBECE63-EE0F-4E5A-BEAF-5F8D9698446A}"/>
            </a:ext>
          </a:extLst>
        </xdr:cNvPr>
        <xdr:cNvSpPr/>
      </xdr:nvSpPr>
      <xdr:spPr>
        <a:xfrm>
          <a:off x="16761460" y="10630916"/>
          <a:ext cx="78740" cy="9398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120727</xdr:colOff>
      <xdr:row>60</xdr:row>
      <xdr:rowOff>26750</xdr:rowOff>
    </xdr:from>
    <xdr:ext cx="469744" cy="259045"/>
    <xdr:sp macro="" textlink="">
      <xdr:nvSpPr>
        <xdr:cNvPr id="209" name="n_1aveValue【保健センター・保健所】&#10;一人当たり面積">
          <a:extLst>
            <a:ext uri="{FF2B5EF4-FFF2-40B4-BE49-F238E27FC236}">
              <a16:creationId xmlns:a16="http://schemas.microsoft.com/office/drawing/2014/main" id="{714EC58D-B35B-45AC-ADAC-C934F503C319}"/>
            </a:ext>
          </a:extLst>
        </xdr:cNvPr>
        <xdr:cNvSpPr txBox="1"/>
      </xdr:nvSpPr>
      <xdr:spPr>
        <a:xfrm>
          <a:off x="18982132" y="1031184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60</xdr:row>
      <xdr:rowOff>37037</xdr:rowOff>
    </xdr:from>
    <xdr:ext cx="469744" cy="259045"/>
    <xdr:sp macro="" textlink="">
      <xdr:nvSpPr>
        <xdr:cNvPr id="210" name="n_2aveValue【保健センター・保健所】&#10;一人当たり面積">
          <a:extLst>
            <a:ext uri="{FF2B5EF4-FFF2-40B4-BE49-F238E27FC236}">
              <a16:creationId xmlns:a16="http://schemas.microsoft.com/office/drawing/2014/main" id="{B314206D-C8A1-4E0E-A2E2-DFA0D496AE04}"/>
            </a:ext>
          </a:extLst>
        </xdr:cNvPr>
        <xdr:cNvSpPr txBox="1"/>
      </xdr:nvSpPr>
      <xdr:spPr>
        <a:xfrm>
          <a:off x="18182032" y="1032403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60</xdr:row>
      <xdr:rowOff>54183</xdr:rowOff>
    </xdr:from>
    <xdr:ext cx="469744" cy="259045"/>
    <xdr:sp macro="" textlink="">
      <xdr:nvSpPr>
        <xdr:cNvPr id="211" name="n_3aveValue【保健センター・保健所】&#10;一人当たり面積">
          <a:extLst>
            <a:ext uri="{FF2B5EF4-FFF2-40B4-BE49-F238E27FC236}">
              <a16:creationId xmlns:a16="http://schemas.microsoft.com/office/drawing/2014/main" id="{77FA7704-537C-47FC-8837-1373F7396B30}"/>
            </a:ext>
          </a:extLst>
        </xdr:cNvPr>
        <xdr:cNvSpPr txBox="1"/>
      </xdr:nvSpPr>
      <xdr:spPr>
        <a:xfrm>
          <a:off x="17384472" y="1034499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60</xdr:row>
      <xdr:rowOff>63326</xdr:rowOff>
    </xdr:from>
    <xdr:ext cx="469744" cy="259045"/>
    <xdr:sp macro="" textlink="">
      <xdr:nvSpPr>
        <xdr:cNvPr id="212" name="n_4aveValue【保健センター・保健所】&#10;一人当たり面積">
          <a:extLst>
            <a:ext uri="{FF2B5EF4-FFF2-40B4-BE49-F238E27FC236}">
              <a16:creationId xmlns:a16="http://schemas.microsoft.com/office/drawing/2014/main" id="{4A3CFC09-B33C-4F5B-99B9-4E400756F2DB}"/>
            </a:ext>
          </a:extLst>
        </xdr:cNvPr>
        <xdr:cNvSpPr txBox="1"/>
      </xdr:nvSpPr>
      <xdr:spPr>
        <a:xfrm>
          <a:off x="16588817" y="1034651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62</xdr:row>
      <xdr:rowOff>75646</xdr:rowOff>
    </xdr:from>
    <xdr:ext cx="469744" cy="259045"/>
    <xdr:sp macro="" textlink="">
      <xdr:nvSpPr>
        <xdr:cNvPr id="213" name="n_1mainValue【保健センター・保健所】&#10;一人当たり面積">
          <a:extLst>
            <a:ext uri="{FF2B5EF4-FFF2-40B4-BE49-F238E27FC236}">
              <a16:creationId xmlns:a16="http://schemas.microsoft.com/office/drawing/2014/main" id="{54A94BC1-7F17-467C-AD7E-740065149CB1}"/>
            </a:ext>
          </a:extLst>
        </xdr:cNvPr>
        <xdr:cNvSpPr txBox="1"/>
      </xdr:nvSpPr>
      <xdr:spPr>
        <a:xfrm>
          <a:off x="18982132" y="1070554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62</xdr:row>
      <xdr:rowOff>81360</xdr:rowOff>
    </xdr:from>
    <xdr:ext cx="469744" cy="259045"/>
    <xdr:sp macro="" textlink="">
      <xdr:nvSpPr>
        <xdr:cNvPr id="214" name="n_2mainValue【保健センター・保健所】&#10;一人当たり面積">
          <a:extLst>
            <a:ext uri="{FF2B5EF4-FFF2-40B4-BE49-F238E27FC236}">
              <a16:creationId xmlns:a16="http://schemas.microsoft.com/office/drawing/2014/main" id="{0E1603F3-6ED6-4A35-8861-76BCDD734D53}"/>
            </a:ext>
          </a:extLst>
        </xdr:cNvPr>
        <xdr:cNvSpPr txBox="1"/>
      </xdr:nvSpPr>
      <xdr:spPr>
        <a:xfrm>
          <a:off x="18182032" y="1071316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62</xdr:row>
      <xdr:rowOff>89933</xdr:rowOff>
    </xdr:from>
    <xdr:ext cx="469744" cy="259045"/>
    <xdr:sp macro="" textlink="">
      <xdr:nvSpPr>
        <xdr:cNvPr id="215" name="n_4mainValue【保健センター・保健所】&#10;一人当たり面積">
          <a:extLst>
            <a:ext uri="{FF2B5EF4-FFF2-40B4-BE49-F238E27FC236}">
              <a16:creationId xmlns:a16="http://schemas.microsoft.com/office/drawing/2014/main" id="{5BCBFD66-985B-4BBB-93FF-EAE211DA26CE}"/>
            </a:ext>
          </a:extLst>
        </xdr:cNvPr>
        <xdr:cNvSpPr txBox="1"/>
      </xdr:nvSpPr>
      <xdr:spPr>
        <a:xfrm>
          <a:off x="16588817" y="1072364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152400</xdr:rowOff>
    </xdr:from>
    <xdr:to>
      <xdr:col>90</xdr:col>
      <xdr:colOff>25400</xdr:colOff>
      <xdr:row>72</xdr:row>
      <xdr:rowOff>101600</xdr:rowOff>
    </xdr:to>
    <xdr:sp macro="" textlink="">
      <xdr:nvSpPr>
        <xdr:cNvPr id="216" name="正方形/長方形 215">
          <a:extLst>
            <a:ext uri="{FF2B5EF4-FFF2-40B4-BE49-F238E27FC236}">
              <a16:creationId xmlns:a16="http://schemas.microsoft.com/office/drawing/2014/main" id="{EC934103-E687-44F6-A328-8C8791247429}"/>
            </a:ext>
          </a:extLst>
        </xdr:cNvPr>
        <xdr:cNvSpPr/>
      </xdr:nvSpPr>
      <xdr:spPr>
        <a:xfrm>
          <a:off x="11203940" y="11811000"/>
          <a:ext cx="4248150" cy="63119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72</xdr:row>
      <xdr:rowOff>127000</xdr:rowOff>
    </xdr:from>
    <xdr:to>
      <xdr:col>74</xdr:col>
      <xdr:colOff>0</xdr:colOff>
      <xdr:row>74</xdr:row>
      <xdr:rowOff>38100</xdr:rowOff>
    </xdr:to>
    <xdr:sp macro="" textlink="">
      <xdr:nvSpPr>
        <xdr:cNvPr id="217" name="正方形/長方形 216">
          <a:extLst>
            <a:ext uri="{FF2B5EF4-FFF2-40B4-BE49-F238E27FC236}">
              <a16:creationId xmlns:a16="http://schemas.microsoft.com/office/drawing/2014/main" id="{E6BECDAE-2334-498D-913B-0825090C6250}"/>
            </a:ext>
          </a:extLst>
        </xdr:cNvPr>
        <xdr:cNvSpPr/>
      </xdr:nvSpPr>
      <xdr:spPr>
        <a:xfrm>
          <a:off x="11315700" y="1247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73</xdr:row>
      <xdr:rowOff>158750</xdr:rowOff>
    </xdr:from>
    <xdr:to>
      <xdr:col>74</xdr:col>
      <xdr:colOff>0</xdr:colOff>
      <xdr:row>75</xdr:row>
      <xdr:rowOff>69850</xdr:rowOff>
    </xdr:to>
    <xdr:sp macro="" textlink="">
      <xdr:nvSpPr>
        <xdr:cNvPr id="218" name="正方形/長方形 217">
          <a:extLst>
            <a:ext uri="{FF2B5EF4-FFF2-40B4-BE49-F238E27FC236}">
              <a16:creationId xmlns:a16="http://schemas.microsoft.com/office/drawing/2014/main" id="{EF9E69B7-B9E0-4CC4-92F4-95BB73C6F92C}"/>
            </a:ext>
          </a:extLst>
        </xdr:cNvPr>
        <xdr:cNvSpPr/>
      </xdr:nvSpPr>
      <xdr:spPr>
        <a:xfrm>
          <a:off x="11315700" y="12676505"/>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101/113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72</xdr:row>
      <xdr:rowOff>127000</xdr:rowOff>
    </xdr:from>
    <xdr:to>
      <xdr:col>79</xdr:col>
      <xdr:colOff>63500</xdr:colOff>
      <xdr:row>74</xdr:row>
      <xdr:rowOff>38100</xdr:rowOff>
    </xdr:to>
    <xdr:sp macro="" textlink="">
      <xdr:nvSpPr>
        <xdr:cNvPr id="219" name="正方形/長方形 218">
          <a:extLst>
            <a:ext uri="{FF2B5EF4-FFF2-40B4-BE49-F238E27FC236}">
              <a16:creationId xmlns:a16="http://schemas.microsoft.com/office/drawing/2014/main" id="{4B000A6E-2920-43CA-85ED-ECF201F7CBB7}"/>
            </a:ext>
          </a:extLst>
        </xdr:cNvPr>
        <xdr:cNvSpPr/>
      </xdr:nvSpPr>
      <xdr:spPr>
        <a:xfrm>
          <a:off x="12232640" y="1247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73</xdr:row>
      <xdr:rowOff>158750</xdr:rowOff>
    </xdr:from>
    <xdr:to>
      <xdr:col>79</xdr:col>
      <xdr:colOff>63500</xdr:colOff>
      <xdr:row>75</xdr:row>
      <xdr:rowOff>69850</xdr:rowOff>
    </xdr:to>
    <xdr:sp macro="" textlink="">
      <xdr:nvSpPr>
        <xdr:cNvPr id="220" name="正方形/長方形 219">
          <a:extLst>
            <a:ext uri="{FF2B5EF4-FFF2-40B4-BE49-F238E27FC236}">
              <a16:creationId xmlns:a16="http://schemas.microsoft.com/office/drawing/2014/main" id="{0A773D28-4EBE-483F-89D0-73E6B29B456F}"/>
            </a:ext>
          </a:extLst>
        </xdr:cNvPr>
        <xdr:cNvSpPr/>
      </xdr:nvSpPr>
      <xdr:spPr>
        <a:xfrm>
          <a:off x="12232640" y="12676505"/>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72</xdr:row>
      <xdr:rowOff>127000</xdr:rowOff>
    </xdr:from>
    <xdr:to>
      <xdr:col>85</xdr:col>
      <xdr:colOff>63500</xdr:colOff>
      <xdr:row>74</xdr:row>
      <xdr:rowOff>38100</xdr:rowOff>
    </xdr:to>
    <xdr:sp macro="" textlink="">
      <xdr:nvSpPr>
        <xdr:cNvPr id="221" name="正方形/長方形 220">
          <a:extLst>
            <a:ext uri="{FF2B5EF4-FFF2-40B4-BE49-F238E27FC236}">
              <a16:creationId xmlns:a16="http://schemas.microsoft.com/office/drawing/2014/main" id="{74F56095-3516-414D-9456-A5BE7ADA8659}"/>
            </a:ext>
          </a:extLst>
        </xdr:cNvPr>
        <xdr:cNvSpPr/>
      </xdr:nvSpPr>
      <xdr:spPr>
        <a:xfrm>
          <a:off x="13261340" y="1247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77</xdr:col>
      <xdr:colOff>63500</xdr:colOff>
      <xdr:row>73</xdr:row>
      <xdr:rowOff>158750</xdr:rowOff>
    </xdr:from>
    <xdr:to>
      <xdr:col>85</xdr:col>
      <xdr:colOff>63500</xdr:colOff>
      <xdr:row>75</xdr:row>
      <xdr:rowOff>69850</xdr:rowOff>
    </xdr:to>
    <xdr:sp macro="" textlink="">
      <xdr:nvSpPr>
        <xdr:cNvPr id="222" name="正方形/長方形 221">
          <a:extLst>
            <a:ext uri="{FF2B5EF4-FFF2-40B4-BE49-F238E27FC236}">
              <a16:creationId xmlns:a16="http://schemas.microsoft.com/office/drawing/2014/main" id="{3B42817E-D3EA-4F36-86ED-1A58D58CFA90}"/>
            </a:ext>
          </a:extLst>
        </xdr:cNvPr>
        <xdr:cNvSpPr/>
      </xdr:nvSpPr>
      <xdr:spPr>
        <a:xfrm>
          <a:off x="13261340" y="12676505"/>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75</xdr:row>
      <xdr:rowOff>95250</xdr:rowOff>
    </xdr:from>
    <xdr:to>
      <xdr:col>90</xdr:col>
      <xdr:colOff>25400</xdr:colOff>
      <xdr:row>88</xdr:row>
      <xdr:rowOff>152400</xdr:rowOff>
    </xdr:to>
    <xdr:sp macro="" textlink="">
      <xdr:nvSpPr>
        <xdr:cNvPr id="223" name="正方形/長方形 222">
          <a:extLst>
            <a:ext uri="{FF2B5EF4-FFF2-40B4-BE49-F238E27FC236}">
              <a16:creationId xmlns:a16="http://schemas.microsoft.com/office/drawing/2014/main" id="{EFF1AD39-3239-4DB4-B233-3A68604982AB}"/>
            </a:ext>
          </a:extLst>
        </xdr:cNvPr>
        <xdr:cNvSpPr/>
      </xdr:nvSpPr>
      <xdr:spPr>
        <a:xfrm>
          <a:off x="11203940" y="12950190"/>
          <a:ext cx="4248150" cy="228981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74</xdr:row>
      <xdr:rowOff>76200</xdr:rowOff>
    </xdr:from>
    <xdr:ext cx="298543" cy="225703"/>
    <xdr:sp macro="" textlink="">
      <xdr:nvSpPr>
        <xdr:cNvPr id="224" name="テキスト ボックス 223">
          <a:extLst>
            <a:ext uri="{FF2B5EF4-FFF2-40B4-BE49-F238E27FC236}">
              <a16:creationId xmlns:a16="http://schemas.microsoft.com/office/drawing/2014/main" id="{FD3D721E-015C-4930-8751-C6F296AC3701}"/>
            </a:ext>
          </a:extLst>
        </xdr:cNvPr>
        <xdr:cNvSpPr txBox="1"/>
      </xdr:nvSpPr>
      <xdr:spPr>
        <a:xfrm>
          <a:off x="11165840" y="1276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152400</xdr:rowOff>
    </xdr:from>
    <xdr:to>
      <xdr:col>89</xdr:col>
      <xdr:colOff>177800</xdr:colOff>
      <xdr:row>88</xdr:row>
      <xdr:rowOff>152400</xdr:rowOff>
    </xdr:to>
    <xdr:cxnSp macro="">
      <xdr:nvCxnSpPr>
        <xdr:cNvPr id="225" name="直線コネクタ 224">
          <a:extLst>
            <a:ext uri="{FF2B5EF4-FFF2-40B4-BE49-F238E27FC236}">
              <a16:creationId xmlns:a16="http://schemas.microsoft.com/office/drawing/2014/main" id="{E0F71944-FDA6-4579-965A-4D8EC9266D71}"/>
            </a:ext>
          </a:extLst>
        </xdr:cNvPr>
        <xdr:cNvCxnSpPr/>
      </xdr:nvCxnSpPr>
      <xdr:spPr>
        <a:xfrm>
          <a:off x="11203940" y="1524000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88</xdr:row>
      <xdr:rowOff>10177</xdr:rowOff>
    </xdr:from>
    <xdr:ext cx="467179" cy="259045"/>
    <xdr:sp macro="" textlink="">
      <xdr:nvSpPr>
        <xdr:cNvPr id="226" name="テキスト ボックス 225">
          <a:extLst>
            <a:ext uri="{FF2B5EF4-FFF2-40B4-BE49-F238E27FC236}">
              <a16:creationId xmlns:a16="http://schemas.microsoft.com/office/drawing/2014/main" id="{3F87050F-D999-43AB-97A0-2FC951E3D53E}"/>
            </a:ext>
          </a:extLst>
        </xdr:cNvPr>
        <xdr:cNvSpPr txBox="1"/>
      </xdr:nvSpPr>
      <xdr:spPr>
        <a:xfrm>
          <a:off x="10801531" y="1509968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86</xdr:row>
      <xdr:rowOff>168729</xdr:rowOff>
    </xdr:from>
    <xdr:to>
      <xdr:col>89</xdr:col>
      <xdr:colOff>177800</xdr:colOff>
      <xdr:row>86</xdr:row>
      <xdr:rowOff>168729</xdr:rowOff>
    </xdr:to>
    <xdr:cxnSp macro="">
      <xdr:nvCxnSpPr>
        <xdr:cNvPr id="227" name="直線コネクタ 226">
          <a:extLst>
            <a:ext uri="{FF2B5EF4-FFF2-40B4-BE49-F238E27FC236}">
              <a16:creationId xmlns:a16="http://schemas.microsoft.com/office/drawing/2014/main" id="{6913545D-15D1-488C-A654-A7FFE9208549}"/>
            </a:ext>
          </a:extLst>
        </xdr:cNvPr>
        <xdr:cNvCxnSpPr/>
      </xdr:nvCxnSpPr>
      <xdr:spPr>
        <a:xfrm>
          <a:off x="11203940" y="14917239"/>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86</xdr:row>
      <xdr:rowOff>26506</xdr:rowOff>
    </xdr:from>
    <xdr:ext cx="467179" cy="259045"/>
    <xdr:sp macro="" textlink="">
      <xdr:nvSpPr>
        <xdr:cNvPr id="228" name="テキスト ボックス 227">
          <a:extLst>
            <a:ext uri="{FF2B5EF4-FFF2-40B4-BE49-F238E27FC236}">
              <a16:creationId xmlns:a16="http://schemas.microsoft.com/office/drawing/2014/main" id="{C92839E7-87B5-4A34-B01D-DE5752A336B8}"/>
            </a:ext>
          </a:extLst>
        </xdr:cNvPr>
        <xdr:cNvSpPr txBox="1"/>
      </xdr:nvSpPr>
      <xdr:spPr>
        <a:xfrm>
          <a:off x="10801531" y="14767396"/>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85</xdr:row>
      <xdr:rowOff>13607</xdr:rowOff>
    </xdr:from>
    <xdr:to>
      <xdr:col>89</xdr:col>
      <xdr:colOff>177800</xdr:colOff>
      <xdr:row>85</xdr:row>
      <xdr:rowOff>13607</xdr:rowOff>
    </xdr:to>
    <xdr:cxnSp macro="">
      <xdr:nvCxnSpPr>
        <xdr:cNvPr id="229" name="直線コネクタ 228">
          <a:extLst>
            <a:ext uri="{FF2B5EF4-FFF2-40B4-BE49-F238E27FC236}">
              <a16:creationId xmlns:a16="http://schemas.microsoft.com/office/drawing/2014/main" id="{14B4F0FE-1545-4F2B-AF75-03A17B77E37A}"/>
            </a:ext>
          </a:extLst>
        </xdr:cNvPr>
        <xdr:cNvCxnSpPr/>
      </xdr:nvCxnSpPr>
      <xdr:spPr>
        <a:xfrm>
          <a:off x="11203940" y="14590667"/>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84</xdr:row>
      <xdr:rowOff>42834</xdr:rowOff>
    </xdr:from>
    <xdr:ext cx="403059" cy="259045"/>
    <xdr:sp macro="" textlink="">
      <xdr:nvSpPr>
        <xdr:cNvPr id="230" name="テキスト ボックス 229">
          <a:extLst>
            <a:ext uri="{FF2B5EF4-FFF2-40B4-BE49-F238E27FC236}">
              <a16:creationId xmlns:a16="http://schemas.microsoft.com/office/drawing/2014/main" id="{A2D1A4AD-64CC-4340-9FD4-1456F3D38AA2}"/>
            </a:ext>
          </a:extLst>
        </xdr:cNvPr>
        <xdr:cNvSpPr txBox="1"/>
      </xdr:nvSpPr>
      <xdr:spPr>
        <a:xfrm>
          <a:off x="10842791" y="14446539"/>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29936</xdr:rowOff>
    </xdr:from>
    <xdr:to>
      <xdr:col>89</xdr:col>
      <xdr:colOff>177800</xdr:colOff>
      <xdr:row>83</xdr:row>
      <xdr:rowOff>29936</xdr:rowOff>
    </xdr:to>
    <xdr:cxnSp macro="">
      <xdr:nvCxnSpPr>
        <xdr:cNvPr id="231" name="直線コネクタ 230">
          <a:extLst>
            <a:ext uri="{FF2B5EF4-FFF2-40B4-BE49-F238E27FC236}">
              <a16:creationId xmlns:a16="http://schemas.microsoft.com/office/drawing/2014/main" id="{1497C858-8D12-4AD4-93D5-9C594E3B19F0}"/>
            </a:ext>
          </a:extLst>
        </xdr:cNvPr>
        <xdr:cNvCxnSpPr/>
      </xdr:nvCxnSpPr>
      <xdr:spPr>
        <a:xfrm>
          <a:off x="11203940" y="14258381"/>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82</xdr:row>
      <xdr:rowOff>59163</xdr:rowOff>
    </xdr:from>
    <xdr:ext cx="403059" cy="259045"/>
    <xdr:sp macro="" textlink="">
      <xdr:nvSpPr>
        <xdr:cNvPr id="232" name="テキスト ボックス 231">
          <a:extLst>
            <a:ext uri="{FF2B5EF4-FFF2-40B4-BE49-F238E27FC236}">
              <a16:creationId xmlns:a16="http://schemas.microsoft.com/office/drawing/2014/main" id="{11B88832-E256-452F-A35C-C3E4F9DBBE9E}"/>
            </a:ext>
          </a:extLst>
        </xdr:cNvPr>
        <xdr:cNvSpPr txBox="1"/>
      </xdr:nvSpPr>
      <xdr:spPr>
        <a:xfrm>
          <a:off x="10842791" y="14114253"/>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46264</xdr:rowOff>
    </xdr:from>
    <xdr:to>
      <xdr:col>89</xdr:col>
      <xdr:colOff>177800</xdr:colOff>
      <xdr:row>81</xdr:row>
      <xdr:rowOff>46264</xdr:rowOff>
    </xdr:to>
    <xdr:cxnSp macro="">
      <xdr:nvCxnSpPr>
        <xdr:cNvPr id="233" name="直線コネクタ 232">
          <a:extLst>
            <a:ext uri="{FF2B5EF4-FFF2-40B4-BE49-F238E27FC236}">
              <a16:creationId xmlns:a16="http://schemas.microsoft.com/office/drawing/2014/main" id="{92B26BAE-5517-47A2-A5F0-2CE2E961FCBF}"/>
            </a:ext>
          </a:extLst>
        </xdr:cNvPr>
        <xdr:cNvCxnSpPr/>
      </xdr:nvCxnSpPr>
      <xdr:spPr>
        <a:xfrm>
          <a:off x="11203940" y="13935619"/>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80</xdr:row>
      <xdr:rowOff>75491</xdr:rowOff>
    </xdr:from>
    <xdr:ext cx="403059" cy="259045"/>
    <xdr:sp macro="" textlink="">
      <xdr:nvSpPr>
        <xdr:cNvPr id="234" name="テキスト ボックス 233">
          <a:extLst>
            <a:ext uri="{FF2B5EF4-FFF2-40B4-BE49-F238E27FC236}">
              <a16:creationId xmlns:a16="http://schemas.microsoft.com/office/drawing/2014/main" id="{CF5B3022-EDBB-4E99-8330-0C29814DC8EC}"/>
            </a:ext>
          </a:extLst>
        </xdr:cNvPr>
        <xdr:cNvSpPr txBox="1"/>
      </xdr:nvSpPr>
      <xdr:spPr>
        <a:xfrm>
          <a:off x="10842791" y="1379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79</xdr:row>
      <xdr:rowOff>62593</xdr:rowOff>
    </xdr:from>
    <xdr:to>
      <xdr:col>89</xdr:col>
      <xdr:colOff>177800</xdr:colOff>
      <xdr:row>79</xdr:row>
      <xdr:rowOff>62593</xdr:rowOff>
    </xdr:to>
    <xdr:cxnSp macro="">
      <xdr:nvCxnSpPr>
        <xdr:cNvPr id="235" name="直線コネクタ 234">
          <a:extLst>
            <a:ext uri="{FF2B5EF4-FFF2-40B4-BE49-F238E27FC236}">
              <a16:creationId xmlns:a16="http://schemas.microsoft.com/office/drawing/2014/main" id="{9A51235B-3DB8-4028-A907-15DE59D9B591}"/>
            </a:ext>
          </a:extLst>
        </xdr:cNvPr>
        <xdr:cNvCxnSpPr/>
      </xdr:nvCxnSpPr>
      <xdr:spPr>
        <a:xfrm>
          <a:off x="11203940" y="13603333"/>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78</xdr:row>
      <xdr:rowOff>91820</xdr:rowOff>
    </xdr:from>
    <xdr:ext cx="403059" cy="259045"/>
    <xdr:sp macro="" textlink="">
      <xdr:nvSpPr>
        <xdr:cNvPr id="236" name="テキスト ボックス 235">
          <a:extLst>
            <a:ext uri="{FF2B5EF4-FFF2-40B4-BE49-F238E27FC236}">
              <a16:creationId xmlns:a16="http://schemas.microsoft.com/office/drawing/2014/main" id="{680C09FB-E0BC-420F-8BF9-112AFE701369}"/>
            </a:ext>
          </a:extLst>
        </xdr:cNvPr>
        <xdr:cNvSpPr txBox="1"/>
      </xdr:nvSpPr>
      <xdr:spPr>
        <a:xfrm>
          <a:off x="10842791" y="1346873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78921</xdr:rowOff>
    </xdr:from>
    <xdr:to>
      <xdr:col>89</xdr:col>
      <xdr:colOff>177800</xdr:colOff>
      <xdr:row>77</xdr:row>
      <xdr:rowOff>78921</xdr:rowOff>
    </xdr:to>
    <xdr:cxnSp macro="">
      <xdr:nvCxnSpPr>
        <xdr:cNvPr id="237" name="直線コネクタ 236">
          <a:extLst>
            <a:ext uri="{FF2B5EF4-FFF2-40B4-BE49-F238E27FC236}">
              <a16:creationId xmlns:a16="http://schemas.microsoft.com/office/drawing/2014/main" id="{AE77D710-E7BA-4268-AA52-FB5920DFA395}"/>
            </a:ext>
          </a:extLst>
        </xdr:cNvPr>
        <xdr:cNvCxnSpPr/>
      </xdr:nvCxnSpPr>
      <xdr:spPr>
        <a:xfrm>
          <a:off x="11203940" y="13280571"/>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76</xdr:row>
      <xdr:rowOff>108148</xdr:rowOff>
    </xdr:from>
    <xdr:ext cx="338939" cy="259045"/>
    <xdr:sp macro="" textlink="">
      <xdr:nvSpPr>
        <xdr:cNvPr id="238" name="テキスト ボックス 237">
          <a:extLst>
            <a:ext uri="{FF2B5EF4-FFF2-40B4-BE49-F238E27FC236}">
              <a16:creationId xmlns:a16="http://schemas.microsoft.com/office/drawing/2014/main" id="{BDC225B4-49DA-4CC8-A296-1EAD06EB541A}"/>
            </a:ext>
          </a:extLst>
        </xdr:cNvPr>
        <xdr:cNvSpPr txBox="1"/>
      </xdr:nvSpPr>
      <xdr:spPr>
        <a:xfrm>
          <a:off x="10905006" y="13136443"/>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75</xdr:row>
      <xdr:rowOff>95250</xdr:rowOff>
    </xdr:from>
    <xdr:to>
      <xdr:col>89</xdr:col>
      <xdr:colOff>177800</xdr:colOff>
      <xdr:row>75</xdr:row>
      <xdr:rowOff>95250</xdr:rowOff>
    </xdr:to>
    <xdr:cxnSp macro="">
      <xdr:nvCxnSpPr>
        <xdr:cNvPr id="239" name="直線コネクタ 238">
          <a:extLst>
            <a:ext uri="{FF2B5EF4-FFF2-40B4-BE49-F238E27FC236}">
              <a16:creationId xmlns:a16="http://schemas.microsoft.com/office/drawing/2014/main" id="{9B559685-3F98-48FC-8467-ED0ACC85B1E1}"/>
            </a:ext>
          </a:extLst>
        </xdr:cNvPr>
        <xdr:cNvCxnSpPr/>
      </xdr:nvCxnSpPr>
      <xdr:spPr>
        <a:xfrm>
          <a:off x="11203940" y="1295019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75</xdr:row>
      <xdr:rowOff>95250</xdr:rowOff>
    </xdr:from>
    <xdr:to>
      <xdr:col>90</xdr:col>
      <xdr:colOff>25400</xdr:colOff>
      <xdr:row>88</xdr:row>
      <xdr:rowOff>152400</xdr:rowOff>
    </xdr:to>
    <xdr:sp macro="" textlink="">
      <xdr:nvSpPr>
        <xdr:cNvPr id="240" name="【消防施設】&#10;有形固定資産減価償却率グラフ枠">
          <a:extLst>
            <a:ext uri="{FF2B5EF4-FFF2-40B4-BE49-F238E27FC236}">
              <a16:creationId xmlns:a16="http://schemas.microsoft.com/office/drawing/2014/main" id="{A8D8C4E9-574B-41A2-AB94-E707D3697A3F}"/>
            </a:ext>
          </a:extLst>
        </xdr:cNvPr>
        <xdr:cNvSpPr/>
      </xdr:nvSpPr>
      <xdr:spPr>
        <a:xfrm>
          <a:off x="11203940" y="12950190"/>
          <a:ext cx="4248150" cy="228981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77</xdr:row>
      <xdr:rowOff>142602</xdr:rowOff>
    </xdr:from>
    <xdr:to>
      <xdr:col>85</xdr:col>
      <xdr:colOff>126364</xdr:colOff>
      <xdr:row>86</xdr:row>
      <xdr:rowOff>168729</xdr:rowOff>
    </xdr:to>
    <xdr:cxnSp macro="">
      <xdr:nvCxnSpPr>
        <xdr:cNvPr id="241" name="直線コネクタ 240">
          <a:extLst>
            <a:ext uri="{FF2B5EF4-FFF2-40B4-BE49-F238E27FC236}">
              <a16:creationId xmlns:a16="http://schemas.microsoft.com/office/drawing/2014/main" id="{8ED296F9-4B6B-437C-8621-826F0F3DF4E5}"/>
            </a:ext>
          </a:extLst>
        </xdr:cNvPr>
        <xdr:cNvCxnSpPr/>
      </xdr:nvCxnSpPr>
      <xdr:spPr>
        <a:xfrm flipV="1">
          <a:off x="14703424" y="13342347"/>
          <a:ext cx="0" cy="157489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87</xdr:row>
      <xdr:rowOff>1106</xdr:rowOff>
    </xdr:from>
    <xdr:ext cx="469744" cy="259045"/>
    <xdr:sp macro="" textlink="">
      <xdr:nvSpPr>
        <xdr:cNvPr id="242" name="【消防施設】&#10;有形固定資産減価償却率最小値テキスト">
          <a:extLst>
            <a:ext uri="{FF2B5EF4-FFF2-40B4-BE49-F238E27FC236}">
              <a16:creationId xmlns:a16="http://schemas.microsoft.com/office/drawing/2014/main" id="{96EDFE15-9E23-4A9E-BD1A-E7A050E499E2}"/>
            </a:ext>
          </a:extLst>
        </xdr:cNvPr>
        <xdr:cNvSpPr txBox="1"/>
      </xdr:nvSpPr>
      <xdr:spPr>
        <a:xfrm>
          <a:off x="14742160" y="1491725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86</xdr:row>
      <xdr:rowOff>168729</xdr:rowOff>
    </xdr:from>
    <xdr:to>
      <xdr:col>86</xdr:col>
      <xdr:colOff>25400</xdr:colOff>
      <xdr:row>86</xdr:row>
      <xdr:rowOff>168729</xdr:rowOff>
    </xdr:to>
    <xdr:cxnSp macro="">
      <xdr:nvCxnSpPr>
        <xdr:cNvPr id="243" name="直線コネクタ 242">
          <a:extLst>
            <a:ext uri="{FF2B5EF4-FFF2-40B4-BE49-F238E27FC236}">
              <a16:creationId xmlns:a16="http://schemas.microsoft.com/office/drawing/2014/main" id="{749DE8C3-7E9A-468E-99F2-4F740B157477}"/>
            </a:ext>
          </a:extLst>
        </xdr:cNvPr>
        <xdr:cNvCxnSpPr/>
      </xdr:nvCxnSpPr>
      <xdr:spPr>
        <a:xfrm>
          <a:off x="14611350" y="14917239"/>
          <a:ext cx="15494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76</xdr:row>
      <xdr:rowOff>89279</xdr:rowOff>
    </xdr:from>
    <xdr:ext cx="340478" cy="259045"/>
    <xdr:sp macro="" textlink="">
      <xdr:nvSpPr>
        <xdr:cNvPr id="244" name="【消防施設】&#10;有形固定資産減価償却率最大値テキスト">
          <a:extLst>
            <a:ext uri="{FF2B5EF4-FFF2-40B4-BE49-F238E27FC236}">
              <a16:creationId xmlns:a16="http://schemas.microsoft.com/office/drawing/2014/main" id="{C67FA64C-FF3B-42A4-8A01-073569EB222F}"/>
            </a:ext>
          </a:extLst>
        </xdr:cNvPr>
        <xdr:cNvSpPr txBox="1"/>
      </xdr:nvSpPr>
      <xdr:spPr>
        <a:xfrm>
          <a:off x="14742160" y="13123289"/>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77</xdr:row>
      <xdr:rowOff>142602</xdr:rowOff>
    </xdr:from>
    <xdr:to>
      <xdr:col>86</xdr:col>
      <xdr:colOff>25400</xdr:colOff>
      <xdr:row>77</xdr:row>
      <xdr:rowOff>142602</xdr:rowOff>
    </xdr:to>
    <xdr:cxnSp macro="">
      <xdr:nvCxnSpPr>
        <xdr:cNvPr id="245" name="直線コネクタ 244">
          <a:extLst>
            <a:ext uri="{FF2B5EF4-FFF2-40B4-BE49-F238E27FC236}">
              <a16:creationId xmlns:a16="http://schemas.microsoft.com/office/drawing/2014/main" id="{5FB90E44-6BE6-485A-9142-E6B777755A82}"/>
            </a:ext>
          </a:extLst>
        </xdr:cNvPr>
        <xdr:cNvCxnSpPr/>
      </xdr:nvCxnSpPr>
      <xdr:spPr>
        <a:xfrm>
          <a:off x="14611350" y="13342347"/>
          <a:ext cx="15494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82</xdr:row>
      <xdr:rowOff>44466</xdr:rowOff>
    </xdr:from>
    <xdr:ext cx="405111" cy="259045"/>
    <xdr:sp macro="" textlink="">
      <xdr:nvSpPr>
        <xdr:cNvPr id="246" name="【消防施設】&#10;有形固定資産減価償却率平均値テキスト">
          <a:extLst>
            <a:ext uri="{FF2B5EF4-FFF2-40B4-BE49-F238E27FC236}">
              <a16:creationId xmlns:a16="http://schemas.microsoft.com/office/drawing/2014/main" id="{6A58D9AC-597E-4507-8247-434C0A4355E9}"/>
            </a:ext>
          </a:extLst>
        </xdr:cNvPr>
        <xdr:cNvSpPr txBox="1"/>
      </xdr:nvSpPr>
      <xdr:spPr>
        <a:xfrm>
          <a:off x="14742160" y="14105271"/>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83</xdr:row>
      <xdr:rowOff>21589</xdr:rowOff>
    </xdr:from>
    <xdr:to>
      <xdr:col>85</xdr:col>
      <xdr:colOff>177800</xdr:colOff>
      <xdr:row>83</xdr:row>
      <xdr:rowOff>123189</xdr:rowOff>
    </xdr:to>
    <xdr:sp macro="" textlink="">
      <xdr:nvSpPr>
        <xdr:cNvPr id="247" name="フローチャート: 判断 246">
          <a:extLst>
            <a:ext uri="{FF2B5EF4-FFF2-40B4-BE49-F238E27FC236}">
              <a16:creationId xmlns:a16="http://schemas.microsoft.com/office/drawing/2014/main" id="{7B9AEC14-DA18-4CE3-A628-E110E8F7A495}"/>
            </a:ext>
          </a:extLst>
        </xdr:cNvPr>
        <xdr:cNvSpPr/>
      </xdr:nvSpPr>
      <xdr:spPr>
        <a:xfrm>
          <a:off x="14649450" y="14248129"/>
          <a:ext cx="97790" cy="10731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82</xdr:row>
      <xdr:rowOff>155484</xdr:rowOff>
    </xdr:from>
    <xdr:to>
      <xdr:col>81</xdr:col>
      <xdr:colOff>101600</xdr:colOff>
      <xdr:row>83</xdr:row>
      <xdr:rowOff>85634</xdr:rowOff>
    </xdr:to>
    <xdr:sp macro="" textlink="">
      <xdr:nvSpPr>
        <xdr:cNvPr id="248" name="フローチャート: 判断 247">
          <a:extLst>
            <a:ext uri="{FF2B5EF4-FFF2-40B4-BE49-F238E27FC236}">
              <a16:creationId xmlns:a16="http://schemas.microsoft.com/office/drawing/2014/main" id="{774AB87F-5481-4D26-9A85-D9C9B1ABD63E}"/>
            </a:ext>
          </a:extLst>
        </xdr:cNvPr>
        <xdr:cNvSpPr/>
      </xdr:nvSpPr>
      <xdr:spPr>
        <a:xfrm>
          <a:off x="13887450" y="14214384"/>
          <a:ext cx="97790" cy="10350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82</xdr:row>
      <xdr:rowOff>116295</xdr:rowOff>
    </xdr:from>
    <xdr:to>
      <xdr:col>76</xdr:col>
      <xdr:colOff>165100</xdr:colOff>
      <xdr:row>83</xdr:row>
      <xdr:rowOff>46445</xdr:rowOff>
    </xdr:to>
    <xdr:sp macro="" textlink="">
      <xdr:nvSpPr>
        <xdr:cNvPr id="249" name="フローチャート: 判断 248">
          <a:extLst>
            <a:ext uri="{FF2B5EF4-FFF2-40B4-BE49-F238E27FC236}">
              <a16:creationId xmlns:a16="http://schemas.microsoft.com/office/drawing/2014/main" id="{5BC40A69-7638-435A-9346-DDABF0CDA909}"/>
            </a:ext>
          </a:extLst>
        </xdr:cNvPr>
        <xdr:cNvSpPr/>
      </xdr:nvSpPr>
      <xdr:spPr>
        <a:xfrm>
          <a:off x="13089890" y="14175195"/>
          <a:ext cx="109220" cy="10350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82</xdr:row>
      <xdr:rowOff>135889</xdr:rowOff>
    </xdr:from>
    <xdr:to>
      <xdr:col>72</xdr:col>
      <xdr:colOff>38100</xdr:colOff>
      <xdr:row>83</xdr:row>
      <xdr:rowOff>66039</xdr:rowOff>
    </xdr:to>
    <xdr:sp macro="" textlink="">
      <xdr:nvSpPr>
        <xdr:cNvPr id="250" name="フローチャート: 判断 249">
          <a:extLst>
            <a:ext uri="{FF2B5EF4-FFF2-40B4-BE49-F238E27FC236}">
              <a16:creationId xmlns:a16="http://schemas.microsoft.com/office/drawing/2014/main" id="{90BD5C41-3649-467F-8C6B-4DD7E6AA2C20}"/>
            </a:ext>
          </a:extLst>
        </xdr:cNvPr>
        <xdr:cNvSpPr/>
      </xdr:nvSpPr>
      <xdr:spPr>
        <a:xfrm>
          <a:off x="12303760" y="14190979"/>
          <a:ext cx="78740" cy="10350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83</xdr:row>
      <xdr:rowOff>24856</xdr:rowOff>
    </xdr:from>
    <xdr:to>
      <xdr:col>67</xdr:col>
      <xdr:colOff>101600</xdr:colOff>
      <xdr:row>83</xdr:row>
      <xdr:rowOff>126456</xdr:rowOff>
    </xdr:to>
    <xdr:sp macro="" textlink="">
      <xdr:nvSpPr>
        <xdr:cNvPr id="251" name="フローチャート: 判断 250">
          <a:extLst>
            <a:ext uri="{FF2B5EF4-FFF2-40B4-BE49-F238E27FC236}">
              <a16:creationId xmlns:a16="http://schemas.microsoft.com/office/drawing/2014/main" id="{E359850D-A4FE-4875-A725-330FE427544B}"/>
            </a:ext>
          </a:extLst>
        </xdr:cNvPr>
        <xdr:cNvSpPr/>
      </xdr:nvSpPr>
      <xdr:spPr>
        <a:xfrm>
          <a:off x="11487150" y="14251396"/>
          <a:ext cx="97790" cy="10922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88</xdr:row>
      <xdr:rowOff>149877</xdr:rowOff>
    </xdr:from>
    <xdr:ext cx="762000" cy="259045"/>
    <xdr:sp macro="" textlink="">
      <xdr:nvSpPr>
        <xdr:cNvPr id="252" name="テキスト ボックス 251">
          <a:extLst>
            <a:ext uri="{FF2B5EF4-FFF2-40B4-BE49-F238E27FC236}">
              <a16:creationId xmlns:a16="http://schemas.microsoft.com/office/drawing/2014/main" id="{ADFD74A1-810B-456E-A2B0-98064AD1BF6E}"/>
            </a:ext>
          </a:extLst>
        </xdr:cNvPr>
        <xdr:cNvSpPr txBox="1"/>
      </xdr:nvSpPr>
      <xdr:spPr>
        <a:xfrm>
          <a:off x="1453261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88</xdr:row>
      <xdr:rowOff>149877</xdr:rowOff>
    </xdr:from>
    <xdr:ext cx="762000" cy="259045"/>
    <xdr:sp macro="" textlink="">
      <xdr:nvSpPr>
        <xdr:cNvPr id="253" name="テキスト ボックス 252">
          <a:extLst>
            <a:ext uri="{FF2B5EF4-FFF2-40B4-BE49-F238E27FC236}">
              <a16:creationId xmlns:a16="http://schemas.microsoft.com/office/drawing/2014/main" id="{8BD78959-E04A-4AC4-B560-318BD9A49551}"/>
            </a:ext>
          </a:extLst>
        </xdr:cNvPr>
        <xdr:cNvSpPr txBox="1"/>
      </xdr:nvSpPr>
      <xdr:spPr>
        <a:xfrm>
          <a:off x="1377061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88</xdr:row>
      <xdr:rowOff>149877</xdr:rowOff>
    </xdr:from>
    <xdr:ext cx="762000" cy="259045"/>
    <xdr:sp macro="" textlink="">
      <xdr:nvSpPr>
        <xdr:cNvPr id="254" name="テキスト ボックス 253">
          <a:extLst>
            <a:ext uri="{FF2B5EF4-FFF2-40B4-BE49-F238E27FC236}">
              <a16:creationId xmlns:a16="http://schemas.microsoft.com/office/drawing/2014/main" id="{E7D05F73-964F-4E0D-885A-62A372E338B2}"/>
            </a:ext>
          </a:extLst>
        </xdr:cNvPr>
        <xdr:cNvSpPr txBox="1"/>
      </xdr:nvSpPr>
      <xdr:spPr>
        <a:xfrm>
          <a:off x="1297305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88</xdr:row>
      <xdr:rowOff>149877</xdr:rowOff>
    </xdr:from>
    <xdr:ext cx="762000" cy="259045"/>
    <xdr:sp macro="" textlink="">
      <xdr:nvSpPr>
        <xdr:cNvPr id="255" name="テキスト ボックス 254">
          <a:extLst>
            <a:ext uri="{FF2B5EF4-FFF2-40B4-BE49-F238E27FC236}">
              <a16:creationId xmlns:a16="http://schemas.microsoft.com/office/drawing/2014/main" id="{94E506FF-3A74-46CC-9C46-E2579BA95C48}"/>
            </a:ext>
          </a:extLst>
        </xdr:cNvPr>
        <xdr:cNvSpPr txBox="1"/>
      </xdr:nvSpPr>
      <xdr:spPr>
        <a:xfrm>
          <a:off x="1217549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88</xdr:row>
      <xdr:rowOff>149877</xdr:rowOff>
    </xdr:from>
    <xdr:ext cx="762000" cy="259045"/>
    <xdr:sp macro="" textlink="">
      <xdr:nvSpPr>
        <xdr:cNvPr id="256" name="テキスト ボックス 255">
          <a:extLst>
            <a:ext uri="{FF2B5EF4-FFF2-40B4-BE49-F238E27FC236}">
              <a16:creationId xmlns:a16="http://schemas.microsoft.com/office/drawing/2014/main" id="{DA143B4D-4096-4682-ACA0-9FFF4EBE8F98}"/>
            </a:ext>
          </a:extLst>
        </xdr:cNvPr>
        <xdr:cNvSpPr txBox="1"/>
      </xdr:nvSpPr>
      <xdr:spPr>
        <a:xfrm>
          <a:off x="1137031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86</xdr:row>
      <xdr:rowOff>117929</xdr:rowOff>
    </xdr:from>
    <xdr:to>
      <xdr:col>85</xdr:col>
      <xdr:colOff>177800</xdr:colOff>
      <xdr:row>87</xdr:row>
      <xdr:rowOff>48079</xdr:rowOff>
    </xdr:to>
    <xdr:sp macro="" textlink="">
      <xdr:nvSpPr>
        <xdr:cNvPr id="257" name="楕円 256">
          <a:extLst>
            <a:ext uri="{FF2B5EF4-FFF2-40B4-BE49-F238E27FC236}">
              <a16:creationId xmlns:a16="http://schemas.microsoft.com/office/drawing/2014/main" id="{E94703EE-159C-4038-8311-EDC92E888DC9}"/>
            </a:ext>
          </a:extLst>
        </xdr:cNvPr>
        <xdr:cNvSpPr/>
      </xdr:nvSpPr>
      <xdr:spPr>
        <a:xfrm>
          <a:off x="14649450" y="14862629"/>
          <a:ext cx="97790" cy="10350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86</xdr:row>
      <xdr:rowOff>32856</xdr:rowOff>
    </xdr:from>
    <xdr:ext cx="469744" cy="259045"/>
    <xdr:sp macro="" textlink="">
      <xdr:nvSpPr>
        <xdr:cNvPr id="258" name="【消防施設】&#10;有形固定資産減価償却率該当値テキスト">
          <a:extLst>
            <a:ext uri="{FF2B5EF4-FFF2-40B4-BE49-F238E27FC236}">
              <a16:creationId xmlns:a16="http://schemas.microsoft.com/office/drawing/2014/main" id="{E49F2A2F-6745-4971-8AE7-7A3A119E0F45}"/>
            </a:ext>
          </a:extLst>
        </xdr:cNvPr>
        <xdr:cNvSpPr txBox="1"/>
      </xdr:nvSpPr>
      <xdr:spPr>
        <a:xfrm>
          <a:off x="14742160" y="1477565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100.0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86</xdr:row>
      <xdr:rowOff>106499</xdr:rowOff>
    </xdr:from>
    <xdr:to>
      <xdr:col>81</xdr:col>
      <xdr:colOff>101600</xdr:colOff>
      <xdr:row>87</xdr:row>
      <xdr:rowOff>36649</xdr:rowOff>
    </xdr:to>
    <xdr:sp macro="" textlink="">
      <xdr:nvSpPr>
        <xdr:cNvPr id="259" name="楕円 258">
          <a:extLst>
            <a:ext uri="{FF2B5EF4-FFF2-40B4-BE49-F238E27FC236}">
              <a16:creationId xmlns:a16="http://schemas.microsoft.com/office/drawing/2014/main" id="{EC54A396-CD75-4A85-B071-E3FB74055B80}"/>
            </a:ext>
          </a:extLst>
        </xdr:cNvPr>
        <xdr:cNvSpPr/>
      </xdr:nvSpPr>
      <xdr:spPr>
        <a:xfrm>
          <a:off x="13887450" y="14849294"/>
          <a:ext cx="97790" cy="10350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86</xdr:row>
      <xdr:rowOff>157299</xdr:rowOff>
    </xdr:from>
    <xdr:to>
      <xdr:col>85</xdr:col>
      <xdr:colOff>127000</xdr:colOff>
      <xdr:row>86</xdr:row>
      <xdr:rowOff>168729</xdr:rowOff>
    </xdr:to>
    <xdr:cxnSp macro="">
      <xdr:nvCxnSpPr>
        <xdr:cNvPr id="260" name="直線コネクタ 259">
          <a:extLst>
            <a:ext uri="{FF2B5EF4-FFF2-40B4-BE49-F238E27FC236}">
              <a16:creationId xmlns:a16="http://schemas.microsoft.com/office/drawing/2014/main" id="{49ADCFE2-606F-4C41-900D-B31B4AC873EF}"/>
            </a:ext>
          </a:extLst>
        </xdr:cNvPr>
        <xdr:cNvCxnSpPr/>
      </xdr:nvCxnSpPr>
      <xdr:spPr>
        <a:xfrm>
          <a:off x="13942060" y="14903904"/>
          <a:ext cx="762000" cy="1333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86</xdr:row>
      <xdr:rowOff>62412</xdr:rowOff>
    </xdr:from>
    <xdr:to>
      <xdr:col>76</xdr:col>
      <xdr:colOff>165100</xdr:colOff>
      <xdr:row>86</xdr:row>
      <xdr:rowOff>164012</xdr:rowOff>
    </xdr:to>
    <xdr:sp macro="" textlink="">
      <xdr:nvSpPr>
        <xdr:cNvPr id="261" name="楕円 260">
          <a:extLst>
            <a:ext uri="{FF2B5EF4-FFF2-40B4-BE49-F238E27FC236}">
              <a16:creationId xmlns:a16="http://schemas.microsoft.com/office/drawing/2014/main" id="{130B3E1D-0DDC-42EC-B235-008A140963BB}"/>
            </a:ext>
          </a:extLst>
        </xdr:cNvPr>
        <xdr:cNvSpPr/>
      </xdr:nvSpPr>
      <xdr:spPr>
        <a:xfrm>
          <a:off x="13089890" y="14803302"/>
          <a:ext cx="109220" cy="10922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86</xdr:row>
      <xdr:rowOff>113212</xdr:rowOff>
    </xdr:from>
    <xdr:to>
      <xdr:col>81</xdr:col>
      <xdr:colOff>50800</xdr:colOff>
      <xdr:row>86</xdr:row>
      <xdr:rowOff>157299</xdr:rowOff>
    </xdr:to>
    <xdr:cxnSp macro="">
      <xdr:nvCxnSpPr>
        <xdr:cNvPr id="262" name="直線コネクタ 261">
          <a:extLst>
            <a:ext uri="{FF2B5EF4-FFF2-40B4-BE49-F238E27FC236}">
              <a16:creationId xmlns:a16="http://schemas.microsoft.com/office/drawing/2014/main" id="{33C1FFEC-B2C8-489D-AAA0-5004AFAFCCF5}"/>
            </a:ext>
          </a:extLst>
        </xdr:cNvPr>
        <xdr:cNvCxnSpPr/>
      </xdr:nvCxnSpPr>
      <xdr:spPr>
        <a:xfrm>
          <a:off x="13144500" y="14857912"/>
          <a:ext cx="797560" cy="4599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86</xdr:row>
      <xdr:rowOff>62412</xdr:rowOff>
    </xdr:from>
    <xdr:to>
      <xdr:col>67</xdr:col>
      <xdr:colOff>101600</xdr:colOff>
      <xdr:row>86</xdr:row>
      <xdr:rowOff>164012</xdr:rowOff>
    </xdr:to>
    <xdr:sp macro="" textlink="">
      <xdr:nvSpPr>
        <xdr:cNvPr id="263" name="楕円 262">
          <a:extLst>
            <a:ext uri="{FF2B5EF4-FFF2-40B4-BE49-F238E27FC236}">
              <a16:creationId xmlns:a16="http://schemas.microsoft.com/office/drawing/2014/main" id="{7B30758D-A6FD-4BCE-A346-FCC2525FCB4A}"/>
            </a:ext>
          </a:extLst>
        </xdr:cNvPr>
        <xdr:cNvSpPr/>
      </xdr:nvSpPr>
      <xdr:spPr>
        <a:xfrm>
          <a:off x="11487150" y="14803302"/>
          <a:ext cx="97790" cy="10922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26044</xdr:colOff>
      <xdr:row>81</xdr:row>
      <xdr:rowOff>102161</xdr:rowOff>
    </xdr:from>
    <xdr:ext cx="405111" cy="259045"/>
    <xdr:sp macro="" textlink="">
      <xdr:nvSpPr>
        <xdr:cNvPr id="264" name="n_1aveValue【消防施設】&#10;有形固定資産減価償却率">
          <a:extLst>
            <a:ext uri="{FF2B5EF4-FFF2-40B4-BE49-F238E27FC236}">
              <a16:creationId xmlns:a16="http://schemas.microsoft.com/office/drawing/2014/main" id="{59220C92-1A36-4BBA-A5CD-BEC7B634B6D4}"/>
            </a:ext>
          </a:extLst>
        </xdr:cNvPr>
        <xdr:cNvSpPr txBox="1"/>
      </xdr:nvSpPr>
      <xdr:spPr>
        <a:xfrm>
          <a:off x="13738234" y="1398580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81</xdr:row>
      <xdr:rowOff>62972</xdr:rowOff>
    </xdr:from>
    <xdr:ext cx="405111" cy="259045"/>
    <xdr:sp macro="" textlink="">
      <xdr:nvSpPr>
        <xdr:cNvPr id="265" name="n_2aveValue【消防施設】&#10;有形固定資産減価償却率">
          <a:extLst>
            <a:ext uri="{FF2B5EF4-FFF2-40B4-BE49-F238E27FC236}">
              <a16:creationId xmlns:a16="http://schemas.microsoft.com/office/drawing/2014/main" id="{73990BB6-FA70-496D-9F62-746DA609303B}"/>
            </a:ext>
          </a:extLst>
        </xdr:cNvPr>
        <xdr:cNvSpPr txBox="1"/>
      </xdr:nvSpPr>
      <xdr:spPr>
        <a:xfrm>
          <a:off x="12957184" y="1394661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81</xdr:row>
      <xdr:rowOff>82566</xdr:rowOff>
    </xdr:from>
    <xdr:ext cx="405111" cy="259045"/>
    <xdr:sp macro="" textlink="">
      <xdr:nvSpPr>
        <xdr:cNvPr id="266" name="n_3aveValue【消防施設】&#10;有形固定資産減価償却率">
          <a:extLst>
            <a:ext uri="{FF2B5EF4-FFF2-40B4-BE49-F238E27FC236}">
              <a16:creationId xmlns:a16="http://schemas.microsoft.com/office/drawing/2014/main" id="{9D442B20-AE8F-4E8C-9594-13445E53C70A}"/>
            </a:ext>
          </a:extLst>
        </xdr:cNvPr>
        <xdr:cNvSpPr txBox="1"/>
      </xdr:nvSpPr>
      <xdr:spPr>
        <a:xfrm>
          <a:off x="12171054" y="1397192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81</xdr:row>
      <xdr:rowOff>142983</xdr:rowOff>
    </xdr:from>
    <xdr:ext cx="405111" cy="259045"/>
    <xdr:sp macro="" textlink="">
      <xdr:nvSpPr>
        <xdr:cNvPr id="267" name="n_4aveValue【消防施設】&#10;有形固定資産減価償却率">
          <a:extLst>
            <a:ext uri="{FF2B5EF4-FFF2-40B4-BE49-F238E27FC236}">
              <a16:creationId xmlns:a16="http://schemas.microsoft.com/office/drawing/2014/main" id="{2340A2D3-C052-4176-A883-565FCBD61DF8}"/>
            </a:ext>
          </a:extLst>
        </xdr:cNvPr>
        <xdr:cNvSpPr txBox="1"/>
      </xdr:nvSpPr>
      <xdr:spPr>
        <a:xfrm>
          <a:off x="11354444" y="1402852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87</xdr:row>
      <xdr:rowOff>27776</xdr:rowOff>
    </xdr:from>
    <xdr:ext cx="405111" cy="259045"/>
    <xdr:sp macro="" textlink="">
      <xdr:nvSpPr>
        <xdr:cNvPr id="268" name="n_1mainValue【消防施設】&#10;有形固定資産減価償却率">
          <a:extLst>
            <a:ext uri="{FF2B5EF4-FFF2-40B4-BE49-F238E27FC236}">
              <a16:creationId xmlns:a16="http://schemas.microsoft.com/office/drawing/2014/main" id="{14027D9C-1D23-4574-863E-DDD61B2D3207}"/>
            </a:ext>
          </a:extLst>
        </xdr:cNvPr>
        <xdr:cNvSpPr txBox="1"/>
      </xdr:nvSpPr>
      <xdr:spPr>
        <a:xfrm>
          <a:off x="13738234" y="1494202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86</xdr:row>
      <xdr:rowOff>155139</xdr:rowOff>
    </xdr:from>
    <xdr:ext cx="405111" cy="259045"/>
    <xdr:sp macro="" textlink="">
      <xdr:nvSpPr>
        <xdr:cNvPr id="269" name="n_2mainValue【消防施設】&#10;有形固定資産減価償却率">
          <a:extLst>
            <a:ext uri="{FF2B5EF4-FFF2-40B4-BE49-F238E27FC236}">
              <a16:creationId xmlns:a16="http://schemas.microsoft.com/office/drawing/2014/main" id="{4EC91769-B150-4FCC-9BD4-6C95C6B5D646}"/>
            </a:ext>
          </a:extLst>
        </xdr:cNvPr>
        <xdr:cNvSpPr txBox="1"/>
      </xdr:nvSpPr>
      <xdr:spPr>
        <a:xfrm>
          <a:off x="12957184" y="1489983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86</xdr:row>
      <xdr:rowOff>155139</xdr:rowOff>
    </xdr:from>
    <xdr:ext cx="405111" cy="259045"/>
    <xdr:sp macro="" textlink="">
      <xdr:nvSpPr>
        <xdr:cNvPr id="270" name="n_4mainValue【消防施設】&#10;有形固定資産減価償却率">
          <a:extLst>
            <a:ext uri="{FF2B5EF4-FFF2-40B4-BE49-F238E27FC236}">
              <a16:creationId xmlns:a16="http://schemas.microsoft.com/office/drawing/2014/main" id="{4815EF5D-01F5-4FA4-A822-26729EEF4146}"/>
            </a:ext>
          </a:extLst>
        </xdr:cNvPr>
        <xdr:cNvSpPr txBox="1"/>
      </xdr:nvSpPr>
      <xdr:spPr>
        <a:xfrm>
          <a:off x="11354444" y="1489983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152400</xdr:rowOff>
    </xdr:from>
    <xdr:to>
      <xdr:col>120</xdr:col>
      <xdr:colOff>152400</xdr:colOff>
      <xdr:row>72</xdr:row>
      <xdr:rowOff>101600</xdr:rowOff>
    </xdr:to>
    <xdr:sp macro="" textlink="">
      <xdr:nvSpPr>
        <xdr:cNvPr id="271" name="正方形/長方形 270">
          <a:extLst>
            <a:ext uri="{FF2B5EF4-FFF2-40B4-BE49-F238E27FC236}">
              <a16:creationId xmlns:a16="http://schemas.microsoft.com/office/drawing/2014/main" id="{9E23BEC3-8640-4564-85E4-BD284CB83A0A}"/>
            </a:ext>
          </a:extLst>
        </xdr:cNvPr>
        <xdr:cNvSpPr/>
      </xdr:nvSpPr>
      <xdr:spPr>
        <a:xfrm>
          <a:off x="16459200" y="11811000"/>
          <a:ext cx="4267200" cy="63119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72</xdr:row>
      <xdr:rowOff>127000</xdr:rowOff>
    </xdr:from>
    <xdr:to>
      <xdr:col>104</xdr:col>
      <xdr:colOff>127000</xdr:colOff>
      <xdr:row>74</xdr:row>
      <xdr:rowOff>38100</xdr:rowOff>
    </xdr:to>
    <xdr:sp macro="" textlink="">
      <xdr:nvSpPr>
        <xdr:cNvPr id="272" name="正方形/長方形 271">
          <a:extLst>
            <a:ext uri="{FF2B5EF4-FFF2-40B4-BE49-F238E27FC236}">
              <a16:creationId xmlns:a16="http://schemas.microsoft.com/office/drawing/2014/main" id="{D52543C5-03A7-4354-BCDF-17F9B683ECCA}"/>
            </a:ext>
          </a:extLst>
        </xdr:cNvPr>
        <xdr:cNvSpPr/>
      </xdr:nvSpPr>
      <xdr:spPr>
        <a:xfrm>
          <a:off x="16590010" y="1247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73</xdr:row>
      <xdr:rowOff>158750</xdr:rowOff>
    </xdr:from>
    <xdr:to>
      <xdr:col>104</xdr:col>
      <xdr:colOff>127000</xdr:colOff>
      <xdr:row>75</xdr:row>
      <xdr:rowOff>69850</xdr:rowOff>
    </xdr:to>
    <xdr:sp macro="" textlink="">
      <xdr:nvSpPr>
        <xdr:cNvPr id="273" name="正方形/長方形 272">
          <a:extLst>
            <a:ext uri="{FF2B5EF4-FFF2-40B4-BE49-F238E27FC236}">
              <a16:creationId xmlns:a16="http://schemas.microsoft.com/office/drawing/2014/main" id="{BF608B90-61FA-42A2-9779-54D6D2C01589}"/>
            </a:ext>
          </a:extLst>
        </xdr:cNvPr>
        <xdr:cNvSpPr/>
      </xdr:nvSpPr>
      <xdr:spPr>
        <a:xfrm>
          <a:off x="16590010" y="12676505"/>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31/108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72</xdr:row>
      <xdr:rowOff>127000</xdr:rowOff>
    </xdr:from>
    <xdr:to>
      <xdr:col>110</xdr:col>
      <xdr:colOff>0</xdr:colOff>
      <xdr:row>74</xdr:row>
      <xdr:rowOff>38100</xdr:rowOff>
    </xdr:to>
    <xdr:sp macro="" textlink="">
      <xdr:nvSpPr>
        <xdr:cNvPr id="274" name="正方形/長方形 273">
          <a:extLst>
            <a:ext uri="{FF2B5EF4-FFF2-40B4-BE49-F238E27FC236}">
              <a16:creationId xmlns:a16="http://schemas.microsoft.com/office/drawing/2014/main" id="{862D397E-B7E8-4275-92D0-7F6FAD48FB65}"/>
            </a:ext>
          </a:extLst>
        </xdr:cNvPr>
        <xdr:cNvSpPr/>
      </xdr:nvSpPr>
      <xdr:spPr>
        <a:xfrm>
          <a:off x="17487900" y="1247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73</xdr:row>
      <xdr:rowOff>158750</xdr:rowOff>
    </xdr:from>
    <xdr:to>
      <xdr:col>110</xdr:col>
      <xdr:colOff>0</xdr:colOff>
      <xdr:row>75</xdr:row>
      <xdr:rowOff>69850</xdr:rowOff>
    </xdr:to>
    <xdr:sp macro="" textlink="">
      <xdr:nvSpPr>
        <xdr:cNvPr id="275" name="正方形/長方形 274">
          <a:extLst>
            <a:ext uri="{FF2B5EF4-FFF2-40B4-BE49-F238E27FC236}">
              <a16:creationId xmlns:a16="http://schemas.microsoft.com/office/drawing/2014/main" id="{5F559908-1C01-4643-A705-5436CB8F2EF3}"/>
            </a:ext>
          </a:extLst>
        </xdr:cNvPr>
        <xdr:cNvSpPr/>
      </xdr:nvSpPr>
      <xdr:spPr>
        <a:xfrm>
          <a:off x="17487900" y="12676505"/>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0.072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72</xdr:row>
      <xdr:rowOff>127000</xdr:rowOff>
    </xdr:from>
    <xdr:to>
      <xdr:col>116</xdr:col>
      <xdr:colOff>0</xdr:colOff>
      <xdr:row>74</xdr:row>
      <xdr:rowOff>38100</xdr:rowOff>
    </xdr:to>
    <xdr:sp macro="" textlink="">
      <xdr:nvSpPr>
        <xdr:cNvPr id="276" name="正方形/長方形 275">
          <a:extLst>
            <a:ext uri="{FF2B5EF4-FFF2-40B4-BE49-F238E27FC236}">
              <a16:creationId xmlns:a16="http://schemas.microsoft.com/office/drawing/2014/main" id="{13CF49BD-4287-47C2-B2E2-7BDB3FFBB22D}"/>
            </a:ext>
          </a:extLst>
        </xdr:cNvPr>
        <xdr:cNvSpPr/>
      </xdr:nvSpPr>
      <xdr:spPr>
        <a:xfrm>
          <a:off x="18516600" y="1247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108</xdr:col>
      <xdr:colOff>0</xdr:colOff>
      <xdr:row>73</xdr:row>
      <xdr:rowOff>158750</xdr:rowOff>
    </xdr:from>
    <xdr:to>
      <xdr:col>116</xdr:col>
      <xdr:colOff>0</xdr:colOff>
      <xdr:row>75</xdr:row>
      <xdr:rowOff>69850</xdr:rowOff>
    </xdr:to>
    <xdr:sp macro="" textlink="">
      <xdr:nvSpPr>
        <xdr:cNvPr id="277" name="正方形/長方形 276">
          <a:extLst>
            <a:ext uri="{FF2B5EF4-FFF2-40B4-BE49-F238E27FC236}">
              <a16:creationId xmlns:a16="http://schemas.microsoft.com/office/drawing/2014/main" id="{EE331AEA-D0E3-4BF2-9E5A-3108D6E8842D}"/>
            </a:ext>
          </a:extLst>
        </xdr:cNvPr>
        <xdr:cNvSpPr/>
      </xdr:nvSpPr>
      <xdr:spPr>
        <a:xfrm>
          <a:off x="18516600" y="12676505"/>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0.117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75</xdr:row>
      <xdr:rowOff>95250</xdr:rowOff>
    </xdr:from>
    <xdr:to>
      <xdr:col>120</xdr:col>
      <xdr:colOff>152400</xdr:colOff>
      <xdr:row>88</xdr:row>
      <xdr:rowOff>152400</xdr:rowOff>
    </xdr:to>
    <xdr:sp macro="" textlink="">
      <xdr:nvSpPr>
        <xdr:cNvPr id="278" name="正方形/長方形 277">
          <a:extLst>
            <a:ext uri="{FF2B5EF4-FFF2-40B4-BE49-F238E27FC236}">
              <a16:creationId xmlns:a16="http://schemas.microsoft.com/office/drawing/2014/main" id="{719D8112-BA3A-44E6-B4DD-20CEFD956192}"/>
            </a:ext>
          </a:extLst>
        </xdr:cNvPr>
        <xdr:cNvSpPr/>
      </xdr:nvSpPr>
      <xdr:spPr>
        <a:xfrm>
          <a:off x="16459200" y="12950190"/>
          <a:ext cx="4267200" cy="228981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74</xdr:row>
      <xdr:rowOff>76200</xdr:rowOff>
    </xdr:from>
    <xdr:ext cx="349839" cy="225703"/>
    <xdr:sp macro="" textlink="">
      <xdr:nvSpPr>
        <xdr:cNvPr id="279" name="テキスト ボックス 278">
          <a:extLst>
            <a:ext uri="{FF2B5EF4-FFF2-40B4-BE49-F238E27FC236}">
              <a16:creationId xmlns:a16="http://schemas.microsoft.com/office/drawing/2014/main" id="{70AC8359-3FFA-4896-AB2A-48EC26FB75E3}"/>
            </a:ext>
          </a:extLst>
        </xdr:cNvPr>
        <xdr:cNvSpPr txBox="1"/>
      </xdr:nvSpPr>
      <xdr:spPr>
        <a:xfrm>
          <a:off x="16440150" y="1276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152400</xdr:rowOff>
    </xdr:from>
    <xdr:to>
      <xdr:col>120</xdr:col>
      <xdr:colOff>114300</xdr:colOff>
      <xdr:row>88</xdr:row>
      <xdr:rowOff>152400</xdr:rowOff>
    </xdr:to>
    <xdr:cxnSp macro="">
      <xdr:nvCxnSpPr>
        <xdr:cNvPr id="280" name="直線コネクタ 279">
          <a:extLst>
            <a:ext uri="{FF2B5EF4-FFF2-40B4-BE49-F238E27FC236}">
              <a16:creationId xmlns:a16="http://schemas.microsoft.com/office/drawing/2014/main" id="{21BB1715-A2E9-49F1-8021-9A8121C89725}"/>
            </a:ext>
          </a:extLst>
        </xdr:cNvPr>
        <xdr:cNvCxnSpPr/>
      </xdr:nvCxnSpPr>
      <xdr:spPr>
        <a:xfrm>
          <a:off x="16459200" y="1524000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86</xdr:row>
      <xdr:rowOff>114300</xdr:rowOff>
    </xdr:from>
    <xdr:to>
      <xdr:col>120</xdr:col>
      <xdr:colOff>114300</xdr:colOff>
      <xdr:row>86</xdr:row>
      <xdr:rowOff>114300</xdr:rowOff>
    </xdr:to>
    <xdr:cxnSp macro="">
      <xdr:nvCxnSpPr>
        <xdr:cNvPr id="281" name="直線コネクタ 280">
          <a:extLst>
            <a:ext uri="{FF2B5EF4-FFF2-40B4-BE49-F238E27FC236}">
              <a16:creationId xmlns:a16="http://schemas.microsoft.com/office/drawing/2014/main" id="{3DD27C94-69A0-48C3-8F97-0782355DA098}"/>
            </a:ext>
          </a:extLst>
        </xdr:cNvPr>
        <xdr:cNvCxnSpPr/>
      </xdr:nvCxnSpPr>
      <xdr:spPr>
        <a:xfrm>
          <a:off x="16459200" y="1485900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85</xdr:row>
      <xdr:rowOff>143527</xdr:rowOff>
    </xdr:from>
    <xdr:ext cx="467179" cy="259045"/>
    <xdr:sp macro="" textlink="">
      <xdr:nvSpPr>
        <xdr:cNvPr id="282" name="テキスト ボックス 281">
          <a:extLst>
            <a:ext uri="{FF2B5EF4-FFF2-40B4-BE49-F238E27FC236}">
              <a16:creationId xmlns:a16="http://schemas.microsoft.com/office/drawing/2014/main" id="{056233F5-67CC-4678-BC5C-F04799217B6D}"/>
            </a:ext>
          </a:extLst>
        </xdr:cNvPr>
        <xdr:cNvSpPr txBox="1"/>
      </xdr:nvSpPr>
      <xdr:spPr>
        <a:xfrm>
          <a:off x="16047266" y="1471487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84</xdr:row>
      <xdr:rowOff>76200</xdr:rowOff>
    </xdr:from>
    <xdr:to>
      <xdr:col>120</xdr:col>
      <xdr:colOff>114300</xdr:colOff>
      <xdr:row>84</xdr:row>
      <xdr:rowOff>76200</xdr:rowOff>
    </xdr:to>
    <xdr:cxnSp macro="">
      <xdr:nvCxnSpPr>
        <xdr:cNvPr id="283" name="直線コネクタ 282">
          <a:extLst>
            <a:ext uri="{FF2B5EF4-FFF2-40B4-BE49-F238E27FC236}">
              <a16:creationId xmlns:a16="http://schemas.microsoft.com/office/drawing/2014/main" id="{1CF91622-9ED3-4AB5-9B4E-EB8B7B66D8CD}"/>
            </a:ext>
          </a:extLst>
        </xdr:cNvPr>
        <xdr:cNvCxnSpPr/>
      </xdr:nvCxnSpPr>
      <xdr:spPr>
        <a:xfrm>
          <a:off x="16459200" y="1447800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83</xdr:row>
      <xdr:rowOff>105427</xdr:rowOff>
    </xdr:from>
    <xdr:ext cx="467179" cy="259045"/>
    <xdr:sp macro="" textlink="">
      <xdr:nvSpPr>
        <xdr:cNvPr id="284" name="テキスト ボックス 283">
          <a:extLst>
            <a:ext uri="{FF2B5EF4-FFF2-40B4-BE49-F238E27FC236}">
              <a16:creationId xmlns:a16="http://schemas.microsoft.com/office/drawing/2014/main" id="{EFCFDA83-C7AF-415A-98A6-3394FCEA9639}"/>
            </a:ext>
          </a:extLst>
        </xdr:cNvPr>
        <xdr:cNvSpPr txBox="1"/>
      </xdr:nvSpPr>
      <xdr:spPr>
        <a:xfrm>
          <a:off x="16047266" y="1433387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82</xdr:row>
      <xdr:rowOff>38100</xdr:rowOff>
    </xdr:from>
    <xdr:to>
      <xdr:col>120</xdr:col>
      <xdr:colOff>114300</xdr:colOff>
      <xdr:row>82</xdr:row>
      <xdr:rowOff>38100</xdr:rowOff>
    </xdr:to>
    <xdr:cxnSp macro="">
      <xdr:nvCxnSpPr>
        <xdr:cNvPr id="285" name="直線コネクタ 284">
          <a:extLst>
            <a:ext uri="{FF2B5EF4-FFF2-40B4-BE49-F238E27FC236}">
              <a16:creationId xmlns:a16="http://schemas.microsoft.com/office/drawing/2014/main" id="{41A5CDED-3B47-4C1E-B92E-6636960A73FD}"/>
            </a:ext>
          </a:extLst>
        </xdr:cNvPr>
        <xdr:cNvCxnSpPr/>
      </xdr:nvCxnSpPr>
      <xdr:spPr>
        <a:xfrm>
          <a:off x="16459200" y="1409700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81</xdr:row>
      <xdr:rowOff>67327</xdr:rowOff>
    </xdr:from>
    <xdr:ext cx="467179" cy="259045"/>
    <xdr:sp macro="" textlink="">
      <xdr:nvSpPr>
        <xdr:cNvPr id="286" name="テキスト ボックス 285">
          <a:extLst>
            <a:ext uri="{FF2B5EF4-FFF2-40B4-BE49-F238E27FC236}">
              <a16:creationId xmlns:a16="http://schemas.microsoft.com/office/drawing/2014/main" id="{456FAC71-50C4-4D31-889C-D43B640EC879}"/>
            </a:ext>
          </a:extLst>
        </xdr:cNvPr>
        <xdr:cNvSpPr txBox="1"/>
      </xdr:nvSpPr>
      <xdr:spPr>
        <a:xfrm>
          <a:off x="16047266" y="1395287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80</xdr:row>
      <xdr:rowOff>0</xdr:rowOff>
    </xdr:from>
    <xdr:to>
      <xdr:col>120</xdr:col>
      <xdr:colOff>114300</xdr:colOff>
      <xdr:row>80</xdr:row>
      <xdr:rowOff>0</xdr:rowOff>
    </xdr:to>
    <xdr:cxnSp macro="">
      <xdr:nvCxnSpPr>
        <xdr:cNvPr id="287" name="直線コネクタ 286">
          <a:extLst>
            <a:ext uri="{FF2B5EF4-FFF2-40B4-BE49-F238E27FC236}">
              <a16:creationId xmlns:a16="http://schemas.microsoft.com/office/drawing/2014/main" id="{73862BCD-CDD3-4337-B68C-EE21F7D95229}"/>
            </a:ext>
          </a:extLst>
        </xdr:cNvPr>
        <xdr:cNvCxnSpPr/>
      </xdr:nvCxnSpPr>
      <xdr:spPr>
        <a:xfrm>
          <a:off x="16459200" y="1371600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79</xdr:row>
      <xdr:rowOff>29227</xdr:rowOff>
    </xdr:from>
    <xdr:ext cx="467179" cy="259045"/>
    <xdr:sp macro="" textlink="">
      <xdr:nvSpPr>
        <xdr:cNvPr id="288" name="テキスト ボックス 287">
          <a:extLst>
            <a:ext uri="{FF2B5EF4-FFF2-40B4-BE49-F238E27FC236}">
              <a16:creationId xmlns:a16="http://schemas.microsoft.com/office/drawing/2014/main" id="{24C3F9F3-DACE-4959-923B-18A9BAC0A43C}"/>
            </a:ext>
          </a:extLst>
        </xdr:cNvPr>
        <xdr:cNvSpPr txBox="1"/>
      </xdr:nvSpPr>
      <xdr:spPr>
        <a:xfrm>
          <a:off x="16047266" y="1357187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77</xdr:row>
      <xdr:rowOff>133350</xdr:rowOff>
    </xdr:from>
    <xdr:to>
      <xdr:col>120</xdr:col>
      <xdr:colOff>114300</xdr:colOff>
      <xdr:row>77</xdr:row>
      <xdr:rowOff>133350</xdr:rowOff>
    </xdr:to>
    <xdr:cxnSp macro="">
      <xdr:nvCxnSpPr>
        <xdr:cNvPr id="289" name="直線コネクタ 288">
          <a:extLst>
            <a:ext uri="{FF2B5EF4-FFF2-40B4-BE49-F238E27FC236}">
              <a16:creationId xmlns:a16="http://schemas.microsoft.com/office/drawing/2014/main" id="{582847D4-FF38-4D09-AC04-816DEBDB87FD}"/>
            </a:ext>
          </a:extLst>
        </xdr:cNvPr>
        <xdr:cNvCxnSpPr/>
      </xdr:nvCxnSpPr>
      <xdr:spPr>
        <a:xfrm>
          <a:off x="16459200" y="1333119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76</xdr:row>
      <xdr:rowOff>162577</xdr:rowOff>
    </xdr:from>
    <xdr:ext cx="467179" cy="259045"/>
    <xdr:sp macro="" textlink="">
      <xdr:nvSpPr>
        <xdr:cNvPr id="290" name="テキスト ボックス 289">
          <a:extLst>
            <a:ext uri="{FF2B5EF4-FFF2-40B4-BE49-F238E27FC236}">
              <a16:creationId xmlns:a16="http://schemas.microsoft.com/office/drawing/2014/main" id="{7F9C0A23-97D3-467D-9966-1C80ACE491B3}"/>
            </a:ext>
          </a:extLst>
        </xdr:cNvPr>
        <xdr:cNvSpPr txBox="1"/>
      </xdr:nvSpPr>
      <xdr:spPr>
        <a:xfrm>
          <a:off x="16047266" y="1319468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75</xdr:row>
      <xdr:rowOff>95250</xdr:rowOff>
    </xdr:from>
    <xdr:to>
      <xdr:col>120</xdr:col>
      <xdr:colOff>114300</xdr:colOff>
      <xdr:row>75</xdr:row>
      <xdr:rowOff>95250</xdr:rowOff>
    </xdr:to>
    <xdr:cxnSp macro="">
      <xdr:nvCxnSpPr>
        <xdr:cNvPr id="291" name="直線コネクタ 290">
          <a:extLst>
            <a:ext uri="{FF2B5EF4-FFF2-40B4-BE49-F238E27FC236}">
              <a16:creationId xmlns:a16="http://schemas.microsoft.com/office/drawing/2014/main" id="{C37617FD-E9E7-4D81-90E9-5A10B30794A9}"/>
            </a:ext>
          </a:extLst>
        </xdr:cNvPr>
        <xdr:cNvCxnSpPr/>
      </xdr:nvCxnSpPr>
      <xdr:spPr>
        <a:xfrm>
          <a:off x="16459200" y="1295019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74</xdr:row>
      <xdr:rowOff>124477</xdr:rowOff>
    </xdr:from>
    <xdr:ext cx="531299" cy="259045"/>
    <xdr:sp macro="" textlink="">
      <xdr:nvSpPr>
        <xdr:cNvPr id="292" name="テキスト ボックス 291">
          <a:extLst>
            <a:ext uri="{FF2B5EF4-FFF2-40B4-BE49-F238E27FC236}">
              <a16:creationId xmlns:a16="http://schemas.microsoft.com/office/drawing/2014/main" id="{ACC000DE-39D1-48AB-B42D-E39BEBDC1B8A}"/>
            </a:ext>
          </a:extLst>
        </xdr:cNvPr>
        <xdr:cNvSpPr txBox="1"/>
      </xdr:nvSpPr>
      <xdr:spPr>
        <a:xfrm>
          <a:off x="15985051" y="1281368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75</xdr:row>
      <xdr:rowOff>95250</xdr:rowOff>
    </xdr:from>
    <xdr:to>
      <xdr:col>120</xdr:col>
      <xdr:colOff>152400</xdr:colOff>
      <xdr:row>88</xdr:row>
      <xdr:rowOff>152400</xdr:rowOff>
    </xdr:to>
    <xdr:sp macro="" textlink="">
      <xdr:nvSpPr>
        <xdr:cNvPr id="293" name="【消防施設】&#10;一人当たり面積グラフ枠">
          <a:extLst>
            <a:ext uri="{FF2B5EF4-FFF2-40B4-BE49-F238E27FC236}">
              <a16:creationId xmlns:a16="http://schemas.microsoft.com/office/drawing/2014/main" id="{B72606B5-08A1-4058-BCEC-183F1050824F}"/>
            </a:ext>
          </a:extLst>
        </xdr:cNvPr>
        <xdr:cNvSpPr/>
      </xdr:nvSpPr>
      <xdr:spPr>
        <a:xfrm>
          <a:off x="16459200" y="12950190"/>
          <a:ext cx="4267200" cy="228981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78</xdr:row>
      <xdr:rowOff>86868</xdr:rowOff>
    </xdr:from>
    <xdr:to>
      <xdr:col>116</xdr:col>
      <xdr:colOff>62864</xdr:colOff>
      <xdr:row>86</xdr:row>
      <xdr:rowOff>113157</xdr:rowOff>
    </xdr:to>
    <xdr:cxnSp macro="">
      <xdr:nvCxnSpPr>
        <xdr:cNvPr id="294" name="直線コネクタ 293">
          <a:extLst>
            <a:ext uri="{FF2B5EF4-FFF2-40B4-BE49-F238E27FC236}">
              <a16:creationId xmlns:a16="http://schemas.microsoft.com/office/drawing/2014/main" id="{0BE2152D-DBCB-48A1-9C45-34E89B68B1F4}"/>
            </a:ext>
          </a:extLst>
        </xdr:cNvPr>
        <xdr:cNvCxnSpPr/>
      </xdr:nvCxnSpPr>
      <xdr:spPr>
        <a:xfrm flipV="1">
          <a:off x="19947254" y="13461873"/>
          <a:ext cx="0" cy="139598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86</xdr:row>
      <xdr:rowOff>116984</xdr:rowOff>
    </xdr:from>
    <xdr:ext cx="469744" cy="259045"/>
    <xdr:sp macro="" textlink="">
      <xdr:nvSpPr>
        <xdr:cNvPr id="295" name="【消防施設】&#10;一人当たり面積最小値テキスト">
          <a:extLst>
            <a:ext uri="{FF2B5EF4-FFF2-40B4-BE49-F238E27FC236}">
              <a16:creationId xmlns:a16="http://schemas.microsoft.com/office/drawing/2014/main" id="{3D30B7B7-3A3B-4BBA-BC6C-A08913AEBFBF}"/>
            </a:ext>
          </a:extLst>
        </xdr:cNvPr>
        <xdr:cNvSpPr txBox="1"/>
      </xdr:nvSpPr>
      <xdr:spPr>
        <a:xfrm>
          <a:off x="19985990" y="1486168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0.006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86</xdr:row>
      <xdr:rowOff>113157</xdr:rowOff>
    </xdr:from>
    <xdr:to>
      <xdr:col>116</xdr:col>
      <xdr:colOff>152400</xdr:colOff>
      <xdr:row>86</xdr:row>
      <xdr:rowOff>113157</xdr:rowOff>
    </xdr:to>
    <xdr:cxnSp macro="">
      <xdr:nvCxnSpPr>
        <xdr:cNvPr id="296" name="直線コネクタ 295">
          <a:extLst>
            <a:ext uri="{FF2B5EF4-FFF2-40B4-BE49-F238E27FC236}">
              <a16:creationId xmlns:a16="http://schemas.microsoft.com/office/drawing/2014/main" id="{CE8ED193-30E6-4918-8E0C-FC5E50734C37}"/>
            </a:ext>
          </a:extLst>
        </xdr:cNvPr>
        <xdr:cNvCxnSpPr/>
      </xdr:nvCxnSpPr>
      <xdr:spPr>
        <a:xfrm>
          <a:off x="19885660" y="14857857"/>
          <a:ext cx="15494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77</xdr:row>
      <xdr:rowOff>33545</xdr:rowOff>
    </xdr:from>
    <xdr:ext cx="469744" cy="259045"/>
    <xdr:sp macro="" textlink="">
      <xdr:nvSpPr>
        <xdr:cNvPr id="297" name="【消防施設】&#10;一人当たり面積最大値テキスト">
          <a:extLst>
            <a:ext uri="{FF2B5EF4-FFF2-40B4-BE49-F238E27FC236}">
              <a16:creationId xmlns:a16="http://schemas.microsoft.com/office/drawing/2014/main" id="{0C891098-EAC5-43AA-BB90-2BA9B12E58CC}"/>
            </a:ext>
          </a:extLst>
        </xdr:cNvPr>
        <xdr:cNvSpPr txBox="1"/>
      </xdr:nvSpPr>
      <xdr:spPr>
        <a:xfrm>
          <a:off x="19985990" y="1323329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7.344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78</xdr:row>
      <xdr:rowOff>86868</xdr:rowOff>
    </xdr:from>
    <xdr:to>
      <xdr:col>116</xdr:col>
      <xdr:colOff>152400</xdr:colOff>
      <xdr:row>78</xdr:row>
      <xdr:rowOff>86868</xdr:rowOff>
    </xdr:to>
    <xdr:cxnSp macro="">
      <xdr:nvCxnSpPr>
        <xdr:cNvPr id="298" name="直線コネクタ 297">
          <a:extLst>
            <a:ext uri="{FF2B5EF4-FFF2-40B4-BE49-F238E27FC236}">
              <a16:creationId xmlns:a16="http://schemas.microsoft.com/office/drawing/2014/main" id="{B0DCA725-CBB0-4F5C-8105-30570ADF3EE7}"/>
            </a:ext>
          </a:extLst>
        </xdr:cNvPr>
        <xdr:cNvCxnSpPr/>
      </xdr:nvCxnSpPr>
      <xdr:spPr>
        <a:xfrm>
          <a:off x="19885660" y="13461873"/>
          <a:ext cx="15494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85</xdr:row>
      <xdr:rowOff>141558</xdr:rowOff>
    </xdr:from>
    <xdr:ext cx="469744" cy="259045"/>
    <xdr:sp macro="" textlink="">
      <xdr:nvSpPr>
        <xdr:cNvPr id="299" name="【消防施設】&#10;一人当たり面積平均値テキスト">
          <a:extLst>
            <a:ext uri="{FF2B5EF4-FFF2-40B4-BE49-F238E27FC236}">
              <a16:creationId xmlns:a16="http://schemas.microsoft.com/office/drawing/2014/main" id="{E4303797-3528-4346-86BE-D5EC93B72442}"/>
            </a:ext>
          </a:extLst>
        </xdr:cNvPr>
        <xdr:cNvSpPr txBox="1"/>
      </xdr:nvSpPr>
      <xdr:spPr>
        <a:xfrm>
          <a:off x="19985990" y="14712903"/>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0.377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85</xdr:row>
      <xdr:rowOff>163131</xdr:rowOff>
    </xdr:from>
    <xdr:to>
      <xdr:col>116</xdr:col>
      <xdr:colOff>114300</xdr:colOff>
      <xdr:row>86</xdr:row>
      <xdr:rowOff>93281</xdr:rowOff>
    </xdr:to>
    <xdr:sp macro="" textlink="">
      <xdr:nvSpPr>
        <xdr:cNvPr id="300" name="フローチャート: 判断 299">
          <a:extLst>
            <a:ext uri="{FF2B5EF4-FFF2-40B4-BE49-F238E27FC236}">
              <a16:creationId xmlns:a16="http://schemas.microsoft.com/office/drawing/2014/main" id="{C669D39E-43A5-46DE-A3BF-E9780AEB4BDB}"/>
            </a:ext>
          </a:extLst>
        </xdr:cNvPr>
        <xdr:cNvSpPr/>
      </xdr:nvSpPr>
      <xdr:spPr>
        <a:xfrm>
          <a:off x="19904710" y="14738286"/>
          <a:ext cx="97790" cy="10350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85</xdr:row>
      <xdr:rowOff>169608</xdr:rowOff>
    </xdr:from>
    <xdr:to>
      <xdr:col>112</xdr:col>
      <xdr:colOff>38100</xdr:colOff>
      <xdr:row>86</xdr:row>
      <xdr:rowOff>99758</xdr:rowOff>
    </xdr:to>
    <xdr:sp macro="" textlink="">
      <xdr:nvSpPr>
        <xdr:cNvPr id="301" name="フローチャート: 判断 300">
          <a:extLst>
            <a:ext uri="{FF2B5EF4-FFF2-40B4-BE49-F238E27FC236}">
              <a16:creationId xmlns:a16="http://schemas.microsoft.com/office/drawing/2014/main" id="{3E4CBBD0-B067-499A-9044-0F5D6A95B36D}"/>
            </a:ext>
          </a:extLst>
        </xdr:cNvPr>
        <xdr:cNvSpPr/>
      </xdr:nvSpPr>
      <xdr:spPr>
        <a:xfrm>
          <a:off x="19161760" y="14746668"/>
          <a:ext cx="78740" cy="9398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85</xdr:row>
      <xdr:rowOff>170562</xdr:rowOff>
    </xdr:from>
    <xdr:to>
      <xdr:col>107</xdr:col>
      <xdr:colOff>101600</xdr:colOff>
      <xdr:row>86</xdr:row>
      <xdr:rowOff>100712</xdr:rowOff>
    </xdr:to>
    <xdr:sp macro="" textlink="">
      <xdr:nvSpPr>
        <xdr:cNvPr id="302" name="フローチャート: 判断 301">
          <a:extLst>
            <a:ext uri="{FF2B5EF4-FFF2-40B4-BE49-F238E27FC236}">
              <a16:creationId xmlns:a16="http://schemas.microsoft.com/office/drawing/2014/main" id="{E475BE83-A06D-452F-9103-CB39A4DB8A5C}"/>
            </a:ext>
          </a:extLst>
        </xdr:cNvPr>
        <xdr:cNvSpPr/>
      </xdr:nvSpPr>
      <xdr:spPr>
        <a:xfrm>
          <a:off x="18345150" y="14747622"/>
          <a:ext cx="97790" cy="9398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86</xdr:row>
      <xdr:rowOff>7874</xdr:rowOff>
    </xdr:from>
    <xdr:to>
      <xdr:col>102</xdr:col>
      <xdr:colOff>165100</xdr:colOff>
      <xdr:row>86</xdr:row>
      <xdr:rowOff>109474</xdr:rowOff>
    </xdr:to>
    <xdr:sp macro="" textlink="">
      <xdr:nvSpPr>
        <xdr:cNvPr id="303" name="フローチャート: 判断 302">
          <a:extLst>
            <a:ext uri="{FF2B5EF4-FFF2-40B4-BE49-F238E27FC236}">
              <a16:creationId xmlns:a16="http://schemas.microsoft.com/office/drawing/2014/main" id="{4D9CAF57-37AC-4B74-84C5-BFE6FD434F70}"/>
            </a:ext>
          </a:extLst>
        </xdr:cNvPr>
        <xdr:cNvSpPr/>
      </xdr:nvSpPr>
      <xdr:spPr>
        <a:xfrm>
          <a:off x="17547590" y="14754479"/>
          <a:ext cx="109220" cy="9779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86</xdr:row>
      <xdr:rowOff>7113</xdr:rowOff>
    </xdr:from>
    <xdr:to>
      <xdr:col>98</xdr:col>
      <xdr:colOff>38100</xdr:colOff>
      <xdr:row>86</xdr:row>
      <xdr:rowOff>108713</xdr:rowOff>
    </xdr:to>
    <xdr:sp macro="" textlink="">
      <xdr:nvSpPr>
        <xdr:cNvPr id="304" name="フローチャート: 判断 303">
          <a:extLst>
            <a:ext uri="{FF2B5EF4-FFF2-40B4-BE49-F238E27FC236}">
              <a16:creationId xmlns:a16="http://schemas.microsoft.com/office/drawing/2014/main" id="{79559773-CB80-4042-BE27-CE76158B0887}"/>
            </a:ext>
          </a:extLst>
        </xdr:cNvPr>
        <xdr:cNvSpPr/>
      </xdr:nvSpPr>
      <xdr:spPr>
        <a:xfrm>
          <a:off x="16761460" y="14753718"/>
          <a:ext cx="78740" cy="9779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88</xdr:row>
      <xdr:rowOff>149877</xdr:rowOff>
    </xdr:from>
    <xdr:ext cx="762000" cy="259045"/>
    <xdr:sp macro="" textlink="">
      <xdr:nvSpPr>
        <xdr:cNvPr id="305" name="テキスト ボックス 304">
          <a:extLst>
            <a:ext uri="{FF2B5EF4-FFF2-40B4-BE49-F238E27FC236}">
              <a16:creationId xmlns:a16="http://schemas.microsoft.com/office/drawing/2014/main" id="{F6A72C84-BA63-4AF1-B4BD-7B24FEFCE49B}"/>
            </a:ext>
          </a:extLst>
        </xdr:cNvPr>
        <xdr:cNvSpPr txBox="1"/>
      </xdr:nvSpPr>
      <xdr:spPr>
        <a:xfrm>
          <a:off x="1977644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88</xdr:row>
      <xdr:rowOff>149877</xdr:rowOff>
    </xdr:from>
    <xdr:ext cx="762000" cy="259045"/>
    <xdr:sp macro="" textlink="">
      <xdr:nvSpPr>
        <xdr:cNvPr id="306" name="テキスト ボックス 305">
          <a:extLst>
            <a:ext uri="{FF2B5EF4-FFF2-40B4-BE49-F238E27FC236}">
              <a16:creationId xmlns:a16="http://schemas.microsoft.com/office/drawing/2014/main" id="{7C831482-F560-4FD7-A75E-853BBD2C8A21}"/>
            </a:ext>
          </a:extLst>
        </xdr:cNvPr>
        <xdr:cNvSpPr txBox="1"/>
      </xdr:nvSpPr>
      <xdr:spPr>
        <a:xfrm>
          <a:off x="1903349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88</xdr:row>
      <xdr:rowOff>149877</xdr:rowOff>
    </xdr:from>
    <xdr:ext cx="762000" cy="259045"/>
    <xdr:sp macro="" textlink="">
      <xdr:nvSpPr>
        <xdr:cNvPr id="307" name="テキスト ボックス 306">
          <a:extLst>
            <a:ext uri="{FF2B5EF4-FFF2-40B4-BE49-F238E27FC236}">
              <a16:creationId xmlns:a16="http://schemas.microsoft.com/office/drawing/2014/main" id="{73C2A239-00E7-403A-A86D-835D5BA83275}"/>
            </a:ext>
          </a:extLst>
        </xdr:cNvPr>
        <xdr:cNvSpPr txBox="1"/>
      </xdr:nvSpPr>
      <xdr:spPr>
        <a:xfrm>
          <a:off x="1822831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88</xdr:row>
      <xdr:rowOff>149877</xdr:rowOff>
    </xdr:from>
    <xdr:ext cx="762000" cy="259045"/>
    <xdr:sp macro="" textlink="">
      <xdr:nvSpPr>
        <xdr:cNvPr id="308" name="テキスト ボックス 307">
          <a:extLst>
            <a:ext uri="{FF2B5EF4-FFF2-40B4-BE49-F238E27FC236}">
              <a16:creationId xmlns:a16="http://schemas.microsoft.com/office/drawing/2014/main" id="{A1DD8F20-975E-4197-B1C3-1D89F1E971D0}"/>
            </a:ext>
          </a:extLst>
        </xdr:cNvPr>
        <xdr:cNvSpPr txBox="1"/>
      </xdr:nvSpPr>
      <xdr:spPr>
        <a:xfrm>
          <a:off x="1743075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88</xdr:row>
      <xdr:rowOff>149877</xdr:rowOff>
    </xdr:from>
    <xdr:ext cx="762000" cy="259045"/>
    <xdr:sp macro="" textlink="">
      <xdr:nvSpPr>
        <xdr:cNvPr id="309" name="テキスト ボックス 308">
          <a:extLst>
            <a:ext uri="{FF2B5EF4-FFF2-40B4-BE49-F238E27FC236}">
              <a16:creationId xmlns:a16="http://schemas.microsoft.com/office/drawing/2014/main" id="{CCCBFA50-42AA-4C79-8CA3-F484F9CA98D3}"/>
            </a:ext>
          </a:extLst>
        </xdr:cNvPr>
        <xdr:cNvSpPr txBox="1"/>
      </xdr:nvSpPr>
      <xdr:spPr>
        <a:xfrm>
          <a:off x="1663319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85</xdr:row>
      <xdr:rowOff>148653</xdr:rowOff>
    </xdr:from>
    <xdr:to>
      <xdr:col>116</xdr:col>
      <xdr:colOff>114300</xdr:colOff>
      <xdr:row>86</xdr:row>
      <xdr:rowOff>78803</xdr:rowOff>
    </xdr:to>
    <xdr:sp macro="" textlink="">
      <xdr:nvSpPr>
        <xdr:cNvPr id="310" name="楕円 309">
          <a:extLst>
            <a:ext uri="{FF2B5EF4-FFF2-40B4-BE49-F238E27FC236}">
              <a16:creationId xmlns:a16="http://schemas.microsoft.com/office/drawing/2014/main" id="{8953966A-812B-4CF3-AF37-BB93992AC3D0}"/>
            </a:ext>
          </a:extLst>
        </xdr:cNvPr>
        <xdr:cNvSpPr/>
      </xdr:nvSpPr>
      <xdr:spPr>
        <a:xfrm>
          <a:off x="19904710" y="14721903"/>
          <a:ext cx="9779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84</xdr:row>
      <xdr:rowOff>108030</xdr:rowOff>
    </xdr:from>
    <xdr:ext cx="469744" cy="259045"/>
    <xdr:sp macro="" textlink="">
      <xdr:nvSpPr>
        <xdr:cNvPr id="311" name="【消防施設】&#10;一人当たり面積該当値テキスト">
          <a:extLst>
            <a:ext uri="{FF2B5EF4-FFF2-40B4-BE49-F238E27FC236}">
              <a16:creationId xmlns:a16="http://schemas.microsoft.com/office/drawing/2014/main" id="{3D20A2BD-1BE2-4470-BD25-27D1BD1AA1E0}"/>
            </a:ext>
          </a:extLst>
        </xdr:cNvPr>
        <xdr:cNvSpPr txBox="1"/>
      </xdr:nvSpPr>
      <xdr:spPr>
        <a:xfrm>
          <a:off x="19985990" y="1450792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0.453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85</xdr:row>
      <xdr:rowOff>150177</xdr:rowOff>
    </xdr:from>
    <xdr:to>
      <xdr:col>112</xdr:col>
      <xdr:colOff>38100</xdr:colOff>
      <xdr:row>86</xdr:row>
      <xdr:rowOff>80327</xdr:rowOff>
    </xdr:to>
    <xdr:sp macro="" textlink="">
      <xdr:nvSpPr>
        <xdr:cNvPr id="312" name="楕円 311">
          <a:extLst>
            <a:ext uri="{FF2B5EF4-FFF2-40B4-BE49-F238E27FC236}">
              <a16:creationId xmlns:a16="http://schemas.microsoft.com/office/drawing/2014/main" id="{676A94D6-C0DF-4B8B-BA96-26140C52E6FB}"/>
            </a:ext>
          </a:extLst>
        </xdr:cNvPr>
        <xdr:cNvSpPr/>
      </xdr:nvSpPr>
      <xdr:spPr>
        <a:xfrm>
          <a:off x="19161760" y="14723427"/>
          <a:ext cx="78740" cy="10350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86</xdr:row>
      <xdr:rowOff>28003</xdr:rowOff>
    </xdr:from>
    <xdr:to>
      <xdr:col>116</xdr:col>
      <xdr:colOff>63500</xdr:colOff>
      <xdr:row>86</xdr:row>
      <xdr:rowOff>29527</xdr:rowOff>
    </xdr:to>
    <xdr:cxnSp macro="">
      <xdr:nvCxnSpPr>
        <xdr:cNvPr id="313" name="直線コネクタ 312">
          <a:extLst>
            <a:ext uri="{FF2B5EF4-FFF2-40B4-BE49-F238E27FC236}">
              <a16:creationId xmlns:a16="http://schemas.microsoft.com/office/drawing/2014/main" id="{4B4C5D7F-C73E-468F-A115-0961D4180809}"/>
            </a:ext>
          </a:extLst>
        </xdr:cNvPr>
        <xdr:cNvCxnSpPr/>
      </xdr:nvCxnSpPr>
      <xdr:spPr>
        <a:xfrm flipV="1">
          <a:off x="19204940" y="14770798"/>
          <a:ext cx="742950" cy="152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85</xdr:row>
      <xdr:rowOff>152654</xdr:rowOff>
    </xdr:from>
    <xdr:to>
      <xdr:col>107</xdr:col>
      <xdr:colOff>101600</xdr:colOff>
      <xdr:row>86</xdr:row>
      <xdr:rowOff>82804</xdr:rowOff>
    </xdr:to>
    <xdr:sp macro="" textlink="">
      <xdr:nvSpPr>
        <xdr:cNvPr id="314" name="楕円 313">
          <a:extLst>
            <a:ext uri="{FF2B5EF4-FFF2-40B4-BE49-F238E27FC236}">
              <a16:creationId xmlns:a16="http://schemas.microsoft.com/office/drawing/2014/main" id="{C21A78B4-26BA-4EF5-9D9F-DCA7F0D589D2}"/>
            </a:ext>
          </a:extLst>
        </xdr:cNvPr>
        <xdr:cNvSpPr/>
      </xdr:nvSpPr>
      <xdr:spPr>
        <a:xfrm>
          <a:off x="18345150" y="14725904"/>
          <a:ext cx="97790" cy="10350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86</xdr:row>
      <xdr:rowOff>29527</xdr:rowOff>
    </xdr:from>
    <xdr:to>
      <xdr:col>111</xdr:col>
      <xdr:colOff>177800</xdr:colOff>
      <xdr:row>86</xdr:row>
      <xdr:rowOff>32004</xdr:rowOff>
    </xdr:to>
    <xdr:cxnSp macro="">
      <xdr:nvCxnSpPr>
        <xdr:cNvPr id="315" name="直線コネクタ 314">
          <a:extLst>
            <a:ext uri="{FF2B5EF4-FFF2-40B4-BE49-F238E27FC236}">
              <a16:creationId xmlns:a16="http://schemas.microsoft.com/office/drawing/2014/main" id="{BFDDDD05-2110-4DCE-98FA-BE0FCFCAD870}"/>
            </a:ext>
          </a:extLst>
        </xdr:cNvPr>
        <xdr:cNvCxnSpPr/>
      </xdr:nvCxnSpPr>
      <xdr:spPr>
        <a:xfrm flipV="1">
          <a:off x="18399760" y="14772322"/>
          <a:ext cx="805180" cy="247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85</xdr:row>
      <xdr:rowOff>156463</xdr:rowOff>
    </xdr:from>
    <xdr:to>
      <xdr:col>98</xdr:col>
      <xdr:colOff>38100</xdr:colOff>
      <xdr:row>86</xdr:row>
      <xdr:rowOff>86613</xdr:rowOff>
    </xdr:to>
    <xdr:sp macro="" textlink="">
      <xdr:nvSpPr>
        <xdr:cNvPr id="316" name="楕円 315">
          <a:extLst>
            <a:ext uri="{FF2B5EF4-FFF2-40B4-BE49-F238E27FC236}">
              <a16:creationId xmlns:a16="http://schemas.microsoft.com/office/drawing/2014/main" id="{399D4738-A4E1-4E20-BC6D-1BA121E1BBAF}"/>
            </a:ext>
          </a:extLst>
        </xdr:cNvPr>
        <xdr:cNvSpPr/>
      </xdr:nvSpPr>
      <xdr:spPr>
        <a:xfrm>
          <a:off x="16761460" y="14731618"/>
          <a:ext cx="7874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120727</xdr:colOff>
      <xdr:row>86</xdr:row>
      <xdr:rowOff>90885</xdr:rowOff>
    </xdr:from>
    <xdr:ext cx="469744" cy="259045"/>
    <xdr:sp macro="" textlink="">
      <xdr:nvSpPr>
        <xdr:cNvPr id="317" name="n_1aveValue【消防施設】&#10;一人当たり面積">
          <a:extLst>
            <a:ext uri="{FF2B5EF4-FFF2-40B4-BE49-F238E27FC236}">
              <a16:creationId xmlns:a16="http://schemas.microsoft.com/office/drawing/2014/main" id="{824CDE82-0BF8-4CA2-992B-7BABF8536DCC}"/>
            </a:ext>
          </a:extLst>
        </xdr:cNvPr>
        <xdr:cNvSpPr txBox="1"/>
      </xdr:nvSpPr>
      <xdr:spPr>
        <a:xfrm>
          <a:off x="18982132" y="1483939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86</xdr:row>
      <xdr:rowOff>91839</xdr:rowOff>
    </xdr:from>
    <xdr:ext cx="469744" cy="259045"/>
    <xdr:sp macro="" textlink="">
      <xdr:nvSpPr>
        <xdr:cNvPr id="318" name="n_2aveValue【消防施設】&#10;一人当たり面積">
          <a:extLst>
            <a:ext uri="{FF2B5EF4-FFF2-40B4-BE49-F238E27FC236}">
              <a16:creationId xmlns:a16="http://schemas.microsoft.com/office/drawing/2014/main" id="{2E588278-51F5-41F3-AC0F-D735DDE4230E}"/>
            </a:ext>
          </a:extLst>
        </xdr:cNvPr>
        <xdr:cNvSpPr txBox="1"/>
      </xdr:nvSpPr>
      <xdr:spPr>
        <a:xfrm>
          <a:off x="18182032" y="1484034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84</xdr:row>
      <xdr:rowOff>126001</xdr:rowOff>
    </xdr:from>
    <xdr:ext cx="469744" cy="259045"/>
    <xdr:sp macro="" textlink="">
      <xdr:nvSpPr>
        <xdr:cNvPr id="319" name="n_3aveValue【消防施設】&#10;一人当たり面積">
          <a:extLst>
            <a:ext uri="{FF2B5EF4-FFF2-40B4-BE49-F238E27FC236}">
              <a16:creationId xmlns:a16="http://schemas.microsoft.com/office/drawing/2014/main" id="{5C09C3DA-71F3-4ECD-8C40-C046B239DE15}"/>
            </a:ext>
          </a:extLst>
        </xdr:cNvPr>
        <xdr:cNvSpPr txBox="1"/>
      </xdr:nvSpPr>
      <xdr:spPr>
        <a:xfrm>
          <a:off x="17384472" y="1453161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86</xdr:row>
      <xdr:rowOff>99840</xdr:rowOff>
    </xdr:from>
    <xdr:ext cx="469744" cy="259045"/>
    <xdr:sp macro="" textlink="">
      <xdr:nvSpPr>
        <xdr:cNvPr id="320" name="n_4aveValue【消防施設】&#10;一人当たり面積">
          <a:extLst>
            <a:ext uri="{FF2B5EF4-FFF2-40B4-BE49-F238E27FC236}">
              <a16:creationId xmlns:a16="http://schemas.microsoft.com/office/drawing/2014/main" id="{C9DF527E-14C8-4D40-92FE-A87927D4AFED}"/>
            </a:ext>
          </a:extLst>
        </xdr:cNvPr>
        <xdr:cNvSpPr txBox="1"/>
      </xdr:nvSpPr>
      <xdr:spPr>
        <a:xfrm>
          <a:off x="16588817" y="1484073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84</xdr:row>
      <xdr:rowOff>96854</xdr:rowOff>
    </xdr:from>
    <xdr:ext cx="469744" cy="259045"/>
    <xdr:sp macro="" textlink="">
      <xdr:nvSpPr>
        <xdr:cNvPr id="321" name="n_1mainValue【消防施設】&#10;一人当たり面積">
          <a:extLst>
            <a:ext uri="{FF2B5EF4-FFF2-40B4-BE49-F238E27FC236}">
              <a16:creationId xmlns:a16="http://schemas.microsoft.com/office/drawing/2014/main" id="{405FC0DF-9A95-49E1-A87D-43CD04D64721}"/>
            </a:ext>
          </a:extLst>
        </xdr:cNvPr>
        <xdr:cNvSpPr txBox="1"/>
      </xdr:nvSpPr>
      <xdr:spPr>
        <a:xfrm>
          <a:off x="18982132" y="1449484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0.445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84</xdr:row>
      <xdr:rowOff>99331</xdr:rowOff>
    </xdr:from>
    <xdr:ext cx="469744" cy="259045"/>
    <xdr:sp macro="" textlink="">
      <xdr:nvSpPr>
        <xdr:cNvPr id="322" name="n_2mainValue【消防施設】&#10;一人当たり面積">
          <a:extLst>
            <a:ext uri="{FF2B5EF4-FFF2-40B4-BE49-F238E27FC236}">
              <a16:creationId xmlns:a16="http://schemas.microsoft.com/office/drawing/2014/main" id="{DEDC1EA9-36FB-4CFC-8492-9B0369E6F387}"/>
            </a:ext>
          </a:extLst>
        </xdr:cNvPr>
        <xdr:cNvSpPr txBox="1"/>
      </xdr:nvSpPr>
      <xdr:spPr>
        <a:xfrm>
          <a:off x="18182032" y="1449732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0.432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84</xdr:row>
      <xdr:rowOff>103140</xdr:rowOff>
    </xdr:from>
    <xdr:ext cx="469744" cy="259045"/>
    <xdr:sp macro="" textlink="">
      <xdr:nvSpPr>
        <xdr:cNvPr id="323" name="n_4mainValue【消防施設】&#10;一人当たり面積">
          <a:extLst>
            <a:ext uri="{FF2B5EF4-FFF2-40B4-BE49-F238E27FC236}">
              <a16:creationId xmlns:a16="http://schemas.microsoft.com/office/drawing/2014/main" id="{2F7D7513-4269-46F8-9CB5-4D3299622439}"/>
            </a:ext>
          </a:extLst>
        </xdr:cNvPr>
        <xdr:cNvSpPr txBox="1"/>
      </xdr:nvSpPr>
      <xdr:spPr>
        <a:xfrm>
          <a:off x="16588817" y="1450303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0.412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91</xdr:row>
      <xdr:rowOff>19050</xdr:rowOff>
    </xdr:from>
    <xdr:to>
      <xdr:col>90</xdr:col>
      <xdr:colOff>25400</xdr:colOff>
      <xdr:row>94</xdr:row>
      <xdr:rowOff>139700</xdr:rowOff>
    </xdr:to>
    <xdr:sp macro="" textlink="">
      <xdr:nvSpPr>
        <xdr:cNvPr id="324" name="正方形/長方形 323">
          <a:extLst>
            <a:ext uri="{FF2B5EF4-FFF2-40B4-BE49-F238E27FC236}">
              <a16:creationId xmlns:a16="http://schemas.microsoft.com/office/drawing/2014/main" id="{6BE13E9C-C006-4CDE-8FCB-97356FA1C3BD}"/>
            </a:ext>
          </a:extLst>
        </xdr:cNvPr>
        <xdr:cNvSpPr/>
      </xdr:nvSpPr>
      <xdr:spPr>
        <a:xfrm>
          <a:off x="11203940" y="15617190"/>
          <a:ext cx="424815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庁舎</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94</xdr:row>
      <xdr:rowOff>165100</xdr:rowOff>
    </xdr:from>
    <xdr:to>
      <xdr:col>74</xdr:col>
      <xdr:colOff>0</xdr:colOff>
      <xdr:row>96</xdr:row>
      <xdr:rowOff>76200</xdr:rowOff>
    </xdr:to>
    <xdr:sp macro="" textlink="">
      <xdr:nvSpPr>
        <xdr:cNvPr id="325" name="正方形/長方形 324">
          <a:extLst>
            <a:ext uri="{FF2B5EF4-FFF2-40B4-BE49-F238E27FC236}">
              <a16:creationId xmlns:a16="http://schemas.microsoft.com/office/drawing/2014/main" id="{243B680F-843C-4CAA-96E1-7584C37E410E}"/>
            </a:ext>
          </a:extLst>
        </xdr:cNvPr>
        <xdr:cNvSpPr/>
      </xdr:nvSpPr>
      <xdr:spPr>
        <a:xfrm>
          <a:off x="11315700" y="1628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96</xdr:row>
      <xdr:rowOff>25400</xdr:rowOff>
    </xdr:from>
    <xdr:to>
      <xdr:col>74</xdr:col>
      <xdr:colOff>0</xdr:colOff>
      <xdr:row>97</xdr:row>
      <xdr:rowOff>107950</xdr:rowOff>
    </xdr:to>
    <xdr:sp macro="" textlink="">
      <xdr:nvSpPr>
        <xdr:cNvPr id="326" name="正方形/長方形 325">
          <a:extLst>
            <a:ext uri="{FF2B5EF4-FFF2-40B4-BE49-F238E27FC236}">
              <a16:creationId xmlns:a16="http://schemas.microsoft.com/office/drawing/2014/main" id="{5E609305-2965-4192-BF5F-9B8C369E0B85}"/>
            </a:ext>
          </a:extLst>
        </xdr:cNvPr>
        <xdr:cNvSpPr/>
      </xdr:nvSpPr>
      <xdr:spPr>
        <a:xfrm>
          <a:off x="11315700" y="16480790"/>
          <a:ext cx="1371600" cy="2559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13/145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94</xdr:row>
      <xdr:rowOff>165100</xdr:rowOff>
    </xdr:from>
    <xdr:to>
      <xdr:col>79</xdr:col>
      <xdr:colOff>63500</xdr:colOff>
      <xdr:row>96</xdr:row>
      <xdr:rowOff>76200</xdr:rowOff>
    </xdr:to>
    <xdr:sp macro="" textlink="">
      <xdr:nvSpPr>
        <xdr:cNvPr id="327" name="正方形/長方形 326">
          <a:extLst>
            <a:ext uri="{FF2B5EF4-FFF2-40B4-BE49-F238E27FC236}">
              <a16:creationId xmlns:a16="http://schemas.microsoft.com/office/drawing/2014/main" id="{32CDC80C-1C3D-4CBC-B514-D4B61B66967E}"/>
            </a:ext>
          </a:extLst>
        </xdr:cNvPr>
        <xdr:cNvSpPr/>
      </xdr:nvSpPr>
      <xdr:spPr>
        <a:xfrm>
          <a:off x="12232640" y="1628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96</xdr:row>
      <xdr:rowOff>25400</xdr:rowOff>
    </xdr:from>
    <xdr:to>
      <xdr:col>79</xdr:col>
      <xdr:colOff>63500</xdr:colOff>
      <xdr:row>97</xdr:row>
      <xdr:rowOff>107950</xdr:rowOff>
    </xdr:to>
    <xdr:sp macro="" textlink="">
      <xdr:nvSpPr>
        <xdr:cNvPr id="328" name="正方形/長方形 327">
          <a:extLst>
            <a:ext uri="{FF2B5EF4-FFF2-40B4-BE49-F238E27FC236}">
              <a16:creationId xmlns:a16="http://schemas.microsoft.com/office/drawing/2014/main" id="{0E66B229-F36D-47CC-BAAA-A0116382A8CC}"/>
            </a:ext>
          </a:extLst>
        </xdr:cNvPr>
        <xdr:cNvSpPr/>
      </xdr:nvSpPr>
      <xdr:spPr>
        <a:xfrm>
          <a:off x="12232640" y="16480790"/>
          <a:ext cx="1371600" cy="2559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94</xdr:row>
      <xdr:rowOff>165100</xdr:rowOff>
    </xdr:from>
    <xdr:to>
      <xdr:col>85</xdr:col>
      <xdr:colOff>63500</xdr:colOff>
      <xdr:row>96</xdr:row>
      <xdr:rowOff>76200</xdr:rowOff>
    </xdr:to>
    <xdr:sp macro="" textlink="">
      <xdr:nvSpPr>
        <xdr:cNvPr id="329" name="正方形/長方形 328">
          <a:extLst>
            <a:ext uri="{FF2B5EF4-FFF2-40B4-BE49-F238E27FC236}">
              <a16:creationId xmlns:a16="http://schemas.microsoft.com/office/drawing/2014/main" id="{A67C3B0E-BF6B-4C31-AA1D-1CB6369E23B5}"/>
            </a:ext>
          </a:extLst>
        </xdr:cNvPr>
        <xdr:cNvSpPr/>
      </xdr:nvSpPr>
      <xdr:spPr>
        <a:xfrm>
          <a:off x="13261340" y="1628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77</xdr:col>
      <xdr:colOff>63500</xdr:colOff>
      <xdr:row>96</xdr:row>
      <xdr:rowOff>25400</xdr:rowOff>
    </xdr:from>
    <xdr:to>
      <xdr:col>85</xdr:col>
      <xdr:colOff>63500</xdr:colOff>
      <xdr:row>97</xdr:row>
      <xdr:rowOff>107950</xdr:rowOff>
    </xdr:to>
    <xdr:sp macro="" textlink="">
      <xdr:nvSpPr>
        <xdr:cNvPr id="330" name="正方形/長方形 329">
          <a:extLst>
            <a:ext uri="{FF2B5EF4-FFF2-40B4-BE49-F238E27FC236}">
              <a16:creationId xmlns:a16="http://schemas.microsoft.com/office/drawing/2014/main" id="{8D598F92-C4B8-4B8E-AA5C-0319F1D04B1C}"/>
            </a:ext>
          </a:extLst>
        </xdr:cNvPr>
        <xdr:cNvSpPr/>
      </xdr:nvSpPr>
      <xdr:spPr>
        <a:xfrm>
          <a:off x="13261340" y="16480790"/>
          <a:ext cx="1371600" cy="2559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97</xdr:row>
      <xdr:rowOff>133350</xdr:rowOff>
    </xdr:from>
    <xdr:to>
      <xdr:col>90</xdr:col>
      <xdr:colOff>25400</xdr:colOff>
      <xdr:row>111</xdr:row>
      <xdr:rowOff>19050</xdr:rowOff>
    </xdr:to>
    <xdr:sp macro="" textlink="">
      <xdr:nvSpPr>
        <xdr:cNvPr id="331" name="正方形/長方形 330">
          <a:extLst>
            <a:ext uri="{FF2B5EF4-FFF2-40B4-BE49-F238E27FC236}">
              <a16:creationId xmlns:a16="http://schemas.microsoft.com/office/drawing/2014/main" id="{9C9AE417-BA45-453E-8243-5A1A1E47439B}"/>
            </a:ext>
          </a:extLst>
        </xdr:cNvPr>
        <xdr:cNvSpPr/>
      </xdr:nvSpPr>
      <xdr:spPr>
        <a:xfrm>
          <a:off x="11203940" y="16760190"/>
          <a:ext cx="424815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96</xdr:row>
      <xdr:rowOff>114300</xdr:rowOff>
    </xdr:from>
    <xdr:ext cx="298543" cy="225703"/>
    <xdr:sp macro="" textlink="">
      <xdr:nvSpPr>
        <xdr:cNvPr id="332" name="テキスト ボックス 331">
          <a:extLst>
            <a:ext uri="{FF2B5EF4-FFF2-40B4-BE49-F238E27FC236}">
              <a16:creationId xmlns:a16="http://schemas.microsoft.com/office/drawing/2014/main" id="{09874F7C-2C84-46D3-8419-E5188EEA82B1}"/>
            </a:ext>
          </a:extLst>
        </xdr:cNvPr>
        <xdr:cNvSpPr txBox="1"/>
      </xdr:nvSpPr>
      <xdr:spPr>
        <a:xfrm>
          <a:off x="11165840" y="1657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111</xdr:row>
      <xdr:rowOff>19050</xdr:rowOff>
    </xdr:from>
    <xdr:to>
      <xdr:col>89</xdr:col>
      <xdr:colOff>177800</xdr:colOff>
      <xdr:row>111</xdr:row>
      <xdr:rowOff>19050</xdr:rowOff>
    </xdr:to>
    <xdr:cxnSp macro="">
      <xdr:nvCxnSpPr>
        <xdr:cNvPr id="333" name="直線コネクタ 332">
          <a:extLst>
            <a:ext uri="{FF2B5EF4-FFF2-40B4-BE49-F238E27FC236}">
              <a16:creationId xmlns:a16="http://schemas.microsoft.com/office/drawing/2014/main" id="{CC3FEF8C-5FC6-4444-8A43-6BE979657738}"/>
            </a:ext>
          </a:extLst>
        </xdr:cNvPr>
        <xdr:cNvCxnSpPr/>
      </xdr:nvCxnSpPr>
      <xdr:spPr>
        <a:xfrm>
          <a:off x="11203940" y="1904619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110</xdr:row>
      <xdr:rowOff>48277</xdr:rowOff>
    </xdr:from>
    <xdr:ext cx="467179" cy="259045"/>
    <xdr:sp macro="" textlink="">
      <xdr:nvSpPr>
        <xdr:cNvPr id="334" name="テキスト ボックス 333">
          <a:extLst>
            <a:ext uri="{FF2B5EF4-FFF2-40B4-BE49-F238E27FC236}">
              <a16:creationId xmlns:a16="http://schemas.microsoft.com/office/drawing/2014/main" id="{1D9276E0-36D2-4347-BF11-6B390960F021}"/>
            </a:ext>
          </a:extLst>
        </xdr:cNvPr>
        <xdr:cNvSpPr txBox="1"/>
      </xdr:nvSpPr>
      <xdr:spPr>
        <a:xfrm>
          <a:off x="10801531" y="1890968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109</xdr:row>
      <xdr:rowOff>35379</xdr:rowOff>
    </xdr:from>
    <xdr:to>
      <xdr:col>89</xdr:col>
      <xdr:colOff>177800</xdr:colOff>
      <xdr:row>109</xdr:row>
      <xdr:rowOff>35379</xdr:rowOff>
    </xdr:to>
    <xdr:cxnSp macro="">
      <xdr:nvCxnSpPr>
        <xdr:cNvPr id="335" name="直線コネクタ 334">
          <a:extLst>
            <a:ext uri="{FF2B5EF4-FFF2-40B4-BE49-F238E27FC236}">
              <a16:creationId xmlns:a16="http://schemas.microsoft.com/office/drawing/2014/main" id="{F3872667-878B-405F-9124-FF6D6CBDBE52}"/>
            </a:ext>
          </a:extLst>
        </xdr:cNvPr>
        <xdr:cNvCxnSpPr/>
      </xdr:nvCxnSpPr>
      <xdr:spPr>
        <a:xfrm>
          <a:off x="11203940" y="18723429"/>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108</xdr:row>
      <xdr:rowOff>64606</xdr:rowOff>
    </xdr:from>
    <xdr:ext cx="467179" cy="259045"/>
    <xdr:sp macro="" textlink="">
      <xdr:nvSpPr>
        <xdr:cNvPr id="336" name="テキスト ボックス 335">
          <a:extLst>
            <a:ext uri="{FF2B5EF4-FFF2-40B4-BE49-F238E27FC236}">
              <a16:creationId xmlns:a16="http://schemas.microsoft.com/office/drawing/2014/main" id="{6E2B49FA-76C6-44F5-993C-826F43216919}"/>
            </a:ext>
          </a:extLst>
        </xdr:cNvPr>
        <xdr:cNvSpPr txBox="1"/>
      </xdr:nvSpPr>
      <xdr:spPr>
        <a:xfrm>
          <a:off x="10801531" y="18577396"/>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107</xdr:row>
      <xdr:rowOff>51707</xdr:rowOff>
    </xdr:from>
    <xdr:to>
      <xdr:col>89</xdr:col>
      <xdr:colOff>177800</xdr:colOff>
      <xdr:row>107</xdr:row>
      <xdr:rowOff>51707</xdr:rowOff>
    </xdr:to>
    <xdr:cxnSp macro="">
      <xdr:nvCxnSpPr>
        <xdr:cNvPr id="337" name="直線コネクタ 336">
          <a:extLst>
            <a:ext uri="{FF2B5EF4-FFF2-40B4-BE49-F238E27FC236}">
              <a16:creationId xmlns:a16="http://schemas.microsoft.com/office/drawing/2014/main" id="{78F615D6-D181-47FA-A799-415700FBD875}"/>
            </a:ext>
          </a:extLst>
        </xdr:cNvPr>
        <xdr:cNvCxnSpPr/>
      </xdr:nvCxnSpPr>
      <xdr:spPr>
        <a:xfrm>
          <a:off x="11203940" y="18400667"/>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106</xdr:row>
      <xdr:rowOff>80934</xdr:rowOff>
    </xdr:from>
    <xdr:ext cx="403059" cy="259045"/>
    <xdr:sp macro="" textlink="">
      <xdr:nvSpPr>
        <xdr:cNvPr id="338" name="テキスト ボックス 337">
          <a:extLst>
            <a:ext uri="{FF2B5EF4-FFF2-40B4-BE49-F238E27FC236}">
              <a16:creationId xmlns:a16="http://schemas.microsoft.com/office/drawing/2014/main" id="{7BB37FCE-2770-483E-96B3-A175B247EB14}"/>
            </a:ext>
          </a:extLst>
        </xdr:cNvPr>
        <xdr:cNvSpPr txBox="1"/>
      </xdr:nvSpPr>
      <xdr:spPr>
        <a:xfrm>
          <a:off x="10842791" y="18256539"/>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105</xdr:row>
      <xdr:rowOff>68036</xdr:rowOff>
    </xdr:from>
    <xdr:to>
      <xdr:col>89</xdr:col>
      <xdr:colOff>177800</xdr:colOff>
      <xdr:row>105</xdr:row>
      <xdr:rowOff>68036</xdr:rowOff>
    </xdr:to>
    <xdr:cxnSp macro="">
      <xdr:nvCxnSpPr>
        <xdr:cNvPr id="339" name="直線コネクタ 338">
          <a:extLst>
            <a:ext uri="{FF2B5EF4-FFF2-40B4-BE49-F238E27FC236}">
              <a16:creationId xmlns:a16="http://schemas.microsoft.com/office/drawing/2014/main" id="{C6AA575E-031B-40DD-8799-B48B483B1C42}"/>
            </a:ext>
          </a:extLst>
        </xdr:cNvPr>
        <xdr:cNvCxnSpPr/>
      </xdr:nvCxnSpPr>
      <xdr:spPr>
        <a:xfrm>
          <a:off x="11203940" y="18068381"/>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104</xdr:row>
      <xdr:rowOff>97263</xdr:rowOff>
    </xdr:from>
    <xdr:ext cx="403059" cy="259045"/>
    <xdr:sp macro="" textlink="">
      <xdr:nvSpPr>
        <xdr:cNvPr id="340" name="テキスト ボックス 339">
          <a:extLst>
            <a:ext uri="{FF2B5EF4-FFF2-40B4-BE49-F238E27FC236}">
              <a16:creationId xmlns:a16="http://schemas.microsoft.com/office/drawing/2014/main" id="{AB9819E2-F947-48EB-BAD2-77158159E05A}"/>
            </a:ext>
          </a:extLst>
        </xdr:cNvPr>
        <xdr:cNvSpPr txBox="1"/>
      </xdr:nvSpPr>
      <xdr:spPr>
        <a:xfrm>
          <a:off x="10842791" y="17924253"/>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103</xdr:row>
      <xdr:rowOff>84364</xdr:rowOff>
    </xdr:from>
    <xdr:to>
      <xdr:col>89</xdr:col>
      <xdr:colOff>177800</xdr:colOff>
      <xdr:row>103</xdr:row>
      <xdr:rowOff>84364</xdr:rowOff>
    </xdr:to>
    <xdr:cxnSp macro="">
      <xdr:nvCxnSpPr>
        <xdr:cNvPr id="341" name="直線コネクタ 340">
          <a:extLst>
            <a:ext uri="{FF2B5EF4-FFF2-40B4-BE49-F238E27FC236}">
              <a16:creationId xmlns:a16="http://schemas.microsoft.com/office/drawing/2014/main" id="{87A5475C-81AA-4A16-AF95-A891B71408FA}"/>
            </a:ext>
          </a:extLst>
        </xdr:cNvPr>
        <xdr:cNvCxnSpPr/>
      </xdr:nvCxnSpPr>
      <xdr:spPr>
        <a:xfrm>
          <a:off x="11203940" y="17745619"/>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102</xdr:row>
      <xdr:rowOff>113591</xdr:rowOff>
    </xdr:from>
    <xdr:ext cx="403059" cy="259045"/>
    <xdr:sp macro="" textlink="">
      <xdr:nvSpPr>
        <xdr:cNvPr id="342" name="テキスト ボックス 341">
          <a:extLst>
            <a:ext uri="{FF2B5EF4-FFF2-40B4-BE49-F238E27FC236}">
              <a16:creationId xmlns:a16="http://schemas.microsoft.com/office/drawing/2014/main" id="{E6800C5C-0C40-4A17-83F3-3269AA52A05F}"/>
            </a:ext>
          </a:extLst>
        </xdr:cNvPr>
        <xdr:cNvSpPr txBox="1"/>
      </xdr:nvSpPr>
      <xdr:spPr>
        <a:xfrm>
          <a:off x="10842791" y="1760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100693</xdr:rowOff>
    </xdr:from>
    <xdr:to>
      <xdr:col>89</xdr:col>
      <xdr:colOff>177800</xdr:colOff>
      <xdr:row>101</xdr:row>
      <xdr:rowOff>100693</xdr:rowOff>
    </xdr:to>
    <xdr:cxnSp macro="">
      <xdr:nvCxnSpPr>
        <xdr:cNvPr id="343" name="直線コネクタ 342">
          <a:extLst>
            <a:ext uri="{FF2B5EF4-FFF2-40B4-BE49-F238E27FC236}">
              <a16:creationId xmlns:a16="http://schemas.microsoft.com/office/drawing/2014/main" id="{E4F7ABFC-B84D-4F09-9BC8-AC2A4027EB13}"/>
            </a:ext>
          </a:extLst>
        </xdr:cNvPr>
        <xdr:cNvCxnSpPr/>
      </xdr:nvCxnSpPr>
      <xdr:spPr>
        <a:xfrm>
          <a:off x="11203940" y="17413333"/>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100</xdr:row>
      <xdr:rowOff>129920</xdr:rowOff>
    </xdr:from>
    <xdr:ext cx="403059" cy="259045"/>
    <xdr:sp macro="" textlink="">
      <xdr:nvSpPr>
        <xdr:cNvPr id="344" name="テキスト ボックス 343">
          <a:extLst>
            <a:ext uri="{FF2B5EF4-FFF2-40B4-BE49-F238E27FC236}">
              <a16:creationId xmlns:a16="http://schemas.microsoft.com/office/drawing/2014/main" id="{4D79A17B-0EB8-44E1-9700-7EC0607C658A}"/>
            </a:ext>
          </a:extLst>
        </xdr:cNvPr>
        <xdr:cNvSpPr txBox="1"/>
      </xdr:nvSpPr>
      <xdr:spPr>
        <a:xfrm>
          <a:off x="10842791" y="1727873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99</xdr:row>
      <xdr:rowOff>117021</xdr:rowOff>
    </xdr:from>
    <xdr:to>
      <xdr:col>89</xdr:col>
      <xdr:colOff>177800</xdr:colOff>
      <xdr:row>99</xdr:row>
      <xdr:rowOff>117021</xdr:rowOff>
    </xdr:to>
    <xdr:cxnSp macro="">
      <xdr:nvCxnSpPr>
        <xdr:cNvPr id="345" name="直線コネクタ 344">
          <a:extLst>
            <a:ext uri="{FF2B5EF4-FFF2-40B4-BE49-F238E27FC236}">
              <a16:creationId xmlns:a16="http://schemas.microsoft.com/office/drawing/2014/main" id="{0EDA96D3-6B06-4506-8F29-7BDA31C5C3AD}"/>
            </a:ext>
          </a:extLst>
        </xdr:cNvPr>
        <xdr:cNvCxnSpPr/>
      </xdr:nvCxnSpPr>
      <xdr:spPr>
        <a:xfrm>
          <a:off x="11203940" y="17090571"/>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98</xdr:row>
      <xdr:rowOff>146248</xdr:rowOff>
    </xdr:from>
    <xdr:ext cx="338939" cy="259045"/>
    <xdr:sp macro="" textlink="">
      <xdr:nvSpPr>
        <xdr:cNvPr id="346" name="テキスト ボックス 345">
          <a:extLst>
            <a:ext uri="{FF2B5EF4-FFF2-40B4-BE49-F238E27FC236}">
              <a16:creationId xmlns:a16="http://schemas.microsoft.com/office/drawing/2014/main" id="{7560A9D3-8BE6-44D6-A3EA-3369C1AFD66A}"/>
            </a:ext>
          </a:extLst>
        </xdr:cNvPr>
        <xdr:cNvSpPr txBox="1"/>
      </xdr:nvSpPr>
      <xdr:spPr>
        <a:xfrm>
          <a:off x="10905006" y="16946443"/>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133350</xdr:rowOff>
    </xdr:from>
    <xdr:to>
      <xdr:col>89</xdr:col>
      <xdr:colOff>177800</xdr:colOff>
      <xdr:row>97</xdr:row>
      <xdr:rowOff>133350</xdr:rowOff>
    </xdr:to>
    <xdr:cxnSp macro="">
      <xdr:nvCxnSpPr>
        <xdr:cNvPr id="347" name="直線コネクタ 346">
          <a:extLst>
            <a:ext uri="{FF2B5EF4-FFF2-40B4-BE49-F238E27FC236}">
              <a16:creationId xmlns:a16="http://schemas.microsoft.com/office/drawing/2014/main" id="{DB07DD5C-9AFB-4035-BC14-A743FAB8F919}"/>
            </a:ext>
          </a:extLst>
        </xdr:cNvPr>
        <xdr:cNvCxnSpPr/>
      </xdr:nvCxnSpPr>
      <xdr:spPr>
        <a:xfrm>
          <a:off x="11203940" y="1676019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97</xdr:row>
      <xdr:rowOff>133350</xdr:rowOff>
    </xdr:from>
    <xdr:to>
      <xdr:col>90</xdr:col>
      <xdr:colOff>25400</xdr:colOff>
      <xdr:row>111</xdr:row>
      <xdr:rowOff>19050</xdr:rowOff>
    </xdr:to>
    <xdr:sp macro="" textlink="">
      <xdr:nvSpPr>
        <xdr:cNvPr id="348" name="【庁舎】&#10;有形固定資産減価償却率グラフ枠">
          <a:extLst>
            <a:ext uri="{FF2B5EF4-FFF2-40B4-BE49-F238E27FC236}">
              <a16:creationId xmlns:a16="http://schemas.microsoft.com/office/drawing/2014/main" id="{E91858B0-445A-4770-9EFF-AE1C70348B36}"/>
            </a:ext>
          </a:extLst>
        </xdr:cNvPr>
        <xdr:cNvSpPr/>
      </xdr:nvSpPr>
      <xdr:spPr>
        <a:xfrm>
          <a:off x="11203940" y="16760190"/>
          <a:ext cx="424815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99</xdr:row>
      <xdr:rowOff>164374</xdr:rowOff>
    </xdr:from>
    <xdr:to>
      <xdr:col>85</xdr:col>
      <xdr:colOff>126364</xdr:colOff>
      <xdr:row>109</xdr:row>
      <xdr:rowOff>35379</xdr:rowOff>
    </xdr:to>
    <xdr:cxnSp macro="">
      <xdr:nvCxnSpPr>
        <xdr:cNvPr id="349" name="直線コネクタ 348">
          <a:extLst>
            <a:ext uri="{FF2B5EF4-FFF2-40B4-BE49-F238E27FC236}">
              <a16:creationId xmlns:a16="http://schemas.microsoft.com/office/drawing/2014/main" id="{4B8DEB74-3126-497F-A79A-E936F79EAABC}"/>
            </a:ext>
          </a:extLst>
        </xdr:cNvPr>
        <xdr:cNvCxnSpPr/>
      </xdr:nvCxnSpPr>
      <xdr:spPr>
        <a:xfrm flipV="1">
          <a:off x="14703424" y="17141734"/>
          <a:ext cx="0" cy="158169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109</xdr:row>
      <xdr:rowOff>39206</xdr:rowOff>
    </xdr:from>
    <xdr:ext cx="469744" cy="259045"/>
    <xdr:sp macro="" textlink="">
      <xdr:nvSpPr>
        <xdr:cNvPr id="350" name="【庁舎】&#10;有形固定資産減価償却率最小値テキスト">
          <a:extLst>
            <a:ext uri="{FF2B5EF4-FFF2-40B4-BE49-F238E27FC236}">
              <a16:creationId xmlns:a16="http://schemas.microsoft.com/office/drawing/2014/main" id="{CB9E7657-50BC-4D38-88C5-3C5CD64A3EB2}"/>
            </a:ext>
          </a:extLst>
        </xdr:cNvPr>
        <xdr:cNvSpPr txBox="1"/>
      </xdr:nvSpPr>
      <xdr:spPr>
        <a:xfrm>
          <a:off x="14742160" y="1872725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109</xdr:row>
      <xdr:rowOff>35379</xdr:rowOff>
    </xdr:from>
    <xdr:to>
      <xdr:col>86</xdr:col>
      <xdr:colOff>25400</xdr:colOff>
      <xdr:row>109</xdr:row>
      <xdr:rowOff>35379</xdr:rowOff>
    </xdr:to>
    <xdr:cxnSp macro="">
      <xdr:nvCxnSpPr>
        <xdr:cNvPr id="351" name="直線コネクタ 350">
          <a:extLst>
            <a:ext uri="{FF2B5EF4-FFF2-40B4-BE49-F238E27FC236}">
              <a16:creationId xmlns:a16="http://schemas.microsoft.com/office/drawing/2014/main" id="{4C54CC8B-FF7D-4C4A-9CD3-8FB6FF92C800}"/>
            </a:ext>
          </a:extLst>
        </xdr:cNvPr>
        <xdr:cNvCxnSpPr/>
      </xdr:nvCxnSpPr>
      <xdr:spPr>
        <a:xfrm>
          <a:off x="14611350" y="18723429"/>
          <a:ext cx="15494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98</xdr:row>
      <xdr:rowOff>111051</xdr:rowOff>
    </xdr:from>
    <xdr:ext cx="340478" cy="259045"/>
    <xdr:sp macro="" textlink="">
      <xdr:nvSpPr>
        <xdr:cNvPr id="352" name="【庁舎】&#10;有形固定資産減価償却率最大値テキスト">
          <a:extLst>
            <a:ext uri="{FF2B5EF4-FFF2-40B4-BE49-F238E27FC236}">
              <a16:creationId xmlns:a16="http://schemas.microsoft.com/office/drawing/2014/main" id="{707DE800-4C4C-487C-8356-0958F49752D7}"/>
            </a:ext>
          </a:extLst>
        </xdr:cNvPr>
        <xdr:cNvSpPr txBox="1"/>
      </xdr:nvSpPr>
      <xdr:spPr>
        <a:xfrm>
          <a:off x="14742160" y="16913151"/>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99</xdr:row>
      <xdr:rowOff>164374</xdr:rowOff>
    </xdr:from>
    <xdr:to>
      <xdr:col>86</xdr:col>
      <xdr:colOff>25400</xdr:colOff>
      <xdr:row>99</xdr:row>
      <xdr:rowOff>164374</xdr:rowOff>
    </xdr:to>
    <xdr:cxnSp macro="">
      <xdr:nvCxnSpPr>
        <xdr:cNvPr id="353" name="直線コネクタ 352">
          <a:extLst>
            <a:ext uri="{FF2B5EF4-FFF2-40B4-BE49-F238E27FC236}">
              <a16:creationId xmlns:a16="http://schemas.microsoft.com/office/drawing/2014/main" id="{F549019E-1592-4BD1-A1A6-26A61BE0FC35}"/>
            </a:ext>
          </a:extLst>
        </xdr:cNvPr>
        <xdr:cNvCxnSpPr/>
      </xdr:nvCxnSpPr>
      <xdr:spPr>
        <a:xfrm>
          <a:off x="14611350" y="17141734"/>
          <a:ext cx="15494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104</xdr:row>
      <xdr:rowOff>65876</xdr:rowOff>
    </xdr:from>
    <xdr:ext cx="405111" cy="259045"/>
    <xdr:sp macro="" textlink="">
      <xdr:nvSpPr>
        <xdr:cNvPr id="354" name="【庁舎】&#10;有形固定資産減価償却率平均値テキスト">
          <a:extLst>
            <a:ext uri="{FF2B5EF4-FFF2-40B4-BE49-F238E27FC236}">
              <a16:creationId xmlns:a16="http://schemas.microsoft.com/office/drawing/2014/main" id="{5330D171-292A-43E6-8B2A-A7A175153A9F}"/>
            </a:ext>
          </a:extLst>
        </xdr:cNvPr>
        <xdr:cNvSpPr txBox="1"/>
      </xdr:nvSpPr>
      <xdr:spPr>
        <a:xfrm>
          <a:off x="14742160" y="17894771"/>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104</xdr:row>
      <xdr:rowOff>87449</xdr:rowOff>
    </xdr:from>
    <xdr:to>
      <xdr:col>85</xdr:col>
      <xdr:colOff>177800</xdr:colOff>
      <xdr:row>105</xdr:row>
      <xdr:rowOff>17599</xdr:rowOff>
    </xdr:to>
    <xdr:sp macro="" textlink="">
      <xdr:nvSpPr>
        <xdr:cNvPr id="355" name="フローチャート: 判断 354">
          <a:extLst>
            <a:ext uri="{FF2B5EF4-FFF2-40B4-BE49-F238E27FC236}">
              <a16:creationId xmlns:a16="http://schemas.microsoft.com/office/drawing/2014/main" id="{95D7F4F4-1E58-48AE-913D-F03A661C847B}"/>
            </a:ext>
          </a:extLst>
        </xdr:cNvPr>
        <xdr:cNvSpPr/>
      </xdr:nvSpPr>
      <xdr:spPr>
        <a:xfrm>
          <a:off x="14649450" y="17920154"/>
          <a:ext cx="97790" cy="10350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104</xdr:row>
      <xdr:rowOff>105411</xdr:rowOff>
    </xdr:from>
    <xdr:to>
      <xdr:col>81</xdr:col>
      <xdr:colOff>101600</xdr:colOff>
      <xdr:row>105</xdr:row>
      <xdr:rowOff>35561</xdr:rowOff>
    </xdr:to>
    <xdr:sp macro="" textlink="">
      <xdr:nvSpPr>
        <xdr:cNvPr id="356" name="フローチャート: 判断 355">
          <a:extLst>
            <a:ext uri="{FF2B5EF4-FFF2-40B4-BE49-F238E27FC236}">
              <a16:creationId xmlns:a16="http://schemas.microsoft.com/office/drawing/2014/main" id="{83742BF9-AA69-40CB-B455-38EE516F2311}"/>
            </a:ext>
          </a:extLst>
        </xdr:cNvPr>
        <xdr:cNvSpPr/>
      </xdr:nvSpPr>
      <xdr:spPr>
        <a:xfrm>
          <a:off x="13887450" y="17934306"/>
          <a:ext cx="97790" cy="10350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104</xdr:row>
      <xdr:rowOff>123371</xdr:rowOff>
    </xdr:from>
    <xdr:to>
      <xdr:col>76</xdr:col>
      <xdr:colOff>165100</xdr:colOff>
      <xdr:row>105</xdr:row>
      <xdr:rowOff>53521</xdr:rowOff>
    </xdr:to>
    <xdr:sp macro="" textlink="">
      <xdr:nvSpPr>
        <xdr:cNvPr id="357" name="フローチャート: 判断 356">
          <a:extLst>
            <a:ext uri="{FF2B5EF4-FFF2-40B4-BE49-F238E27FC236}">
              <a16:creationId xmlns:a16="http://schemas.microsoft.com/office/drawing/2014/main" id="{98595F32-63F4-4DF1-8B80-5E429767B8CE}"/>
            </a:ext>
          </a:extLst>
        </xdr:cNvPr>
        <xdr:cNvSpPr/>
      </xdr:nvSpPr>
      <xdr:spPr>
        <a:xfrm>
          <a:off x="13089890" y="17956076"/>
          <a:ext cx="109220" cy="10350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104</xdr:row>
      <xdr:rowOff>157662</xdr:rowOff>
    </xdr:from>
    <xdr:to>
      <xdr:col>72</xdr:col>
      <xdr:colOff>38100</xdr:colOff>
      <xdr:row>105</xdr:row>
      <xdr:rowOff>87812</xdr:rowOff>
    </xdr:to>
    <xdr:sp macro="" textlink="">
      <xdr:nvSpPr>
        <xdr:cNvPr id="358" name="フローチャート: 判断 357">
          <a:extLst>
            <a:ext uri="{FF2B5EF4-FFF2-40B4-BE49-F238E27FC236}">
              <a16:creationId xmlns:a16="http://schemas.microsoft.com/office/drawing/2014/main" id="{86C2AA7D-51E9-4F31-8B8A-A708A9258C5B}"/>
            </a:ext>
          </a:extLst>
        </xdr:cNvPr>
        <xdr:cNvSpPr/>
      </xdr:nvSpPr>
      <xdr:spPr>
        <a:xfrm>
          <a:off x="12303760" y="17990367"/>
          <a:ext cx="78740" cy="10350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105</xdr:row>
      <xdr:rowOff>18869</xdr:rowOff>
    </xdr:from>
    <xdr:to>
      <xdr:col>67</xdr:col>
      <xdr:colOff>101600</xdr:colOff>
      <xdr:row>105</xdr:row>
      <xdr:rowOff>120469</xdr:rowOff>
    </xdr:to>
    <xdr:sp macro="" textlink="">
      <xdr:nvSpPr>
        <xdr:cNvPr id="359" name="フローチャート: 判断 358">
          <a:extLst>
            <a:ext uri="{FF2B5EF4-FFF2-40B4-BE49-F238E27FC236}">
              <a16:creationId xmlns:a16="http://schemas.microsoft.com/office/drawing/2014/main" id="{C2C70973-7948-4CC2-BB68-0DA9D26519E4}"/>
            </a:ext>
          </a:extLst>
        </xdr:cNvPr>
        <xdr:cNvSpPr/>
      </xdr:nvSpPr>
      <xdr:spPr>
        <a:xfrm>
          <a:off x="11487150" y="18024929"/>
          <a:ext cx="97790" cy="9969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111</xdr:row>
      <xdr:rowOff>16527</xdr:rowOff>
    </xdr:from>
    <xdr:ext cx="762000" cy="259045"/>
    <xdr:sp macro="" textlink="">
      <xdr:nvSpPr>
        <xdr:cNvPr id="360" name="テキスト ボックス 359">
          <a:extLst>
            <a:ext uri="{FF2B5EF4-FFF2-40B4-BE49-F238E27FC236}">
              <a16:creationId xmlns:a16="http://schemas.microsoft.com/office/drawing/2014/main" id="{7C915A45-FC3F-46C0-BC37-719777976553}"/>
            </a:ext>
          </a:extLst>
        </xdr:cNvPr>
        <xdr:cNvSpPr txBox="1"/>
      </xdr:nvSpPr>
      <xdr:spPr>
        <a:xfrm>
          <a:off x="14532610" y="190512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111</xdr:row>
      <xdr:rowOff>16527</xdr:rowOff>
    </xdr:from>
    <xdr:ext cx="762000" cy="259045"/>
    <xdr:sp macro="" textlink="">
      <xdr:nvSpPr>
        <xdr:cNvPr id="361" name="テキスト ボックス 360">
          <a:extLst>
            <a:ext uri="{FF2B5EF4-FFF2-40B4-BE49-F238E27FC236}">
              <a16:creationId xmlns:a16="http://schemas.microsoft.com/office/drawing/2014/main" id="{AB6F85A6-BDF3-42A2-877D-6D84C57AFC3D}"/>
            </a:ext>
          </a:extLst>
        </xdr:cNvPr>
        <xdr:cNvSpPr txBox="1"/>
      </xdr:nvSpPr>
      <xdr:spPr>
        <a:xfrm>
          <a:off x="13770610" y="190512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111</xdr:row>
      <xdr:rowOff>16527</xdr:rowOff>
    </xdr:from>
    <xdr:ext cx="762000" cy="259045"/>
    <xdr:sp macro="" textlink="">
      <xdr:nvSpPr>
        <xdr:cNvPr id="362" name="テキスト ボックス 361">
          <a:extLst>
            <a:ext uri="{FF2B5EF4-FFF2-40B4-BE49-F238E27FC236}">
              <a16:creationId xmlns:a16="http://schemas.microsoft.com/office/drawing/2014/main" id="{4C9EBE63-3CB6-4B1F-A451-A28670A4CF4B}"/>
            </a:ext>
          </a:extLst>
        </xdr:cNvPr>
        <xdr:cNvSpPr txBox="1"/>
      </xdr:nvSpPr>
      <xdr:spPr>
        <a:xfrm>
          <a:off x="12973050" y="190512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111</xdr:row>
      <xdr:rowOff>16527</xdr:rowOff>
    </xdr:from>
    <xdr:ext cx="762000" cy="259045"/>
    <xdr:sp macro="" textlink="">
      <xdr:nvSpPr>
        <xdr:cNvPr id="363" name="テキスト ボックス 362">
          <a:extLst>
            <a:ext uri="{FF2B5EF4-FFF2-40B4-BE49-F238E27FC236}">
              <a16:creationId xmlns:a16="http://schemas.microsoft.com/office/drawing/2014/main" id="{82546DDF-3CDE-4034-86D6-56FCB001FEEA}"/>
            </a:ext>
          </a:extLst>
        </xdr:cNvPr>
        <xdr:cNvSpPr txBox="1"/>
      </xdr:nvSpPr>
      <xdr:spPr>
        <a:xfrm>
          <a:off x="12175490" y="190512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111</xdr:row>
      <xdr:rowOff>16527</xdr:rowOff>
    </xdr:from>
    <xdr:ext cx="762000" cy="259045"/>
    <xdr:sp macro="" textlink="">
      <xdr:nvSpPr>
        <xdr:cNvPr id="364" name="テキスト ボックス 363">
          <a:extLst>
            <a:ext uri="{FF2B5EF4-FFF2-40B4-BE49-F238E27FC236}">
              <a16:creationId xmlns:a16="http://schemas.microsoft.com/office/drawing/2014/main" id="{A2510DBA-B3D3-45E4-9E3A-9052707824F2}"/>
            </a:ext>
          </a:extLst>
        </xdr:cNvPr>
        <xdr:cNvSpPr txBox="1"/>
      </xdr:nvSpPr>
      <xdr:spPr>
        <a:xfrm>
          <a:off x="11370310" y="190512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100</xdr:row>
      <xdr:rowOff>170724</xdr:rowOff>
    </xdr:from>
    <xdr:to>
      <xdr:col>85</xdr:col>
      <xdr:colOff>177800</xdr:colOff>
      <xdr:row>101</xdr:row>
      <xdr:rowOff>100874</xdr:rowOff>
    </xdr:to>
    <xdr:sp macro="" textlink="">
      <xdr:nvSpPr>
        <xdr:cNvPr id="365" name="楕円 364">
          <a:extLst>
            <a:ext uri="{FF2B5EF4-FFF2-40B4-BE49-F238E27FC236}">
              <a16:creationId xmlns:a16="http://schemas.microsoft.com/office/drawing/2014/main" id="{907F9EF7-1D42-41BC-96C5-A9265E4D28A5}"/>
            </a:ext>
          </a:extLst>
        </xdr:cNvPr>
        <xdr:cNvSpPr/>
      </xdr:nvSpPr>
      <xdr:spPr>
        <a:xfrm>
          <a:off x="14649450" y="17319534"/>
          <a:ext cx="97790" cy="9398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100</xdr:row>
      <xdr:rowOff>22151</xdr:rowOff>
    </xdr:from>
    <xdr:ext cx="405111" cy="259045"/>
    <xdr:sp macro="" textlink="">
      <xdr:nvSpPr>
        <xdr:cNvPr id="366" name="【庁舎】&#10;有形固定資産減価償却率該当値テキスト">
          <a:extLst>
            <a:ext uri="{FF2B5EF4-FFF2-40B4-BE49-F238E27FC236}">
              <a16:creationId xmlns:a16="http://schemas.microsoft.com/office/drawing/2014/main" id="{2F0A5E39-BCE9-4E69-B247-4022D0D143D5}"/>
            </a:ext>
          </a:extLst>
        </xdr:cNvPr>
        <xdr:cNvSpPr txBox="1"/>
      </xdr:nvSpPr>
      <xdr:spPr>
        <a:xfrm>
          <a:off x="14742160" y="1716334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102</xdr:row>
      <xdr:rowOff>12337</xdr:rowOff>
    </xdr:from>
    <xdr:to>
      <xdr:col>81</xdr:col>
      <xdr:colOff>101600</xdr:colOff>
      <xdr:row>102</xdr:row>
      <xdr:rowOff>113937</xdr:rowOff>
    </xdr:to>
    <xdr:sp macro="" textlink="">
      <xdr:nvSpPr>
        <xdr:cNvPr id="367" name="楕円 366">
          <a:extLst>
            <a:ext uri="{FF2B5EF4-FFF2-40B4-BE49-F238E27FC236}">
              <a16:creationId xmlns:a16="http://schemas.microsoft.com/office/drawing/2014/main" id="{4A87D57C-7916-481C-BD9F-2BA050C10000}"/>
            </a:ext>
          </a:extLst>
        </xdr:cNvPr>
        <xdr:cNvSpPr/>
      </xdr:nvSpPr>
      <xdr:spPr>
        <a:xfrm>
          <a:off x="13887450" y="17504047"/>
          <a:ext cx="97790" cy="9779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101</xdr:row>
      <xdr:rowOff>50074</xdr:rowOff>
    </xdr:from>
    <xdr:to>
      <xdr:col>85</xdr:col>
      <xdr:colOff>127000</xdr:colOff>
      <xdr:row>102</xdr:row>
      <xdr:rowOff>63137</xdr:rowOff>
    </xdr:to>
    <xdr:cxnSp macro="">
      <xdr:nvCxnSpPr>
        <xdr:cNvPr id="368" name="直線コネクタ 367">
          <a:extLst>
            <a:ext uri="{FF2B5EF4-FFF2-40B4-BE49-F238E27FC236}">
              <a16:creationId xmlns:a16="http://schemas.microsoft.com/office/drawing/2014/main" id="{F796DF17-92B2-442B-84DF-AF80272BA837}"/>
            </a:ext>
          </a:extLst>
        </xdr:cNvPr>
        <xdr:cNvCxnSpPr/>
      </xdr:nvCxnSpPr>
      <xdr:spPr>
        <a:xfrm flipV="1">
          <a:off x="13942060" y="17370334"/>
          <a:ext cx="762000" cy="17689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108</xdr:row>
      <xdr:rowOff>156029</xdr:rowOff>
    </xdr:from>
    <xdr:to>
      <xdr:col>76</xdr:col>
      <xdr:colOff>165100</xdr:colOff>
      <xdr:row>109</xdr:row>
      <xdr:rowOff>86179</xdr:rowOff>
    </xdr:to>
    <xdr:sp macro="" textlink="">
      <xdr:nvSpPr>
        <xdr:cNvPr id="369" name="楕円 368">
          <a:extLst>
            <a:ext uri="{FF2B5EF4-FFF2-40B4-BE49-F238E27FC236}">
              <a16:creationId xmlns:a16="http://schemas.microsoft.com/office/drawing/2014/main" id="{B05719B5-A86F-4815-9A41-A915A131BEB3}"/>
            </a:ext>
          </a:extLst>
        </xdr:cNvPr>
        <xdr:cNvSpPr/>
      </xdr:nvSpPr>
      <xdr:spPr>
        <a:xfrm>
          <a:off x="13089890" y="18672629"/>
          <a:ext cx="109220" cy="10350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102</xdr:row>
      <xdr:rowOff>63137</xdr:rowOff>
    </xdr:from>
    <xdr:to>
      <xdr:col>81</xdr:col>
      <xdr:colOff>50800</xdr:colOff>
      <xdr:row>109</xdr:row>
      <xdr:rowOff>35379</xdr:rowOff>
    </xdr:to>
    <xdr:cxnSp macro="">
      <xdr:nvCxnSpPr>
        <xdr:cNvPr id="370" name="直線コネクタ 369">
          <a:extLst>
            <a:ext uri="{FF2B5EF4-FFF2-40B4-BE49-F238E27FC236}">
              <a16:creationId xmlns:a16="http://schemas.microsoft.com/office/drawing/2014/main" id="{55CEF783-38AE-4D72-A514-3E9B85B51863}"/>
            </a:ext>
          </a:extLst>
        </xdr:cNvPr>
        <xdr:cNvCxnSpPr/>
      </xdr:nvCxnSpPr>
      <xdr:spPr>
        <a:xfrm flipV="1">
          <a:off x="13144500" y="17547227"/>
          <a:ext cx="797560" cy="117620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108</xdr:row>
      <xdr:rowOff>156029</xdr:rowOff>
    </xdr:from>
    <xdr:to>
      <xdr:col>67</xdr:col>
      <xdr:colOff>101600</xdr:colOff>
      <xdr:row>109</xdr:row>
      <xdr:rowOff>86179</xdr:rowOff>
    </xdr:to>
    <xdr:sp macro="" textlink="">
      <xdr:nvSpPr>
        <xdr:cNvPr id="371" name="楕円 370">
          <a:extLst>
            <a:ext uri="{FF2B5EF4-FFF2-40B4-BE49-F238E27FC236}">
              <a16:creationId xmlns:a16="http://schemas.microsoft.com/office/drawing/2014/main" id="{59B339CE-DC09-4A76-999B-211B6F748D69}"/>
            </a:ext>
          </a:extLst>
        </xdr:cNvPr>
        <xdr:cNvSpPr/>
      </xdr:nvSpPr>
      <xdr:spPr>
        <a:xfrm>
          <a:off x="11487150" y="18672629"/>
          <a:ext cx="97790" cy="10350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26044</xdr:colOff>
      <xdr:row>105</xdr:row>
      <xdr:rowOff>26688</xdr:rowOff>
    </xdr:from>
    <xdr:ext cx="405111" cy="259045"/>
    <xdr:sp macro="" textlink="">
      <xdr:nvSpPr>
        <xdr:cNvPr id="372" name="n_1aveValue【庁舎】&#10;有形固定資産減価償却率">
          <a:extLst>
            <a:ext uri="{FF2B5EF4-FFF2-40B4-BE49-F238E27FC236}">
              <a16:creationId xmlns:a16="http://schemas.microsoft.com/office/drawing/2014/main" id="{212377B4-98FB-4167-9550-76637C75BA3C}"/>
            </a:ext>
          </a:extLst>
        </xdr:cNvPr>
        <xdr:cNvSpPr txBox="1"/>
      </xdr:nvSpPr>
      <xdr:spPr>
        <a:xfrm>
          <a:off x="13738234" y="1802703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103</xdr:row>
      <xdr:rowOff>70048</xdr:rowOff>
    </xdr:from>
    <xdr:ext cx="405111" cy="259045"/>
    <xdr:sp macro="" textlink="">
      <xdr:nvSpPr>
        <xdr:cNvPr id="373" name="n_2aveValue【庁舎】&#10;有形固定資産減価償却率">
          <a:extLst>
            <a:ext uri="{FF2B5EF4-FFF2-40B4-BE49-F238E27FC236}">
              <a16:creationId xmlns:a16="http://schemas.microsoft.com/office/drawing/2014/main" id="{86F658C9-9569-415C-830E-F9F26E770F63}"/>
            </a:ext>
          </a:extLst>
        </xdr:cNvPr>
        <xdr:cNvSpPr txBox="1"/>
      </xdr:nvSpPr>
      <xdr:spPr>
        <a:xfrm>
          <a:off x="12957184" y="1772749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103</xdr:row>
      <xdr:rowOff>104339</xdr:rowOff>
    </xdr:from>
    <xdr:ext cx="405111" cy="259045"/>
    <xdr:sp macro="" textlink="">
      <xdr:nvSpPr>
        <xdr:cNvPr id="374" name="n_3aveValue【庁舎】&#10;有形固定資産減価償却率">
          <a:extLst>
            <a:ext uri="{FF2B5EF4-FFF2-40B4-BE49-F238E27FC236}">
              <a16:creationId xmlns:a16="http://schemas.microsoft.com/office/drawing/2014/main" id="{3687391B-B445-4AF6-BF42-ED53ED198658}"/>
            </a:ext>
          </a:extLst>
        </xdr:cNvPr>
        <xdr:cNvSpPr txBox="1"/>
      </xdr:nvSpPr>
      <xdr:spPr>
        <a:xfrm>
          <a:off x="12171054" y="1776178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103</xdr:row>
      <xdr:rowOff>136996</xdr:rowOff>
    </xdr:from>
    <xdr:ext cx="405111" cy="259045"/>
    <xdr:sp macro="" textlink="">
      <xdr:nvSpPr>
        <xdr:cNvPr id="375" name="n_4aveValue【庁舎】&#10;有形固定資産減価償却率">
          <a:extLst>
            <a:ext uri="{FF2B5EF4-FFF2-40B4-BE49-F238E27FC236}">
              <a16:creationId xmlns:a16="http://schemas.microsoft.com/office/drawing/2014/main" id="{EA95E0AE-A341-4FB3-B4F8-033474E6A274}"/>
            </a:ext>
          </a:extLst>
        </xdr:cNvPr>
        <xdr:cNvSpPr txBox="1"/>
      </xdr:nvSpPr>
      <xdr:spPr>
        <a:xfrm>
          <a:off x="11354444" y="1779253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100</xdr:row>
      <xdr:rowOff>130464</xdr:rowOff>
    </xdr:from>
    <xdr:ext cx="405111" cy="259045"/>
    <xdr:sp macro="" textlink="">
      <xdr:nvSpPr>
        <xdr:cNvPr id="376" name="n_1mainValue【庁舎】&#10;有形固定資産減価償却率">
          <a:extLst>
            <a:ext uri="{FF2B5EF4-FFF2-40B4-BE49-F238E27FC236}">
              <a16:creationId xmlns:a16="http://schemas.microsoft.com/office/drawing/2014/main" id="{3B56E2C8-80E4-4260-A949-521FE747B046}"/>
            </a:ext>
          </a:extLst>
        </xdr:cNvPr>
        <xdr:cNvSpPr txBox="1"/>
      </xdr:nvSpPr>
      <xdr:spPr>
        <a:xfrm>
          <a:off x="13738234" y="1727927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69927</xdr:colOff>
      <xdr:row>109</xdr:row>
      <xdr:rowOff>77306</xdr:rowOff>
    </xdr:from>
    <xdr:ext cx="469744" cy="259045"/>
    <xdr:sp macro="" textlink="">
      <xdr:nvSpPr>
        <xdr:cNvPr id="377" name="n_2mainValue【庁舎】&#10;有形固定資産減価償却率">
          <a:extLst>
            <a:ext uri="{FF2B5EF4-FFF2-40B4-BE49-F238E27FC236}">
              <a16:creationId xmlns:a16="http://schemas.microsoft.com/office/drawing/2014/main" id="{ADC0A2BE-9E14-4842-A3F9-61E0FFF96D2C}"/>
            </a:ext>
          </a:extLst>
        </xdr:cNvPr>
        <xdr:cNvSpPr txBox="1"/>
      </xdr:nvSpPr>
      <xdr:spPr>
        <a:xfrm>
          <a:off x="12926772" y="1876535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6427</xdr:colOff>
      <xdr:row>109</xdr:row>
      <xdr:rowOff>77306</xdr:rowOff>
    </xdr:from>
    <xdr:ext cx="469744" cy="259045"/>
    <xdr:sp macro="" textlink="">
      <xdr:nvSpPr>
        <xdr:cNvPr id="378" name="n_4mainValue【庁舎】&#10;有形固定資産減価償却率">
          <a:extLst>
            <a:ext uri="{FF2B5EF4-FFF2-40B4-BE49-F238E27FC236}">
              <a16:creationId xmlns:a16="http://schemas.microsoft.com/office/drawing/2014/main" id="{AEF086B8-7715-4FFE-846F-DD7445D3C4CB}"/>
            </a:ext>
          </a:extLst>
        </xdr:cNvPr>
        <xdr:cNvSpPr txBox="1"/>
      </xdr:nvSpPr>
      <xdr:spPr>
        <a:xfrm>
          <a:off x="11324032" y="1876535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91</xdr:row>
      <xdr:rowOff>19050</xdr:rowOff>
    </xdr:from>
    <xdr:to>
      <xdr:col>120</xdr:col>
      <xdr:colOff>152400</xdr:colOff>
      <xdr:row>94</xdr:row>
      <xdr:rowOff>139700</xdr:rowOff>
    </xdr:to>
    <xdr:sp macro="" textlink="">
      <xdr:nvSpPr>
        <xdr:cNvPr id="379" name="正方形/長方形 378">
          <a:extLst>
            <a:ext uri="{FF2B5EF4-FFF2-40B4-BE49-F238E27FC236}">
              <a16:creationId xmlns:a16="http://schemas.microsoft.com/office/drawing/2014/main" id="{A5800008-4998-410B-B5DA-5ACE401DEE5B}"/>
            </a:ext>
          </a:extLst>
        </xdr:cNvPr>
        <xdr:cNvSpPr/>
      </xdr:nvSpPr>
      <xdr:spPr>
        <a:xfrm>
          <a:off x="16459200" y="15617190"/>
          <a:ext cx="42672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庁舎</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94</xdr:row>
      <xdr:rowOff>165100</xdr:rowOff>
    </xdr:from>
    <xdr:to>
      <xdr:col>104</xdr:col>
      <xdr:colOff>127000</xdr:colOff>
      <xdr:row>96</xdr:row>
      <xdr:rowOff>76200</xdr:rowOff>
    </xdr:to>
    <xdr:sp macro="" textlink="">
      <xdr:nvSpPr>
        <xdr:cNvPr id="380" name="正方形/長方形 379">
          <a:extLst>
            <a:ext uri="{FF2B5EF4-FFF2-40B4-BE49-F238E27FC236}">
              <a16:creationId xmlns:a16="http://schemas.microsoft.com/office/drawing/2014/main" id="{26C2B629-B3D9-4C69-A0EE-1456A37792CF}"/>
            </a:ext>
          </a:extLst>
        </xdr:cNvPr>
        <xdr:cNvSpPr/>
      </xdr:nvSpPr>
      <xdr:spPr>
        <a:xfrm>
          <a:off x="16590010" y="1628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96</xdr:row>
      <xdr:rowOff>25400</xdr:rowOff>
    </xdr:from>
    <xdr:to>
      <xdr:col>104</xdr:col>
      <xdr:colOff>127000</xdr:colOff>
      <xdr:row>97</xdr:row>
      <xdr:rowOff>107950</xdr:rowOff>
    </xdr:to>
    <xdr:sp macro="" textlink="">
      <xdr:nvSpPr>
        <xdr:cNvPr id="381" name="正方形/長方形 380">
          <a:extLst>
            <a:ext uri="{FF2B5EF4-FFF2-40B4-BE49-F238E27FC236}">
              <a16:creationId xmlns:a16="http://schemas.microsoft.com/office/drawing/2014/main" id="{87200484-5292-49C9-9E6A-A6D9C24D2075}"/>
            </a:ext>
          </a:extLst>
        </xdr:cNvPr>
        <xdr:cNvSpPr/>
      </xdr:nvSpPr>
      <xdr:spPr>
        <a:xfrm>
          <a:off x="16590010" y="16480790"/>
          <a:ext cx="1371600" cy="2559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42/145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94</xdr:row>
      <xdr:rowOff>165100</xdr:rowOff>
    </xdr:from>
    <xdr:to>
      <xdr:col>110</xdr:col>
      <xdr:colOff>0</xdr:colOff>
      <xdr:row>96</xdr:row>
      <xdr:rowOff>76200</xdr:rowOff>
    </xdr:to>
    <xdr:sp macro="" textlink="">
      <xdr:nvSpPr>
        <xdr:cNvPr id="382" name="正方形/長方形 381">
          <a:extLst>
            <a:ext uri="{FF2B5EF4-FFF2-40B4-BE49-F238E27FC236}">
              <a16:creationId xmlns:a16="http://schemas.microsoft.com/office/drawing/2014/main" id="{71E50F39-FCEB-457B-A6EE-4300FB96E573}"/>
            </a:ext>
          </a:extLst>
        </xdr:cNvPr>
        <xdr:cNvSpPr/>
      </xdr:nvSpPr>
      <xdr:spPr>
        <a:xfrm>
          <a:off x="17487900" y="1628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96</xdr:row>
      <xdr:rowOff>25400</xdr:rowOff>
    </xdr:from>
    <xdr:to>
      <xdr:col>110</xdr:col>
      <xdr:colOff>0</xdr:colOff>
      <xdr:row>97</xdr:row>
      <xdr:rowOff>107950</xdr:rowOff>
    </xdr:to>
    <xdr:sp macro="" textlink="">
      <xdr:nvSpPr>
        <xdr:cNvPr id="383" name="正方形/長方形 382">
          <a:extLst>
            <a:ext uri="{FF2B5EF4-FFF2-40B4-BE49-F238E27FC236}">
              <a16:creationId xmlns:a16="http://schemas.microsoft.com/office/drawing/2014/main" id="{37FB1A3A-D0D1-4D51-9027-E8F0B271FC57}"/>
            </a:ext>
          </a:extLst>
        </xdr:cNvPr>
        <xdr:cNvSpPr/>
      </xdr:nvSpPr>
      <xdr:spPr>
        <a:xfrm>
          <a:off x="17487900" y="16480790"/>
          <a:ext cx="1371600" cy="2559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0.198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94</xdr:row>
      <xdr:rowOff>165100</xdr:rowOff>
    </xdr:from>
    <xdr:to>
      <xdr:col>116</xdr:col>
      <xdr:colOff>0</xdr:colOff>
      <xdr:row>96</xdr:row>
      <xdr:rowOff>76200</xdr:rowOff>
    </xdr:to>
    <xdr:sp macro="" textlink="">
      <xdr:nvSpPr>
        <xdr:cNvPr id="384" name="正方形/長方形 383">
          <a:extLst>
            <a:ext uri="{FF2B5EF4-FFF2-40B4-BE49-F238E27FC236}">
              <a16:creationId xmlns:a16="http://schemas.microsoft.com/office/drawing/2014/main" id="{6B3236EF-BD41-4CF0-B859-8CD61647FC7E}"/>
            </a:ext>
          </a:extLst>
        </xdr:cNvPr>
        <xdr:cNvSpPr/>
      </xdr:nvSpPr>
      <xdr:spPr>
        <a:xfrm>
          <a:off x="18516600" y="16285210"/>
          <a:ext cx="13716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108</xdr:col>
      <xdr:colOff>0</xdr:colOff>
      <xdr:row>96</xdr:row>
      <xdr:rowOff>25400</xdr:rowOff>
    </xdr:from>
    <xdr:to>
      <xdr:col>116</xdr:col>
      <xdr:colOff>0</xdr:colOff>
      <xdr:row>97</xdr:row>
      <xdr:rowOff>107950</xdr:rowOff>
    </xdr:to>
    <xdr:sp macro="" textlink="">
      <xdr:nvSpPr>
        <xdr:cNvPr id="385" name="正方形/長方形 384">
          <a:extLst>
            <a:ext uri="{FF2B5EF4-FFF2-40B4-BE49-F238E27FC236}">
              <a16:creationId xmlns:a16="http://schemas.microsoft.com/office/drawing/2014/main" id="{A219829E-0C99-4341-88ED-2A45EC34EC68}"/>
            </a:ext>
          </a:extLst>
        </xdr:cNvPr>
        <xdr:cNvSpPr/>
      </xdr:nvSpPr>
      <xdr:spPr>
        <a:xfrm>
          <a:off x="18516600" y="16480790"/>
          <a:ext cx="1371600" cy="255905"/>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0.208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97</xdr:row>
      <xdr:rowOff>133350</xdr:rowOff>
    </xdr:from>
    <xdr:to>
      <xdr:col>120</xdr:col>
      <xdr:colOff>152400</xdr:colOff>
      <xdr:row>111</xdr:row>
      <xdr:rowOff>19050</xdr:rowOff>
    </xdr:to>
    <xdr:sp macro="" textlink="">
      <xdr:nvSpPr>
        <xdr:cNvPr id="386" name="正方形/長方形 385">
          <a:extLst>
            <a:ext uri="{FF2B5EF4-FFF2-40B4-BE49-F238E27FC236}">
              <a16:creationId xmlns:a16="http://schemas.microsoft.com/office/drawing/2014/main" id="{C1902990-FCBB-4756-B984-D7D473E42324}"/>
            </a:ext>
          </a:extLst>
        </xdr:cNvPr>
        <xdr:cNvSpPr/>
      </xdr:nvSpPr>
      <xdr:spPr>
        <a:xfrm>
          <a:off x="16459200" y="16760190"/>
          <a:ext cx="42672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96</xdr:row>
      <xdr:rowOff>114300</xdr:rowOff>
    </xdr:from>
    <xdr:ext cx="349839" cy="225703"/>
    <xdr:sp macro="" textlink="">
      <xdr:nvSpPr>
        <xdr:cNvPr id="387" name="テキスト ボックス 386">
          <a:extLst>
            <a:ext uri="{FF2B5EF4-FFF2-40B4-BE49-F238E27FC236}">
              <a16:creationId xmlns:a16="http://schemas.microsoft.com/office/drawing/2014/main" id="{0A6E6E8E-9DC2-40E5-BCA3-05A8CC97B157}"/>
            </a:ext>
          </a:extLst>
        </xdr:cNvPr>
        <xdr:cNvSpPr txBox="1"/>
      </xdr:nvSpPr>
      <xdr:spPr>
        <a:xfrm>
          <a:off x="16440150" y="1657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111</xdr:row>
      <xdr:rowOff>19050</xdr:rowOff>
    </xdr:from>
    <xdr:to>
      <xdr:col>120</xdr:col>
      <xdr:colOff>114300</xdr:colOff>
      <xdr:row>111</xdr:row>
      <xdr:rowOff>19050</xdr:rowOff>
    </xdr:to>
    <xdr:cxnSp macro="">
      <xdr:nvCxnSpPr>
        <xdr:cNvPr id="388" name="直線コネクタ 387">
          <a:extLst>
            <a:ext uri="{FF2B5EF4-FFF2-40B4-BE49-F238E27FC236}">
              <a16:creationId xmlns:a16="http://schemas.microsoft.com/office/drawing/2014/main" id="{DEB1FB0D-46A2-4A24-9A17-7195E9B7D79E}"/>
            </a:ext>
          </a:extLst>
        </xdr:cNvPr>
        <xdr:cNvCxnSpPr/>
      </xdr:nvCxnSpPr>
      <xdr:spPr>
        <a:xfrm>
          <a:off x="16459200" y="1904619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108</xdr:row>
      <xdr:rowOff>152400</xdr:rowOff>
    </xdr:from>
    <xdr:to>
      <xdr:col>120</xdr:col>
      <xdr:colOff>114300</xdr:colOff>
      <xdr:row>108</xdr:row>
      <xdr:rowOff>152400</xdr:rowOff>
    </xdr:to>
    <xdr:cxnSp macro="">
      <xdr:nvCxnSpPr>
        <xdr:cNvPr id="389" name="直線コネクタ 388">
          <a:extLst>
            <a:ext uri="{FF2B5EF4-FFF2-40B4-BE49-F238E27FC236}">
              <a16:creationId xmlns:a16="http://schemas.microsoft.com/office/drawing/2014/main" id="{3ED6C7F4-7976-48A4-8BA8-B89AEA4D9DC6}"/>
            </a:ext>
          </a:extLst>
        </xdr:cNvPr>
        <xdr:cNvCxnSpPr/>
      </xdr:nvCxnSpPr>
      <xdr:spPr>
        <a:xfrm>
          <a:off x="16459200" y="1866900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108</xdr:row>
      <xdr:rowOff>10177</xdr:rowOff>
    </xdr:from>
    <xdr:ext cx="467179" cy="259045"/>
    <xdr:sp macro="" textlink="">
      <xdr:nvSpPr>
        <xdr:cNvPr id="390" name="テキスト ボックス 389">
          <a:extLst>
            <a:ext uri="{FF2B5EF4-FFF2-40B4-BE49-F238E27FC236}">
              <a16:creationId xmlns:a16="http://schemas.microsoft.com/office/drawing/2014/main" id="{7D7027DC-F150-487B-9BE3-F4D99E4B3184}"/>
            </a:ext>
          </a:extLst>
        </xdr:cNvPr>
        <xdr:cNvSpPr txBox="1"/>
      </xdr:nvSpPr>
      <xdr:spPr>
        <a:xfrm>
          <a:off x="16047266" y="1852868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106</xdr:row>
      <xdr:rowOff>114300</xdr:rowOff>
    </xdr:from>
    <xdr:to>
      <xdr:col>120</xdr:col>
      <xdr:colOff>114300</xdr:colOff>
      <xdr:row>106</xdr:row>
      <xdr:rowOff>114300</xdr:rowOff>
    </xdr:to>
    <xdr:cxnSp macro="">
      <xdr:nvCxnSpPr>
        <xdr:cNvPr id="391" name="直線コネクタ 390">
          <a:extLst>
            <a:ext uri="{FF2B5EF4-FFF2-40B4-BE49-F238E27FC236}">
              <a16:creationId xmlns:a16="http://schemas.microsoft.com/office/drawing/2014/main" id="{D3ACCA6C-F086-435D-9260-FCC259D72319}"/>
            </a:ext>
          </a:extLst>
        </xdr:cNvPr>
        <xdr:cNvCxnSpPr/>
      </xdr:nvCxnSpPr>
      <xdr:spPr>
        <a:xfrm>
          <a:off x="16459200" y="1828800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105</xdr:row>
      <xdr:rowOff>143527</xdr:rowOff>
    </xdr:from>
    <xdr:ext cx="467179" cy="259045"/>
    <xdr:sp macro="" textlink="">
      <xdr:nvSpPr>
        <xdr:cNvPr id="392" name="テキスト ボックス 391">
          <a:extLst>
            <a:ext uri="{FF2B5EF4-FFF2-40B4-BE49-F238E27FC236}">
              <a16:creationId xmlns:a16="http://schemas.microsoft.com/office/drawing/2014/main" id="{5338A12D-BBD2-4392-9A3A-717858623570}"/>
            </a:ext>
          </a:extLst>
        </xdr:cNvPr>
        <xdr:cNvSpPr txBox="1"/>
      </xdr:nvSpPr>
      <xdr:spPr>
        <a:xfrm>
          <a:off x="16047266" y="1814387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104</xdr:row>
      <xdr:rowOff>76200</xdr:rowOff>
    </xdr:from>
    <xdr:to>
      <xdr:col>120</xdr:col>
      <xdr:colOff>114300</xdr:colOff>
      <xdr:row>104</xdr:row>
      <xdr:rowOff>76200</xdr:rowOff>
    </xdr:to>
    <xdr:cxnSp macro="">
      <xdr:nvCxnSpPr>
        <xdr:cNvPr id="393" name="直線コネクタ 392">
          <a:extLst>
            <a:ext uri="{FF2B5EF4-FFF2-40B4-BE49-F238E27FC236}">
              <a16:creationId xmlns:a16="http://schemas.microsoft.com/office/drawing/2014/main" id="{9C014771-21DC-4944-A06D-C970B9D3B286}"/>
            </a:ext>
          </a:extLst>
        </xdr:cNvPr>
        <xdr:cNvCxnSpPr/>
      </xdr:nvCxnSpPr>
      <xdr:spPr>
        <a:xfrm>
          <a:off x="16459200" y="1790700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103</xdr:row>
      <xdr:rowOff>105427</xdr:rowOff>
    </xdr:from>
    <xdr:ext cx="467179" cy="259045"/>
    <xdr:sp macro="" textlink="">
      <xdr:nvSpPr>
        <xdr:cNvPr id="394" name="テキスト ボックス 393">
          <a:extLst>
            <a:ext uri="{FF2B5EF4-FFF2-40B4-BE49-F238E27FC236}">
              <a16:creationId xmlns:a16="http://schemas.microsoft.com/office/drawing/2014/main" id="{4011375A-1AD5-4A2B-A1DD-DF7116974AF8}"/>
            </a:ext>
          </a:extLst>
        </xdr:cNvPr>
        <xdr:cNvSpPr txBox="1"/>
      </xdr:nvSpPr>
      <xdr:spPr>
        <a:xfrm>
          <a:off x="16047266" y="1776287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102</xdr:row>
      <xdr:rowOff>38100</xdr:rowOff>
    </xdr:from>
    <xdr:to>
      <xdr:col>120</xdr:col>
      <xdr:colOff>114300</xdr:colOff>
      <xdr:row>102</xdr:row>
      <xdr:rowOff>38100</xdr:rowOff>
    </xdr:to>
    <xdr:cxnSp macro="">
      <xdr:nvCxnSpPr>
        <xdr:cNvPr id="395" name="直線コネクタ 394">
          <a:extLst>
            <a:ext uri="{FF2B5EF4-FFF2-40B4-BE49-F238E27FC236}">
              <a16:creationId xmlns:a16="http://schemas.microsoft.com/office/drawing/2014/main" id="{391C4B7F-5381-4001-90EA-2CACF06D1092}"/>
            </a:ext>
          </a:extLst>
        </xdr:cNvPr>
        <xdr:cNvCxnSpPr/>
      </xdr:nvCxnSpPr>
      <xdr:spPr>
        <a:xfrm>
          <a:off x="16459200" y="1752600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101</xdr:row>
      <xdr:rowOff>67327</xdr:rowOff>
    </xdr:from>
    <xdr:ext cx="467179" cy="259045"/>
    <xdr:sp macro="" textlink="">
      <xdr:nvSpPr>
        <xdr:cNvPr id="396" name="テキスト ボックス 395">
          <a:extLst>
            <a:ext uri="{FF2B5EF4-FFF2-40B4-BE49-F238E27FC236}">
              <a16:creationId xmlns:a16="http://schemas.microsoft.com/office/drawing/2014/main" id="{795CECDB-53F4-4028-AF6F-F4EF2FCBCCB8}"/>
            </a:ext>
          </a:extLst>
        </xdr:cNvPr>
        <xdr:cNvSpPr txBox="1"/>
      </xdr:nvSpPr>
      <xdr:spPr>
        <a:xfrm>
          <a:off x="16047266" y="1738187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100</xdr:row>
      <xdr:rowOff>0</xdr:rowOff>
    </xdr:from>
    <xdr:to>
      <xdr:col>120</xdr:col>
      <xdr:colOff>114300</xdr:colOff>
      <xdr:row>100</xdr:row>
      <xdr:rowOff>0</xdr:rowOff>
    </xdr:to>
    <xdr:cxnSp macro="">
      <xdr:nvCxnSpPr>
        <xdr:cNvPr id="397" name="直線コネクタ 396">
          <a:extLst>
            <a:ext uri="{FF2B5EF4-FFF2-40B4-BE49-F238E27FC236}">
              <a16:creationId xmlns:a16="http://schemas.microsoft.com/office/drawing/2014/main" id="{C6AAC79F-14D3-461D-B0E5-83D3B92E727B}"/>
            </a:ext>
          </a:extLst>
        </xdr:cNvPr>
        <xdr:cNvCxnSpPr/>
      </xdr:nvCxnSpPr>
      <xdr:spPr>
        <a:xfrm>
          <a:off x="16459200" y="1714500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99</xdr:row>
      <xdr:rowOff>29227</xdr:rowOff>
    </xdr:from>
    <xdr:ext cx="467179" cy="259045"/>
    <xdr:sp macro="" textlink="">
      <xdr:nvSpPr>
        <xdr:cNvPr id="398" name="テキスト ボックス 397">
          <a:extLst>
            <a:ext uri="{FF2B5EF4-FFF2-40B4-BE49-F238E27FC236}">
              <a16:creationId xmlns:a16="http://schemas.microsoft.com/office/drawing/2014/main" id="{4453682E-2C2B-4000-AF90-2332EEC7D7FD}"/>
            </a:ext>
          </a:extLst>
        </xdr:cNvPr>
        <xdr:cNvSpPr txBox="1"/>
      </xdr:nvSpPr>
      <xdr:spPr>
        <a:xfrm>
          <a:off x="16047266" y="1700087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114300</xdr:colOff>
      <xdr:row>97</xdr:row>
      <xdr:rowOff>133350</xdr:rowOff>
    </xdr:to>
    <xdr:cxnSp macro="">
      <xdr:nvCxnSpPr>
        <xdr:cNvPr id="399" name="直線コネクタ 398">
          <a:extLst>
            <a:ext uri="{FF2B5EF4-FFF2-40B4-BE49-F238E27FC236}">
              <a16:creationId xmlns:a16="http://schemas.microsoft.com/office/drawing/2014/main" id="{01730B34-6CB1-495A-AADD-853133122DBB}"/>
            </a:ext>
          </a:extLst>
        </xdr:cNvPr>
        <xdr:cNvCxnSpPr/>
      </xdr:nvCxnSpPr>
      <xdr:spPr>
        <a:xfrm>
          <a:off x="16459200" y="16760190"/>
          <a:ext cx="42291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96</xdr:row>
      <xdr:rowOff>162577</xdr:rowOff>
    </xdr:from>
    <xdr:ext cx="467179" cy="259045"/>
    <xdr:sp macro="" textlink="">
      <xdr:nvSpPr>
        <xdr:cNvPr id="400" name="テキスト ボックス 399">
          <a:extLst>
            <a:ext uri="{FF2B5EF4-FFF2-40B4-BE49-F238E27FC236}">
              <a16:creationId xmlns:a16="http://schemas.microsoft.com/office/drawing/2014/main" id="{220D9F2B-E3DD-4449-B6A7-30E9A6CA3AE8}"/>
            </a:ext>
          </a:extLst>
        </xdr:cNvPr>
        <xdr:cNvSpPr txBox="1"/>
      </xdr:nvSpPr>
      <xdr:spPr>
        <a:xfrm>
          <a:off x="16047266" y="1662368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152400</xdr:colOff>
      <xdr:row>111</xdr:row>
      <xdr:rowOff>19050</xdr:rowOff>
    </xdr:to>
    <xdr:sp macro="" textlink="">
      <xdr:nvSpPr>
        <xdr:cNvPr id="401" name="【庁舎】&#10;一人当たり面積グラフ枠">
          <a:extLst>
            <a:ext uri="{FF2B5EF4-FFF2-40B4-BE49-F238E27FC236}">
              <a16:creationId xmlns:a16="http://schemas.microsoft.com/office/drawing/2014/main" id="{ABF62AA9-DE52-4DE4-B167-222F59C6BAA1}"/>
            </a:ext>
          </a:extLst>
        </xdr:cNvPr>
        <xdr:cNvSpPr/>
      </xdr:nvSpPr>
      <xdr:spPr>
        <a:xfrm>
          <a:off x="16459200" y="16760190"/>
          <a:ext cx="42672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100</xdr:row>
      <xdr:rowOff>84582</xdr:rowOff>
    </xdr:from>
    <xdr:to>
      <xdr:col>116</xdr:col>
      <xdr:colOff>62864</xdr:colOff>
      <xdr:row>108</xdr:row>
      <xdr:rowOff>31242</xdr:rowOff>
    </xdr:to>
    <xdr:cxnSp macro="">
      <xdr:nvCxnSpPr>
        <xdr:cNvPr id="402" name="直線コネクタ 401">
          <a:extLst>
            <a:ext uri="{FF2B5EF4-FFF2-40B4-BE49-F238E27FC236}">
              <a16:creationId xmlns:a16="http://schemas.microsoft.com/office/drawing/2014/main" id="{6335D7D0-B4C6-40D2-9425-E240403EF704}"/>
            </a:ext>
          </a:extLst>
        </xdr:cNvPr>
        <xdr:cNvCxnSpPr/>
      </xdr:nvCxnSpPr>
      <xdr:spPr>
        <a:xfrm flipV="1">
          <a:off x="19947254" y="17231487"/>
          <a:ext cx="0" cy="131445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108</xdr:row>
      <xdr:rowOff>35069</xdr:rowOff>
    </xdr:from>
    <xdr:ext cx="469744" cy="259045"/>
    <xdr:sp macro="" textlink="">
      <xdr:nvSpPr>
        <xdr:cNvPr id="403" name="【庁舎】&#10;一人当たり面積最小値テキスト">
          <a:extLst>
            <a:ext uri="{FF2B5EF4-FFF2-40B4-BE49-F238E27FC236}">
              <a16:creationId xmlns:a16="http://schemas.microsoft.com/office/drawing/2014/main" id="{5D1DE5B3-DB42-4CD8-A3BF-4C11A4143282}"/>
            </a:ext>
          </a:extLst>
        </xdr:cNvPr>
        <xdr:cNvSpPr txBox="1"/>
      </xdr:nvSpPr>
      <xdr:spPr>
        <a:xfrm>
          <a:off x="19985990" y="1855166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0.318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108</xdr:row>
      <xdr:rowOff>31242</xdr:rowOff>
    </xdr:from>
    <xdr:to>
      <xdr:col>116</xdr:col>
      <xdr:colOff>152400</xdr:colOff>
      <xdr:row>108</xdr:row>
      <xdr:rowOff>31242</xdr:rowOff>
    </xdr:to>
    <xdr:cxnSp macro="">
      <xdr:nvCxnSpPr>
        <xdr:cNvPr id="404" name="直線コネクタ 403">
          <a:extLst>
            <a:ext uri="{FF2B5EF4-FFF2-40B4-BE49-F238E27FC236}">
              <a16:creationId xmlns:a16="http://schemas.microsoft.com/office/drawing/2014/main" id="{89150BFC-56C6-423C-AEC9-7423A7C4A3A6}"/>
            </a:ext>
          </a:extLst>
        </xdr:cNvPr>
        <xdr:cNvCxnSpPr/>
      </xdr:nvCxnSpPr>
      <xdr:spPr>
        <a:xfrm>
          <a:off x="19885660" y="18545937"/>
          <a:ext cx="15494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99</xdr:row>
      <xdr:rowOff>31259</xdr:rowOff>
    </xdr:from>
    <xdr:ext cx="469744" cy="259045"/>
    <xdr:sp macro="" textlink="">
      <xdr:nvSpPr>
        <xdr:cNvPr id="405" name="【庁舎】&#10;一人当たり面積最大値テキスト">
          <a:extLst>
            <a:ext uri="{FF2B5EF4-FFF2-40B4-BE49-F238E27FC236}">
              <a16:creationId xmlns:a16="http://schemas.microsoft.com/office/drawing/2014/main" id="{A87A0439-D760-482B-984D-422B19325E53}"/>
            </a:ext>
          </a:extLst>
        </xdr:cNvPr>
        <xdr:cNvSpPr txBox="1"/>
      </xdr:nvSpPr>
      <xdr:spPr>
        <a:xfrm>
          <a:off x="19985990" y="1700290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3.778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100</xdr:row>
      <xdr:rowOff>84582</xdr:rowOff>
    </xdr:from>
    <xdr:to>
      <xdr:col>116</xdr:col>
      <xdr:colOff>152400</xdr:colOff>
      <xdr:row>100</xdr:row>
      <xdr:rowOff>84582</xdr:rowOff>
    </xdr:to>
    <xdr:cxnSp macro="">
      <xdr:nvCxnSpPr>
        <xdr:cNvPr id="406" name="直線コネクタ 405">
          <a:extLst>
            <a:ext uri="{FF2B5EF4-FFF2-40B4-BE49-F238E27FC236}">
              <a16:creationId xmlns:a16="http://schemas.microsoft.com/office/drawing/2014/main" id="{DE4C9F28-BBF6-4D95-9425-2622A95B8EC6}"/>
            </a:ext>
          </a:extLst>
        </xdr:cNvPr>
        <xdr:cNvCxnSpPr/>
      </xdr:nvCxnSpPr>
      <xdr:spPr>
        <a:xfrm>
          <a:off x="19885660" y="17231487"/>
          <a:ext cx="15494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106</xdr:row>
      <xdr:rowOff>29354</xdr:rowOff>
    </xdr:from>
    <xdr:ext cx="469744" cy="259045"/>
    <xdr:sp macro="" textlink="">
      <xdr:nvSpPr>
        <xdr:cNvPr id="407" name="【庁舎】&#10;一人当たり面積平均値テキスト">
          <a:extLst>
            <a:ext uri="{FF2B5EF4-FFF2-40B4-BE49-F238E27FC236}">
              <a16:creationId xmlns:a16="http://schemas.microsoft.com/office/drawing/2014/main" id="{27719953-75D6-415F-BAE0-CCAE4CF8C51C}"/>
            </a:ext>
          </a:extLst>
        </xdr:cNvPr>
        <xdr:cNvSpPr txBox="1"/>
      </xdr:nvSpPr>
      <xdr:spPr>
        <a:xfrm>
          <a:off x="19985990" y="18201149"/>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1.033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106</xdr:row>
      <xdr:rowOff>50927</xdr:rowOff>
    </xdr:from>
    <xdr:to>
      <xdr:col>116</xdr:col>
      <xdr:colOff>114300</xdr:colOff>
      <xdr:row>106</xdr:row>
      <xdr:rowOff>152527</xdr:rowOff>
    </xdr:to>
    <xdr:sp macro="" textlink="">
      <xdr:nvSpPr>
        <xdr:cNvPr id="408" name="フローチャート: 判断 407">
          <a:extLst>
            <a:ext uri="{FF2B5EF4-FFF2-40B4-BE49-F238E27FC236}">
              <a16:creationId xmlns:a16="http://schemas.microsoft.com/office/drawing/2014/main" id="{D3CCD41A-9DA2-436E-955A-11D17F4D94F6}"/>
            </a:ext>
          </a:extLst>
        </xdr:cNvPr>
        <xdr:cNvSpPr/>
      </xdr:nvSpPr>
      <xdr:spPr>
        <a:xfrm>
          <a:off x="19904710" y="18228437"/>
          <a:ext cx="97790" cy="9779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106</xdr:row>
      <xdr:rowOff>55499</xdr:rowOff>
    </xdr:from>
    <xdr:to>
      <xdr:col>112</xdr:col>
      <xdr:colOff>38100</xdr:colOff>
      <xdr:row>106</xdr:row>
      <xdr:rowOff>157099</xdr:rowOff>
    </xdr:to>
    <xdr:sp macro="" textlink="">
      <xdr:nvSpPr>
        <xdr:cNvPr id="409" name="フローチャート: 判断 408">
          <a:extLst>
            <a:ext uri="{FF2B5EF4-FFF2-40B4-BE49-F238E27FC236}">
              <a16:creationId xmlns:a16="http://schemas.microsoft.com/office/drawing/2014/main" id="{E884617F-F7D8-4772-BFA8-82745DF1FA94}"/>
            </a:ext>
          </a:extLst>
        </xdr:cNvPr>
        <xdr:cNvSpPr/>
      </xdr:nvSpPr>
      <xdr:spPr>
        <a:xfrm>
          <a:off x="19161760" y="18233009"/>
          <a:ext cx="78740" cy="9969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106</xdr:row>
      <xdr:rowOff>77215</xdr:rowOff>
    </xdr:from>
    <xdr:to>
      <xdr:col>107</xdr:col>
      <xdr:colOff>101600</xdr:colOff>
      <xdr:row>107</xdr:row>
      <xdr:rowOff>7365</xdr:rowOff>
    </xdr:to>
    <xdr:sp macro="" textlink="">
      <xdr:nvSpPr>
        <xdr:cNvPr id="410" name="フローチャート: 判断 409">
          <a:extLst>
            <a:ext uri="{FF2B5EF4-FFF2-40B4-BE49-F238E27FC236}">
              <a16:creationId xmlns:a16="http://schemas.microsoft.com/office/drawing/2014/main" id="{65268D6D-DF13-4688-A7F1-D750A6C37AD8}"/>
            </a:ext>
          </a:extLst>
        </xdr:cNvPr>
        <xdr:cNvSpPr/>
      </xdr:nvSpPr>
      <xdr:spPr>
        <a:xfrm>
          <a:off x="18345150" y="18250915"/>
          <a:ext cx="97790" cy="10350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106</xdr:row>
      <xdr:rowOff>93980</xdr:rowOff>
    </xdr:from>
    <xdr:to>
      <xdr:col>102</xdr:col>
      <xdr:colOff>165100</xdr:colOff>
      <xdr:row>107</xdr:row>
      <xdr:rowOff>24130</xdr:rowOff>
    </xdr:to>
    <xdr:sp macro="" textlink="">
      <xdr:nvSpPr>
        <xdr:cNvPr id="411" name="フローチャート: 判断 410">
          <a:extLst>
            <a:ext uri="{FF2B5EF4-FFF2-40B4-BE49-F238E27FC236}">
              <a16:creationId xmlns:a16="http://schemas.microsoft.com/office/drawing/2014/main" id="{91DF1838-8D68-48C7-B4E4-A10B6653928C}"/>
            </a:ext>
          </a:extLst>
        </xdr:cNvPr>
        <xdr:cNvSpPr/>
      </xdr:nvSpPr>
      <xdr:spPr>
        <a:xfrm>
          <a:off x="17547590" y="18271490"/>
          <a:ext cx="109220" cy="9398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106</xdr:row>
      <xdr:rowOff>101600</xdr:rowOff>
    </xdr:from>
    <xdr:to>
      <xdr:col>98</xdr:col>
      <xdr:colOff>38100</xdr:colOff>
      <xdr:row>107</xdr:row>
      <xdr:rowOff>31750</xdr:rowOff>
    </xdr:to>
    <xdr:sp macro="" textlink="">
      <xdr:nvSpPr>
        <xdr:cNvPr id="412" name="フローチャート: 判断 411">
          <a:extLst>
            <a:ext uri="{FF2B5EF4-FFF2-40B4-BE49-F238E27FC236}">
              <a16:creationId xmlns:a16="http://schemas.microsoft.com/office/drawing/2014/main" id="{1F11F893-B40F-4A17-9CF3-C686B1B651F6}"/>
            </a:ext>
          </a:extLst>
        </xdr:cNvPr>
        <xdr:cNvSpPr/>
      </xdr:nvSpPr>
      <xdr:spPr>
        <a:xfrm>
          <a:off x="16761460" y="18271490"/>
          <a:ext cx="78740" cy="10350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111</xdr:row>
      <xdr:rowOff>16527</xdr:rowOff>
    </xdr:from>
    <xdr:ext cx="762000" cy="259045"/>
    <xdr:sp macro="" textlink="">
      <xdr:nvSpPr>
        <xdr:cNvPr id="413" name="テキスト ボックス 412">
          <a:extLst>
            <a:ext uri="{FF2B5EF4-FFF2-40B4-BE49-F238E27FC236}">
              <a16:creationId xmlns:a16="http://schemas.microsoft.com/office/drawing/2014/main" id="{AA475C3F-A67B-41BD-BA4F-774792813255}"/>
            </a:ext>
          </a:extLst>
        </xdr:cNvPr>
        <xdr:cNvSpPr txBox="1"/>
      </xdr:nvSpPr>
      <xdr:spPr>
        <a:xfrm>
          <a:off x="19776440" y="190512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111</xdr:row>
      <xdr:rowOff>16527</xdr:rowOff>
    </xdr:from>
    <xdr:ext cx="762000" cy="259045"/>
    <xdr:sp macro="" textlink="">
      <xdr:nvSpPr>
        <xdr:cNvPr id="414" name="テキスト ボックス 413">
          <a:extLst>
            <a:ext uri="{FF2B5EF4-FFF2-40B4-BE49-F238E27FC236}">
              <a16:creationId xmlns:a16="http://schemas.microsoft.com/office/drawing/2014/main" id="{6D22C2A4-FBD1-4991-8F4E-DF088085F7DC}"/>
            </a:ext>
          </a:extLst>
        </xdr:cNvPr>
        <xdr:cNvSpPr txBox="1"/>
      </xdr:nvSpPr>
      <xdr:spPr>
        <a:xfrm>
          <a:off x="19033490" y="190512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111</xdr:row>
      <xdr:rowOff>16527</xdr:rowOff>
    </xdr:from>
    <xdr:ext cx="762000" cy="259045"/>
    <xdr:sp macro="" textlink="">
      <xdr:nvSpPr>
        <xdr:cNvPr id="415" name="テキスト ボックス 414">
          <a:extLst>
            <a:ext uri="{FF2B5EF4-FFF2-40B4-BE49-F238E27FC236}">
              <a16:creationId xmlns:a16="http://schemas.microsoft.com/office/drawing/2014/main" id="{1F84A94E-BC9D-41D5-952D-032279110B39}"/>
            </a:ext>
          </a:extLst>
        </xdr:cNvPr>
        <xdr:cNvSpPr txBox="1"/>
      </xdr:nvSpPr>
      <xdr:spPr>
        <a:xfrm>
          <a:off x="18228310" y="190512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111</xdr:row>
      <xdr:rowOff>16527</xdr:rowOff>
    </xdr:from>
    <xdr:ext cx="762000" cy="259045"/>
    <xdr:sp macro="" textlink="">
      <xdr:nvSpPr>
        <xdr:cNvPr id="416" name="テキスト ボックス 415">
          <a:extLst>
            <a:ext uri="{FF2B5EF4-FFF2-40B4-BE49-F238E27FC236}">
              <a16:creationId xmlns:a16="http://schemas.microsoft.com/office/drawing/2014/main" id="{B5C9EA51-41A8-4FD4-9965-CB45B8BE4AA0}"/>
            </a:ext>
          </a:extLst>
        </xdr:cNvPr>
        <xdr:cNvSpPr txBox="1"/>
      </xdr:nvSpPr>
      <xdr:spPr>
        <a:xfrm>
          <a:off x="17430750" y="190512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111</xdr:row>
      <xdr:rowOff>16527</xdr:rowOff>
    </xdr:from>
    <xdr:ext cx="762000" cy="259045"/>
    <xdr:sp macro="" textlink="">
      <xdr:nvSpPr>
        <xdr:cNvPr id="417" name="テキスト ボックス 416">
          <a:extLst>
            <a:ext uri="{FF2B5EF4-FFF2-40B4-BE49-F238E27FC236}">
              <a16:creationId xmlns:a16="http://schemas.microsoft.com/office/drawing/2014/main" id="{37C23449-5687-4592-B841-16700C5B9A1B}"/>
            </a:ext>
          </a:extLst>
        </xdr:cNvPr>
        <xdr:cNvSpPr txBox="1"/>
      </xdr:nvSpPr>
      <xdr:spPr>
        <a:xfrm>
          <a:off x="16633190" y="190512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105</xdr:row>
      <xdr:rowOff>50927</xdr:rowOff>
    </xdr:from>
    <xdr:to>
      <xdr:col>116</xdr:col>
      <xdr:colOff>114300</xdr:colOff>
      <xdr:row>105</xdr:row>
      <xdr:rowOff>152527</xdr:rowOff>
    </xdr:to>
    <xdr:sp macro="" textlink="">
      <xdr:nvSpPr>
        <xdr:cNvPr id="418" name="楕円 417">
          <a:extLst>
            <a:ext uri="{FF2B5EF4-FFF2-40B4-BE49-F238E27FC236}">
              <a16:creationId xmlns:a16="http://schemas.microsoft.com/office/drawing/2014/main" id="{49F97103-9A7E-461B-AFB5-3AC6ADA6B173}"/>
            </a:ext>
          </a:extLst>
        </xdr:cNvPr>
        <xdr:cNvSpPr/>
      </xdr:nvSpPr>
      <xdr:spPr>
        <a:xfrm>
          <a:off x="19904710" y="18056987"/>
          <a:ext cx="97790" cy="9779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104</xdr:row>
      <xdr:rowOff>73804</xdr:rowOff>
    </xdr:from>
    <xdr:ext cx="469744" cy="259045"/>
    <xdr:sp macro="" textlink="">
      <xdr:nvSpPr>
        <xdr:cNvPr id="419" name="【庁舎】&#10;一人当たり面積該当値テキスト">
          <a:extLst>
            <a:ext uri="{FF2B5EF4-FFF2-40B4-BE49-F238E27FC236}">
              <a16:creationId xmlns:a16="http://schemas.microsoft.com/office/drawing/2014/main" id="{D628D843-B294-4F73-8F45-169AA8DDEF4E}"/>
            </a:ext>
          </a:extLst>
        </xdr:cNvPr>
        <xdr:cNvSpPr txBox="1"/>
      </xdr:nvSpPr>
      <xdr:spPr>
        <a:xfrm>
          <a:off x="19985990" y="1790460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1.483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101</xdr:row>
      <xdr:rowOff>99695</xdr:rowOff>
    </xdr:from>
    <xdr:to>
      <xdr:col>112</xdr:col>
      <xdr:colOff>38100</xdr:colOff>
      <xdr:row>102</xdr:row>
      <xdr:rowOff>29845</xdr:rowOff>
    </xdr:to>
    <xdr:sp macro="" textlink="">
      <xdr:nvSpPr>
        <xdr:cNvPr id="420" name="楕円 419">
          <a:extLst>
            <a:ext uri="{FF2B5EF4-FFF2-40B4-BE49-F238E27FC236}">
              <a16:creationId xmlns:a16="http://schemas.microsoft.com/office/drawing/2014/main" id="{C45C3CEF-1CF5-4985-8F09-9303398B71DC}"/>
            </a:ext>
          </a:extLst>
        </xdr:cNvPr>
        <xdr:cNvSpPr/>
      </xdr:nvSpPr>
      <xdr:spPr>
        <a:xfrm>
          <a:off x="19161760" y="17412335"/>
          <a:ext cx="78740" cy="10350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101</xdr:row>
      <xdr:rowOff>150495</xdr:rowOff>
    </xdr:from>
    <xdr:to>
      <xdr:col>116</xdr:col>
      <xdr:colOff>63500</xdr:colOff>
      <xdr:row>105</xdr:row>
      <xdr:rowOff>101727</xdr:rowOff>
    </xdr:to>
    <xdr:cxnSp macro="">
      <xdr:nvCxnSpPr>
        <xdr:cNvPr id="421" name="直線コネクタ 420">
          <a:extLst>
            <a:ext uri="{FF2B5EF4-FFF2-40B4-BE49-F238E27FC236}">
              <a16:creationId xmlns:a16="http://schemas.microsoft.com/office/drawing/2014/main" id="{63B8EE13-92F8-41B1-8742-0306A313612F}"/>
            </a:ext>
          </a:extLst>
        </xdr:cNvPr>
        <xdr:cNvCxnSpPr/>
      </xdr:nvCxnSpPr>
      <xdr:spPr>
        <a:xfrm>
          <a:off x="19204940" y="17466945"/>
          <a:ext cx="742950" cy="63322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106</xdr:row>
      <xdr:rowOff>87885</xdr:rowOff>
    </xdr:from>
    <xdr:to>
      <xdr:col>107</xdr:col>
      <xdr:colOff>101600</xdr:colOff>
      <xdr:row>107</xdr:row>
      <xdr:rowOff>18035</xdr:rowOff>
    </xdr:to>
    <xdr:sp macro="" textlink="">
      <xdr:nvSpPr>
        <xdr:cNvPr id="422" name="楕円 421">
          <a:extLst>
            <a:ext uri="{FF2B5EF4-FFF2-40B4-BE49-F238E27FC236}">
              <a16:creationId xmlns:a16="http://schemas.microsoft.com/office/drawing/2014/main" id="{9742DEED-9AB4-44E7-8868-6F26DCBFCF06}"/>
            </a:ext>
          </a:extLst>
        </xdr:cNvPr>
        <xdr:cNvSpPr/>
      </xdr:nvSpPr>
      <xdr:spPr>
        <a:xfrm>
          <a:off x="18345150" y="18265395"/>
          <a:ext cx="9779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101</xdr:row>
      <xdr:rowOff>150495</xdr:rowOff>
    </xdr:from>
    <xdr:to>
      <xdr:col>111</xdr:col>
      <xdr:colOff>177800</xdr:colOff>
      <xdr:row>106</xdr:row>
      <xdr:rowOff>138685</xdr:rowOff>
    </xdr:to>
    <xdr:cxnSp macro="">
      <xdr:nvCxnSpPr>
        <xdr:cNvPr id="423" name="直線コネクタ 422">
          <a:extLst>
            <a:ext uri="{FF2B5EF4-FFF2-40B4-BE49-F238E27FC236}">
              <a16:creationId xmlns:a16="http://schemas.microsoft.com/office/drawing/2014/main" id="{1D132AB0-396E-406C-AEF1-46B6817FA4CD}"/>
            </a:ext>
          </a:extLst>
        </xdr:cNvPr>
        <xdr:cNvCxnSpPr/>
      </xdr:nvCxnSpPr>
      <xdr:spPr>
        <a:xfrm flipV="1">
          <a:off x="18399760" y="17466945"/>
          <a:ext cx="805180" cy="8416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106</xdr:row>
      <xdr:rowOff>103887</xdr:rowOff>
    </xdr:from>
    <xdr:to>
      <xdr:col>98</xdr:col>
      <xdr:colOff>38100</xdr:colOff>
      <xdr:row>107</xdr:row>
      <xdr:rowOff>34037</xdr:rowOff>
    </xdr:to>
    <xdr:sp macro="" textlink="">
      <xdr:nvSpPr>
        <xdr:cNvPr id="424" name="楕円 423">
          <a:extLst>
            <a:ext uri="{FF2B5EF4-FFF2-40B4-BE49-F238E27FC236}">
              <a16:creationId xmlns:a16="http://schemas.microsoft.com/office/drawing/2014/main" id="{D8987FDF-E399-4187-82BF-CE8325C78F83}"/>
            </a:ext>
          </a:extLst>
        </xdr:cNvPr>
        <xdr:cNvSpPr/>
      </xdr:nvSpPr>
      <xdr:spPr>
        <a:xfrm>
          <a:off x="16761460" y="18275682"/>
          <a:ext cx="7874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120727</xdr:colOff>
      <xdr:row>106</xdr:row>
      <xdr:rowOff>148226</xdr:rowOff>
    </xdr:from>
    <xdr:ext cx="469744" cy="259045"/>
    <xdr:sp macro="" textlink="">
      <xdr:nvSpPr>
        <xdr:cNvPr id="425" name="n_1aveValue【庁舎】&#10;一人当たり面積">
          <a:extLst>
            <a:ext uri="{FF2B5EF4-FFF2-40B4-BE49-F238E27FC236}">
              <a16:creationId xmlns:a16="http://schemas.microsoft.com/office/drawing/2014/main" id="{ED9A8A3B-5C3A-48CA-A293-EF828C714EC6}"/>
            </a:ext>
          </a:extLst>
        </xdr:cNvPr>
        <xdr:cNvSpPr txBox="1"/>
      </xdr:nvSpPr>
      <xdr:spPr>
        <a:xfrm>
          <a:off x="18982132" y="1832002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105</xdr:row>
      <xdr:rowOff>23892</xdr:rowOff>
    </xdr:from>
    <xdr:ext cx="469744" cy="259045"/>
    <xdr:sp macro="" textlink="">
      <xdr:nvSpPr>
        <xdr:cNvPr id="426" name="n_2aveValue【庁舎】&#10;一人当たり面積">
          <a:extLst>
            <a:ext uri="{FF2B5EF4-FFF2-40B4-BE49-F238E27FC236}">
              <a16:creationId xmlns:a16="http://schemas.microsoft.com/office/drawing/2014/main" id="{F5FB423D-2ADA-4039-A7DB-F1C1E183C06C}"/>
            </a:ext>
          </a:extLst>
        </xdr:cNvPr>
        <xdr:cNvSpPr txBox="1"/>
      </xdr:nvSpPr>
      <xdr:spPr>
        <a:xfrm>
          <a:off x="18182032" y="1802233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0.964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105</xdr:row>
      <xdr:rowOff>40657</xdr:rowOff>
    </xdr:from>
    <xdr:ext cx="469744" cy="259045"/>
    <xdr:sp macro="" textlink="">
      <xdr:nvSpPr>
        <xdr:cNvPr id="427" name="n_3aveValue【庁舎】&#10;一人当たり面積">
          <a:extLst>
            <a:ext uri="{FF2B5EF4-FFF2-40B4-BE49-F238E27FC236}">
              <a16:creationId xmlns:a16="http://schemas.microsoft.com/office/drawing/2014/main" id="{C5F20B96-791D-426F-97A9-5F25FFE2B984}"/>
            </a:ext>
          </a:extLst>
        </xdr:cNvPr>
        <xdr:cNvSpPr txBox="1"/>
      </xdr:nvSpPr>
      <xdr:spPr>
        <a:xfrm>
          <a:off x="17384472" y="180429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0.920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105</xdr:row>
      <xdr:rowOff>48277</xdr:rowOff>
    </xdr:from>
    <xdr:ext cx="469744" cy="259045"/>
    <xdr:sp macro="" textlink="">
      <xdr:nvSpPr>
        <xdr:cNvPr id="428" name="n_4aveValue【庁舎】&#10;一人当たり面積">
          <a:extLst>
            <a:ext uri="{FF2B5EF4-FFF2-40B4-BE49-F238E27FC236}">
              <a16:creationId xmlns:a16="http://schemas.microsoft.com/office/drawing/2014/main" id="{6A1FCAAD-F491-4D62-8B0F-9FC4A00FE475}"/>
            </a:ext>
          </a:extLst>
        </xdr:cNvPr>
        <xdr:cNvSpPr txBox="1"/>
      </xdr:nvSpPr>
      <xdr:spPr>
        <a:xfrm>
          <a:off x="16588817" y="1805243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0.900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100</xdr:row>
      <xdr:rowOff>46372</xdr:rowOff>
    </xdr:from>
    <xdr:ext cx="469744" cy="259045"/>
    <xdr:sp macro="" textlink="">
      <xdr:nvSpPr>
        <xdr:cNvPr id="429" name="n_1mainValue【庁舎】&#10;一人当たり面積">
          <a:extLst>
            <a:ext uri="{FF2B5EF4-FFF2-40B4-BE49-F238E27FC236}">
              <a16:creationId xmlns:a16="http://schemas.microsoft.com/office/drawing/2014/main" id="{685B42C6-B73A-46C7-A5DB-FF5D36FEFCC5}"/>
            </a:ext>
          </a:extLst>
        </xdr:cNvPr>
        <xdr:cNvSpPr txBox="1"/>
      </xdr:nvSpPr>
      <xdr:spPr>
        <a:xfrm>
          <a:off x="18982132" y="1719327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3.155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107</xdr:row>
      <xdr:rowOff>9162</xdr:rowOff>
    </xdr:from>
    <xdr:ext cx="469744" cy="259045"/>
    <xdr:sp macro="" textlink="">
      <xdr:nvSpPr>
        <xdr:cNvPr id="430" name="n_2mainValue【庁舎】&#10;一人当たり面積">
          <a:extLst>
            <a:ext uri="{FF2B5EF4-FFF2-40B4-BE49-F238E27FC236}">
              <a16:creationId xmlns:a16="http://schemas.microsoft.com/office/drawing/2014/main" id="{FBE5BEAD-2E3A-49FC-8B5C-7C0443C0B23B}"/>
            </a:ext>
          </a:extLst>
        </xdr:cNvPr>
        <xdr:cNvSpPr txBox="1"/>
      </xdr:nvSpPr>
      <xdr:spPr>
        <a:xfrm>
          <a:off x="18182032" y="1835621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0.936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107</xdr:row>
      <xdr:rowOff>25164</xdr:rowOff>
    </xdr:from>
    <xdr:ext cx="469744" cy="259045"/>
    <xdr:sp macro="" textlink="">
      <xdr:nvSpPr>
        <xdr:cNvPr id="431" name="n_4mainValue【庁舎】&#10;一人当たり面積">
          <a:extLst>
            <a:ext uri="{FF2B5EF4-FFF2-40B4-BE49-F238E27FC236}">
              <a16:creationId xmlns:a16="http://schemas.microsoft.com/office/drawing/2014/main" id="{1E1AE49D-DD86-4CEF-9FC1-9A55413E2693}"/>
            </a:ext>
          </a:extLst>
        </xdr:cNvPr>
        <xdr:cNvSpPr txBox="1"/>
      </xdr:nvSpPr>
      <xdr:spPr>
        <a:xfrm>
          <a:off x="16588817" y="1836650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0.894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113</xdr:row>
      <xdr:rowOff>57150</xdr:rowOff>
    </xdr:from>
    <xdr:to>
      <xdr:col>120</xdr:col>
      <xdr:colOff>152400</xdr:colOff>
      <xdr:row>124</xdr:row>
      <xdr:rowOff>76200</xdr:rowOff>
    </xdr:to>
    <xdr:sp macro="" textlink="">
      <xdr:nvSpPr>
        <xdr:cNvPr id="432" name="正方形/長方形 431">
          <a:extLst>
            <a:ext uri="{FF2B5EF4-FFF2-40B4-BE49-F238E27FC236}">
              <a16:creationId xmlns:a16="http://schemas.microsoft.com/office/drawing/2014/main" id="{FE908903-A1AE-440A-8437-45A2023745F9}"/>
            </a:ext>
          </a:extLst>
        </xdr:cNvPr>
        <xdr:cNvSpPr/>
      </xdr:nvSpPr>
      <xdr:spPr>
        <a:xfrm>
          <a:off x="685800" y="19427190"/>
          <a:ext cx="20040600" cy="190881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113</xdr:row>
      <xdr:rowOff>120650</xdr:rowOff>
    </xdr:from>
    <xdr:to>
      <xdr:col>24</xdr:col>
      <xdr:colOff>38100</xdr:colOff>
      <xdr:row>115</xdr:row>
      <xdr:rowOff>31750</xdr:rowOff>
    </xdr:to>
    <xdr:sp macro="" textlink="">
      <xdr:nvSpPr>
        <xdr:cNvPr id="433" name="正方形/長方形 432">
          <a:extLst>
            <a:ext uri="{FF2B5EF4-FFF2-40B4-BE49-F238E27FC236}">
              <a16:creationId xmlns:a16="http://schemas.microsoft.com/office/drawing/2014/main" id="{27987EAD-45CB-40F1-8CF8-0EE3850BF0B5}"/>
            </a:ext>
          </a:extLst>
        </xdr:cNvPr>
        <xdr:cNvSpPr/>
      </xdr:nvSpPr>
      <xdr:spPr>
        <a:xfrm>
          <a:off x="685800" y="19496405"/>
          <a:ext cx="3467100" cy="25019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施設情報の分析欄</a:t>
          </a:r>
        </a:p>
      </xdr:txBody>
    </xdr:sp>
    <xdr:clientData/>
  </xdr:twoCellAnchor>
  <xdr:twoCellAnchor>
    <xdr:from>
      <xdr:col>4</xdr:col>
      <xdr:colOff>76200</xdr:colOff>
      <xdr:row>115</xdr:row>
      <xdr:rowOff>31750</xdr:rowOff>
    </xdr:from>
    <xdr:to>
      <xdr:col>120</xdr:col>
      <xdr:colOff>63500</xdr:colOff>
      <xdr:row>123</xdr:row>
      <xdr:rowOff>146050</xdr:rowOff>
    </xdr:to>
    <xdr:sp macro="" textlink="" fLocksText="0">
      <xdr:nvSpPr>
        <xdr:cNvPr id="434" name="テキスト ボックス 433">
          <a:extLst>
            <a:ext uri="{FF2B5EF4-FFF2-40B4-BE49-F238E27FC236}">
              <a16:creationId xmlns:a16="http://schemas.microsoft.com/office/drawing/2014/main" id="{BABCB2EF-8A63-4DD6-BFA7-1FE57E62966D}"/>
            </a:ext>
          </a:extLst>
        </xdr:cNvPr>
        <xdr:cNvSpPr txBox="1"/>
      </xdr:nvSpPr>
      <xdr:spPr>
        <a:xfrm>
          <a:off x="762000" y="19746595"/>
          <a:ext cx="19871690" cy="14859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400">
              <a:solidFill>
                <a:schemeClr val="dk1"/>
              </a:solidFill>
              <a:effectLst/>
              <a:latin typeface="+mn-lt"/>
              <a:ea typeface="+mn-ea"/>
              <a:cs typeface="+mn-cs"/>
            </a:rPr>
            <a:t>類似団体と比較して、特に有形固定資産減価償却率が高くなっている施設は、母子健康センター及び消防設備となっている。母子健康センターについては、昭和</a:t>
          </a:r>
          <a:r>
            <a:rPr kumimoji="1" lang="ja-JP" altLang="en-US" sz="1400">
              <a:solidFill>
                <a:schemeClr val="dk1"/>
              </a:solidFill>
              <a:effectLst/>
              <a:latin typeface="+mn-lt"/>
              <a:ea typeface="+mn-ea"/>
              <a:cs typeface="+mn-cs"/>
            </a:rPr>
            <a:t>３９</a:t>
          </a:r>
          <a:r>
            <a:rPr kumimoji="1" lang="ja-JP" altLang="ja-JP" sz="1400">
              <a:solidFill>
                <a:schemeClr val="dk1"/>
              </a:solidFill>
              <a:effectLst/>
              <a:latin typeface="+mn-lt"/>
              <a:ea typeface="+mn-ea"/>
              <a:cs typeface="+mn-cs"/>
            </a:rPr>
            <a:t>年に建設された施設</a:t>
          </a:r>
          <a:r>
            <a:rPr kumimoji="1" lang="ja-JP" altLang="en-US" sz="1400">
              <a:solidFill>
                <a:schemeClr val="dk1"/>
              </a:solidFill>
              <a:effectLst/>
              <a:latin typeface="+mn-lt"/>
              <a:ea typeface="+mn-ea"/>
              <a:cs typeface="+mn-cs"/>
            </a:rPr>
            <a:t>であり、</a:t>
          </a:r>
          <a:r>
            <a:rPr kumimoji="1" lang="ja-JP" altLang="ja-JP" sz="1400">
              <a:solidFill>
                <a:schemeClr val="dk1"/>
              </a:solidFill>
              <a:effectLst/>
              <a:latin typeface="+mn-lt"/>
              <a:ea typeface="+mn-ea"/>
              <a:cs typeface="+mn-cs"/>
            </a:rPr>
            <a:t>消防施設についても、</a:t>
          </a:r>
          <a:r>
            <a:rPr kumimoji="1" lang="ja-JP" altLang="en-US" sz="1400">
              <a:solidFill>
                <a:schemeClr val="dk1"/>
              </a:solidFill>
              <a:effectLst/>
              <a:latin typeface="+mn-lt"/>
              <a:ea typeface="+mn-ea"/>
              <a:cs typeface="+mn-cs"/>
            </a:rPr>
            <a:t>経過年数が３０年を超えている施設が大半である。</a:t>
          </a:r>
          <a:r>
            <a:rPr kumimoji="1" lang="ja-JP" altLang="ja-JP" sz="1400">
              <a:solidFill>
                <a:schemeClr val="dk1"/>
              </a:solidFill>
              <a:effectLst/>
              <a:latin typeface="+mn-lt"/>
              <a:ea typeface="+mn-ea"/>
              <a:cs typeface="+mn-cs"/>
            </a:rPr>
            <a:t>現時点で</a:t>
          </a:r>
          <a:r>
            <a:rPr kumimoji="1" lang="ja-JP" altLang="en-US" sz="1400">
              <a:solidFill>
                <a:schemeClr val="dk1"/>
              </a:solidFill>
              <a:effectLst/>
              <a:latin typeface="+mn-lt"/>
              <a:ea typeface="+mn-ea"/>
              <a:cs typeface="+mn-cs"/>
            </a:rPr>
            <a:t>は</a:t>
          </a:r>
          <a:r>
            <a:rPr kumimoji="1" lang="ja-JP" altLang="ja-JP" sz="1400">
              <a:solidFill>
                <a:schemeClr val="dk1"/>
              </a:solidFill>
              <a:effectLst/>
              <a:latin typeface="+mn-lt"/>
              <a:ea typeface="+mn-ea"/>
              <a:cs typeface="+mn-cs"/>
            </a:rPr>
            <a:t>問題なく</a:t>
          </a:r>
          <a:r>
            <a:rPr kumimoji="1" lang="ja-JP" altLang="en-US" sz="1400">
              <a:solidFill>
                <a:schemeClr val="dk1"/>
              </a:solidFill>
              <a:effectLst/>
              <a:latin typeface="+mn-lt"/>
              <a:ea typeface="+mn-ea"/>
              <a:cs typeface="+mn-cs"/>
            </a:rPr>
            <a:t>施設を</a:t>
          </a:r>
          <a:r>
            <a:rPr kumimoji="1" lang="ja-JP" altLang="ja-JP" sz="1400">
              <a:solidFill>
                <a:schemeClr val="dk1"/>
              </a:solidFill>
              <a:effectLst/>
              <a:latin typeface="+mn-lt"/>
              <a:ea typeface="+mn-ea"/>
              <a:cs typeface="+mn-cs"/>
            </a:rPr>
            <a:t>使用できているが、</a:t>
          </a:r>
          <a:r>
            <a:rPr kumimoji="1" lang="ja-JP" altLang="en-US" sz="1400">
              <a:solidFill>
                <a:schemeClr val="dk1"/>
              </a:solidFill>
              <a:effectLst/>
              <a:latin typeface="+mn-lt"/>
              <a:ea typeface="+mn-ea"/>
              <a:cs typeface="+mn-cs"/>
            </a:rPr>
            <a:t>個別施設計画等に</a:t>
          </a:r>
          <a:r>
            <a:rPr kumimoji="1" lang="ja-JP" altLang="ja-JP" sz="1400">
              <a:solidFill>
                <a:schemeClr val="dk1"/>
              </a:solidFill>
              <a:effectLst/>
              <a:latin typeface="+mn-lt"/>
              <a:ea typeface="+mn-ea"/>
              <a:cs typeface="+mn-cs"/>
            </a:rPr>
            <a:t>基づいた更新を進め</a:t>
          </a:r>
          <a:r>
            <a:rPr kumimoji="1" lang="ja-JP" altLang="en-US" sz="1400">
              <a:solidFill>
                <a:schemeClr val="dk1"/>
              </a:solidFill>
              <a:effectLst/>
              <a:latin typeface="+mn-lt"/>
              <a:ea typeface="+mn-ea"/>
              <a:cs typeface="+mn-cs"/>
            </a:rPr>
            <a:t>、長寿命化対策を行う</a:t>
          </a:r>
          <a:r>
            <a:rPr kumimoji="1" lang="ja-JP" altLang="ja-JP" sz="1400">
              <a:solidFill>
                <a:schemeClr val="dk1"/>
              </a:solidFill>
              <a:effectLst/>
              <a:latin typeface="+mn-lt"/>
              <a:ea typeface="+mn-ea"/>
              <a:cs typeface="+mn-cs"/>
            </a:rPr>
            <a:t>必要がある。</a:t>
          </a:r>
          <a:endParaRPr kumimoji="1" lang="en-US" altLang="ja-JP" sz="1400">
            <a:solidFill>
              <a:schemeClr val="dk1"/>
            </a:solidFill>
            <a:effectLst/>
            <a:latin typeface="+mn-lt"/>
            <a:ea typeface="+mn-ea"/>
            <a:cs typeface="+mn-cs"/>
          </a:endParaRPr>
        </a:p>
        <a:p>
          <a:r>
            <a:rPr kumimoji="1" lang="ja-JP" altLang="ja-JP" sz="1400">
              <a:solidFill>
                <a:schemeClr val="dk1"/>
              </a:solidFill>
              <a:effectLst/>
              <a:latin typeface="+mn-lt"/>
              <a:ea typeface="+mn-ea"/>
              <a:cs typeface="+mn-cs"/>
            </a:rPr>
            <a:t>庁舎については新庁舎建設を行ったため類似団体と比較して、有形固定資産減価償却率が低くなっている。</a:t>
          </a:r>
          <a:endParaRPr lang="ja-JP" altLang="ja-JP" sz="1400">
            <a:effectLst/>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eme/themeOverride1.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2.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O56"/>
  <sheetViews>
    <sheetView showGridLines="0" tabSelected="1" workbookViewId="0">
      <selection activeCell="AM12" sqref="AM12:AT12"/>
    </sheetView>
  </sheetViews>
  <sheetFormatPr defaultColWidth="0" defaultRowHeight="10.8" zeroHeight="1" x14ac:dyDescent="0.2"/>
  <cols>
    <col min="1" max="11" width="2.109375" style="180" customWidth="1"/>
    <col min="12" max="12" width="2.21875" style="180" customWidth="1"/>
    <col min="13" max="17" width="2.33203125" style="180" customWidth="1"/>
    <col min="18" max="119" width="2.109375" style="180" customWidth="1"/>
    <col min="120" max="16384" width="0" style="180" hidden="1"/>
  </cols>
  <sheetData>
    <row r="1" spans="1:119" ht="33" customHeight="1" x14ac:dyDescent="0.2">
      <c r="B1" s="627" t="s">
        <v>76</v>
      </c>
      <c r="C1" s="627"/>
      <c r="D1" s="627"/>
      <c r="E1" s="627"/>
      <c r="F1" s="627"/>
      <c r="G1" s="627"/>
      <c r="H1" s="627"/>
      <c r="I1" s="627"/>
      <c r="J1" s="627"/>
      <c r="K1" s="627"/>
      <c r="L1" s="627"/>
      <c r="M1" s="627"/>
      <c r="N1" s="627"/>
      <c r="O1" s="627"/>
      <c r="P1" s="627"/>
      <c r="Q1" s="627"/>
      <c r="R1" s="627"/>
      <c r="S1" s="627"/>
      <c r="T1" s="627"/>
      <c r="U1" s="627"/>
      <c r="V1" s="627"/>
      <c r="W1" s="627"/>
      <c r="X1" s="627"/>
      <c r="Y1" s="627"/>
      <c r="Z1" s="627"/>
      <c r="AA1" s="627"/>
      <c r="AB1" s="627"/>
      <c r="AC1" s="627"/>
      <c r="AD1" s="627"/>
      <c r="AE1" s="627"/>
      <c r="AF1" s="627"/>
      <c r="AG1" s="627"/>
      <c r="AH1" s="627"/>
      <c r="AI1" s="627"/>
      <c r="AJ1" s="627"/>
      <c r="AK1" s="627"/>
      <c r="AL1" s="627"/>
      <c r="AM1" s="627"/>
      <c r="AN1" s="627"/>
      <c r="AO1" s="627"/>
      <c r="AP1" s="627"/>
      <c r="AQ1" s="627"/>
      <c r="AR1" s="627"/>
      <c r="AS1" s="627"/>
      <c r="AT1" s="627"/>
      <c r="AU1" s="627"/>
      <c r="AV1" s="627"/>
      <c r="AW1" s="627"/>
      <c r="AX1" s="627"/>
      <c r="AY1" s="627"/>
      <c r="AZ1" s="627"/>
      <c r="BA1" s="627"/>
      <c r="BB1" s="627"/>
      <c r="BC1" s="627"/>
      <c r="BD1" s="627"/>
      <c r="BE1" s="627"/>
      <c r="BF1" s="627"/>
      <c r="BG1" s="627"/>
      <c r="BH1" s="627"/>
      <c r="BI1" s="627"/>
      <c r="BJ1" s="627"/>
      <c r="BK1" s="627"/>
      <c r="BL1" s="627"/>
      <c r="BM1" s="627"/>
      <c r="BN1" s="627"/>
      <c r="BO1" s="627"/>
      <c r="BP1" s="627"/>
      <c r="BQ1" s="627"/>
      <c r="BR1" s="627"/>
      <c r="BS1" s="627"/>
      <c r="BT1" s="627"/>
      <c r="BU1" s="627"/>
      <c r="BV1" s="627"/>
      <c r="BW1" s="627"/>
      <c r="BX1" s="627"/>
      <c r="BY1" s="627"/>
      <c r="BZ1" s="627"/>
      <c r="CA1" s="627"/>
      <c r="CB1" s="627"/>
      <c r="CC1" s="627"/>
      <c r="CD1" s="627"/>
      <c r="CE1" s="627"/>
      <c r="CF1" s="627"/>
      <c r="CG1" s="627"/>
      <c r="CH1" s="627"/>
      <c r="CI1" s="627"/>
      <c r="CJ1" s="627"/>
      <c r="CK1" s="627"/>
      <c r="CL1" s="627"/>
      <c r="CM1" s="627"/>
      <c r="CN1" s="627"/>
      <c r="CO1" s="627"/>
      <c r="CP1" s="627"/>
      <c r="CQ1" s="627"/>
      <c r="CR1" s="627"/>
      <c r="CS1" s="627"/>
      <c r="CT1" s="627"/>
      <c r="CU1" s="627"/>
      <c r="CV1" s="627"/>
      <c r="CW1" s="627"/>
      <c r="CX1" s="627"/>
      <c r="CY1" s="627"/>
      <c r="CZ1" s="627"/>
      <c r="DA1" s="627"/>
      <c r="DB1" s="627"/>
      <c r="DC1" s="627"/>
      <c r="DD1" s="627"/>
      <c r="DE1" s="627"/>
      <c r="DF1" s="627"/>
      <c r="DG1" s="627"/>
      <c r="DH1" s="627"/>
      <c r="DI1" s="627"/>
      <c r="DJ1" s="181"/>
      <c r="DK1" s="181"/>
      <c r="DL1" s="181"/>
      <c r="DM1" s="181"/>
      <c r="DN1" s="181"/>
      <c r="DO1" s="181"/>
    </row>
    <row r="2" spans="1:119" ht="24" thickBot="1" x14ac:dyDescent="0.25">
      <c r="B2" s="182" t="s">
        <v>77</v>
      </c>
      <c r="C2" s="182"/>
      <c r="D2" s="183"/>
    </row>
    <row r="3" spans="1:119" ht="18.75" customHeight="1" thickBot="1" x14ac:dyDescent="0.25">
      <c r="A3" s="181"/>
      <c r="B3" s="628" t="s">
        <v>78</v>
      </c>
      <c r="C3" s="629"/>
      <c r="D3" s="629"/>
      <c r="E3" s="630"/>
      <c r="F3" s="630"/>
      <c r="G3" s="630"/>
      <c r="H3" s="630"/>
      <c r="I3" s="630"/>
      <c r="J3" s="630"/>
      <c r="K3" s="630"/>
      <c r="L3" s="630" t="s">
        <v>79</v>
      </c>
      <c r="M3" s="630"/>
      <c r="N3" s="630"/>
      <c r="O3" s="630"/>
      <c r="P3" s="630"/>
      <c r="Q3" s="630"/>
      <c r="R3" s="633"/>
      <c r="S3" s="633"/>
      <c r="T3" s="633"/>
      <c r="U3" s="633"/>
      <c r="V3" s="634"/>
      <c r="W3" s="524" t="s">
        <v>80</v>
      </c>
      <c r="X3" s="525"/>
      <c r="Y3" s="525"/>
      <c r="Z3" s="525"/>
      <c r="AA3" s="525"/>
      <c r="AB3" s="629"/>
      <c r="AC3" s="633" t="s">
        <v>81</v>
      </c>
      <c r="AD3" s="525"/>
      <c r="AE3" s="525"/>
      <c r="AF3" s="525"/>
      <c r="AG3" s="525"/>
      <c r="AH3" s="525"/>
      <c r="AI3" s="525"/>
      <c r="AJ3" s="525"/>
      <c r="AK3" s="525"/>
      <c r="AL3" s="595"/>
      <c r="AM3" s="524" t="s">
        <v>82</v>
      </c>
      <c r="AN3" s="525"/>
      <c r="AO3" s="525"/>
      <c r="AP3" s="525"/>
      <c r="AQ3" s="525"/>
      <c r="AR3" s="525"/>
      <c r="AS3" s="525"/>
      <c r="AT3" s="525"/>
      <c r="AU3" s="525"/>
      <c r="AV3" s="525"/>
      <c r="AW3" s="525"/>
      <c r="AX3" s="595"/>
      <c r="AY3" s="587" t="s">
        <v>1</v>
      </c>
      <c r="AZ3" s="588"/>
      <c r="BA3" s="588"/>
      <c r="BB3" s="588"/>
      <c r="BC3" s="588"/>
      <c r="BD3" s="588"/>
      <c r="BE3" s="588"/>
      <c r="BF3" s="588"/>
      <c r="BG3" s="588"/>
      <c r="BH3" s="588"/>
      <c r="BI3" s="588"/>
      <c r="BJ3" s="588"/>
      <c r="BK3" s="588"/>
      <c r="BL3" s="588"/>
      <c r="BM3" s="637"/>
      <c r="BN3" s="524" t="s">
        <v>83</v>
      </c>
      <c r="BO3" s="525"/>
      <c r="BP3" s="525"/>
      <c r="BQ3" s="525"/>
      <c r="BR3" s="525"/>
      <c r="BS3" s="525"/>
      <c r="BT3" s="525"/>
      <c r="BU3" s="595"/>
      <c r="BV3" s="524" t="s">
        <v>84</v>
      </c>
      <c r="BW3" s="525"/>
      <c r="BX3" s="525"/>
      <c r="BY3" s="525"/>
      <c r="BZ3" s="525"/>
      <c r="CA3" s="525"/>
      <c r="CB3" s="525"/>
      <c r="CC3" s="595"/>
      <c r="CD3" s="587" t="s">
        <v>1</v>
      </c>
      <c r="CE3" s="588"/>
      <c r="CF3" s="588"/>
      <c r="CG3" s="588"/>
      <c r="CH3" s="588"/>
      <c r="CI3" s="588"/>
      <c r="CJ3" s="588"/>
      <c r="CK3" s="588"/>
      <c r="CL3" s="588"/>
      <c r="CM3" s="588"/>
      <c r="CN3" s="588"/>
      <c r="CO3" s="588"/>
      <c r="CP3" s="588"/>
      <c r="CQ3" s="588"/>
      <c r="CR3" s="588"/>
      <c r="CS3" s="637"/>
      <c r="CT3" s="524" t="s">
        <v>85</v>
      </c>
      <c r="CU3" s="525"/>
      <c r="CV3" s="525"/>
      <c r="CW3" s="525"/>
      <c r="CX3" s="525"/>
      <c r="CY3" s="525"/>
      <c r="CZ3" s="525"/>
      <c r="DA3" s="595"/>
      <c r="DB3" s="524" t="s">
        <v>86</v>
      </c>
      <c r="DC3" s="525"/>
      <c r="DD3" s="525"/>
      <c r="DE3" s="525"/>
      <c r="DF3" s="525"/>
      <c r="DG3" s="525"/>
      <c r="DH3" s="525"/>
      <c r="DI3" s="595"/>
    </row>
    <row r="4" spans="1:119" ht="18.75" customHeight="1" x14ac:dyDescent="0.2">
      <c r="A4" s="181"/>
      <c r="B4" s="603"/>
      <c r="C4" s="604"/>
      <c r="D4" s="604"/>
      <c r="E4" s="605"/>
      <c r="F4" s="605"/>
      <c r="G4" s="605"/>
      <c r="H4" s="605"/>
      <c r="I4" s="605"/>
      <c r="J4" s="605"/>
      <c r="K4" s="605"/>
      <c r="L4" s="605"/>
      <c r="M4" s="605"/>
      <c r="N4" s="605"/>
      <c r="O4" s="605"/>
      <c r="P4" s="605"/>
      <c r="Q4" s="605"/>
      <c r="R4" s="609"/>
      <c r="S4" s="609"/>
      <c r="T4" s="609"/>
      <c r="U4" s="609"/>
      <c r="V4" s="610"/>
      <c r="W4" s="596"/>
      <c r="X4" s="406"/>
      <c r="Y4" s="406"/>
      <c r="Z4" s="406"/>
      <c r="AA4" s="406"/>
      <c r="AB4" s="604"/>
      <c r="AC4" s="609"/>
      <c r="AD4" s="406"/>
      <c r="AE4" s="406"/>
      <c r="AF4" s="406"/>
      <c r="AG4" s="406"/>
      <c r="AH4" s="406"/>
      <c r="AI4" s="406"/>
      <c r="AJ4" s="406"/>
      <c r="AK4" s="406"/>
      <c r="AL4" s="597"/>
      <c r="AM4" s="546"/>
      <c r="AN4" s="444"/>
      <c r="AO4" s="444"/>
      <c r="AP4" s="444"/>
      <c r="AQ4" s="444"/>
      <c r="AR4" s="444"/>
      <c r="AS4" s="444"/>
      <c r="AT4" s="444"/>
      <c r="AU4" s="444"/>
      <c r="AV4" s="444"/>
      <c r="AW4" s="444"/>
      <c r="AX4" s="636"/>
      <c r="AY4" s="481" t="s">
        <v>87</v>
      </c>
      <c r="AZ4" s="482"/>
      <c r="BA4" s="482"/>
      <c r="BB4" s="482"/>
      <c r="BC4" s="482"/>
      <c r="BD4" s="482"/>
      <c r="BE4" s="482"/>
      <c r="BF4" s="482"/>
      <c r="BG4" s="482"/>
      <c r="BH4" s="482"/>
      <c r="BI4" s="482"/>
      <c r="BJ4" s="482"/>
      <c r="BK4" s="482"/>
      <c r="BL4" s="482"/>
      <c r="BM4" s="483"/>
      <c r="BN4" s="484">
        <v>2393006</v>
      </c>
      <c r="BO4" s="485"/>
      <c r="BP4" s="485"/>
      <c r="BQ4" s="485"/>
      <c r="BR4" s="485"/>
      <c r="BS4" s="485"/>
      <c r="BT4" s="485"/>
      <c r="BU4" s="486"/>
      <c r="BV4" s="484">
        <v>2477787</v>
      </c>
      <c r="BW4" s="485"/>
      <c r="BX4" s="485"/>
      <c r="BY4" s="485"/>
      <c r="BZ4" s="485"/>
      <c r="CA4" s="485"/>
      <c r="CB4" s="485"/>
      <c r="CC4" s="486"/>
      <c r="CD4" s="621" t="s">
        <v>88</v>
      </c>
      <c r="CE4" s="622"/>
      <c r="CF4" s="622"/>
      <c r="CG4" s="622"/>
      <c r="CH4" s="622"/>
      <c r="CI4" s="622"/>
      <c r="CJ4" s="622"/>
      <c r="CK4" s="622"/>
      <c r="CL4" s="622"/>
      <c r="CM4" s="622"/>
      <c r="CN4" s="622"/>
      <c r="CO4" s="622"/>
      <c r="CP4" s="622"/>
      <c r="CQ4" s="622"/>
      <c r="CR4" s="622"/>
      <c r="CS4" s="623"/>
      <c r="CT4" s="624">
        <v>19.5</v>
      </c>
      <c r="CU4" s="625"/>
      <c r="CV4" s="625"/>
      <c r="CW4" s="625"/>
      <c r="CX4" s="625"/>
      <c r="CY4" s="625"/>
      <c r="CZ4" s="625"/>
      <c r="DA4" s="626"/>
      <c r="DB4" s="624">
        <v>17.2</v>
      </c>
      <c r="DC4" s="625"/>
      <c r="DD4" s="625"/>
      <c r="DE4" s="625"/>
      <c r="DF4" s="625"/>
      <c r="DG4" s="625"/>
      <c r="DH4" s="625"/>
      <c r="DI4" s="626"/>
    </row>
    <row r="5" spans="1:119" ht="18.75" customHeight="1" x14ac:dyDescent="0.2">
      <c r="A5" s="181"/>
      <c r="B5" s="631"/>
      <c r="C5" s="445"/>
      <c r="D5" s="445"/>
      <c r="E5" s="632"/>
      <c r="F5" s="632"/>
      <c r="G5" s="632"/>
      <c r="H5" s="632"/>
      <c r="I5" s="632"/>
      <c r="J5" s="632"/>
      <c r="K5" s="632"/>
      <c r="L5" s="632"/>
      <c r="M5" s="632"/>
      <c r="N5" s="632"/>
      <c r="O5" s="632"/>
      <c r="P5" s="632"/>
      <c r="Q5" s="632"/>
      <c r="R5" s="443"/>
      <c r="S5" s="443"/>
      <c r="T5" s="443"/>
      <c r="U5" s="443"/>
      <c r="V5" s="635"/>
      <c r="W5" s="546"/>
      <c r="X5" s="444"/>
      <c r="Y5" s="444"/>
      <c r="Z5" s="444"/>
      <c r="AA5" s="444"/>
      <c r="AB5" s="445"/>
      <c r="AC5" s="443"/>
      <c r="AD5" s="444"/>
      <c r="AE5" s="444"/>
      <c r="AF5" s="444"/>
      <c r="AG5" s="444"/>
      <c r="AH5" s="444"/>
      <c r="AI5" s="444"/>
      <c r="AJ5" s="444"/>
      <c r="AK5" s="444"/>
      <c r="AL5" s="636"/>
      <c r="AM5" s="512" t="s">
        <v>89</v>
      </c>
      <c r="AN5" s="412"/>
      <c r="AO5" s="412"/>
      <c r="AP5" s="412"/>
      <c r="AQ5" s="412"/>
      <c r="AR5" s="412"/>
      <c r="AS5" s="412"/>
      <c r="AT5" s="413"/>
      <c r="AU5" s="513" t="s">
        <v>90</v>
      </c>
      <c r="AV5" s="514"/>
      <c r="AW5" s="514"/>
      <c r="AX5" s="514"/>
      <c r="AY5" s="469" t="s">
        <v>91</v>
      </c>
      <c r="AZ5" s="470"/>
      <c r="BA5" s="470"/>
      <c r="BB5" s="470"/>
      <c r="BC5" s="470"/>
      <c r="BD5" s="470"/>
      <c r="BE5" s="470"/>
      <c r="BF5" s="470"/>
      <c r="BG5" s="470"/>
      <c r="BH5" s="470"/>
      <c r="BI5" s="470"/>
      <c r="BJ5" s="470"/>
      <c r="BK5" s="470"/>
      <c r="BL5" s="470"/>
      <c r="BM5" s="471"/>
      <c r="BN5" s="455">
        <v>2190117</v>
      </c>
      <c r="BO5" s="456"/>
      <c r="BP5" s="456"/>
      <c r="BQ5" s="456"/>
      <c r="BR5" s="456"/>
      <c r="BS5" s="456"/>
      <c r="BT5" s="456"/>
      <c r="BU5" s="457"/>
      <c r="BV5" s="455">
        <v>2307776</v>
      </c>
      <c r="BW5" s="456"/>
      <c r="BX5" s="456"/>
      <c r="BY5" s="456"/>
      <c r="BZ5" s="456"/>
      <c r="CA5" s="456"/>
      <c r="CB5" s="456"/>
      <c r="CC5" s="457"/>
      <c r="CD5" s="495" t="s">
        <v>92</v>
      </c>
      <c r="CE5" s="415"/>
      <c r="CF5" s="415"/>
      <c r="CG5" s="415"/>
      <c r="CH5" s="415"/>
      <c r="CI5" s="415"/>
      <c r="CJ5" s="415"/>
      <c r="CK5" s="415"/>
      <c r="CL5" s="415"/>
      <c r="CM5" s="415"/>
      <c r="CN5" s="415"/>
      <c r="CO5" s="415"/>
      <c r="CP5" s="415"/>
      <c r="CQ5" s="415"/>
      <c r="CR5" s="415"/>
      <c r="CS5" s="496"/>
      <c r="CT5" s="452">
        <v>89.4</v>
      </c>
      <c r="CU5" s="453"/>
      <c r="CV5" s="453"/>
      <c r="CW5" s="453"/>
      <c r="CX5" s="453"/>
      <c r="CY5" s="453"/>
      <c r="CZ5" s="453"/>
      <c r="DA5" s="454"/>
      <c r="DB5" s="452">
        <v>83.4</v>
      </c>
      <c r="DC5" s="453"/>
      <c r="DD5" s="453"/>
      <c r="DE5" s="453"/>
      <c r="DF5" s="453"/>
      <c r="DG5" s="453"/>
      <c r="DH5" s="453"/>
      <c r="DI5" s="454"/>
    </row>
    <row r="6" spans="1:119" ht="18.75" customHeight="1" x14ac:dyDescent="0.2">
      <c r="A6" s="181"/>
      <c r="B6" s="601" t="s">
        <v>93</v>
      </c>
      <c r="C6" s="442"/>
      <c r="D6" s="442"/>
      <c r="E6" s="602"/>
      <c r="F6" s="602"/>
      <c r="G6" s="602"/>
      <c r="H6" s="602"/>
      <c r="I6" s="602"/>
      <c r="J6" s="602"/>
      <c r="K6" s="602"/>
      <c r="L6" s="602" t="s">
        <v>94</v>
      </c>
      <c r="M6" s="602"/>
      <c r="N6" s="602"/>
      <c r="O6" s="602"/>
      <c r="P6" s="602"/>
      <c r="Q6" s="602"/>
      <c r="R6" s="440"/>
      <c r="S6" s="440"/>
      <c r="T6" s="440"/>
      <c r="U6" s="440"/>
      <c r="V6" s="608"/>
      <c r="W6" s="545" t="s">
        <v>95</v>
      </c>
      <c r="X6" s="441"/>
      <c r="Y6" s="441"/>
      <c r="Z6" s="441"/>
      <c r="AA6" s="441"/>
      <c r="AB6" s="442"/>
      <c r="AC6" s="613" t="s">
        <v>96</v>
      </c>
      <c r="AD6" s="614"/>
      <c r="AE6" s="614"/>
      <c r="AF6" s="614"/>
      <c r="AG6" s="614"/>
      <c r="AH6" s="614"/>
      <c r="AI6" s="614"/>
      <c r="AJ6" s="614"/>
      <c r="AK6" s="614"/>
      <c r="AL6" s="615"/>
      <c r="AM6" s="512" t="s">
        <v>97</v>
      </c>
      <c r="AN6" s="412"/>
      <c r="AO6" s="412"/>
      <c r="AP6" s="412"/>
      <c r="AQ6" s="412"/>
      <c r="AR6" s="412"/>
      <c r="AS6" s="412"/>
      <c r="AT6" s="413"/>
      <c r="AU6" s="513" t="s">
        <v>90</v>
      </c>
      <c r="AV6" s="514"/>
      <c r="AW6" s="514"/>
      <c r="AX6" s="514"/>
      <c r="AY6" s="469" t="s">
        <v>98</v>
      </c>
      <c r="AZ6" s="470"/>
      <c r="BA6" s="470"/>
      <c r="BB6" s="470"/>
      <c r="BC6" s="470"/>
      <c r="BD6" s="470"/>
      <c r="BE6" s="470"/>
      <c r="BF6" s="470"/>
      <c r="BG6" s="470"/>
      <c r="BH6" s="470"/>
      <c r="BI6" s="470"/>
      <c r="BJ6" s="470"/>
      <c r="BK6" s="470"/>
      <c r="BL6" s="470"/>
      <c r="BM6" s="471"/>
      <c r="BN6" s="455">
        <v>202889</v>
      </c>
      <c r="BO6" s="456"/>
      <c r="BP6" s="456"/>
      <c r="BQ6" s="456"/>
      <c r="BR6" s="456"/>
      <c r="BS6" s="456"/>
      <c r="BT6" s="456"/>
      <c r="BU6" s="457"/>
      <c r="BV6" s="455">
        <v>170011</v>
      </c>
      <c r="BW6" s="456"/>
      <c r="BX6" s="456"/>
      <c r="BY6" s="456"/>
      <c r="BZ6" s="456"/>
      <c r="CA6" s="456"/>
      <c r="CB6" s="456"/>
      <c r="CC6" s="457"/>
      <c r="CD6" s="495" t="s">
        <v>99</v>
      </c>
      <c r="CE6" s="415"/>
      <c r="CF6" s="415"/>
      <c r="CG6" s="415"/>
      <c r="CH6" s="415"/>
      <c r="CI6" s="415"/>
      <c r="CJ6" s="415"/>
      <c r="CK6" s="415"/>
      <c r="CL6" s="415"/>
      <c r="CM6" s="415"/>
      <c r="CN6" s="415"/>
      <c r="CO6" s="415"/>
      <c r="CP6" s="415"/>
      <c r="CQ6" s="415"/>
      <c r="CR6" s="415"/>
      <c r="CS6" s="496"/>
      <c r="CT6" s="598">
        <v>89.7</v>
      </c>
      <c r="CU6" s="599"/>
      <c r="CV6" s="599"/>
      <c r="CW6" s="599"/>
      <c r="CX6" s="599"/>
      <c r="CY6" s="599"/>
      <c r="CZ6" s="599"/>
      <c r="DA6" s="600"/>
      <c r="DB6" s="598">
        <v>84.1</v>
      </c>
      <c r="DC6" s="599"/>
      <c r="DD6" s="599"/>
      <c r="DE6" s="599"/>
      <c r="DF6" s="599"/>
      <c r="DG6" s="599"/>
      <c r="DH6" s="599"/>
      <c r="DI6" s="600"/>
    </row>
    <row r="7" spans="1:119" ht="18.75" customHeight="1" x14ac:dyDescent="0.2">
      <c r="A7" s="181"/>
      <c r="B7" s="603"/>
      <c r="C7" s="604"/>
      <c r="D7" s="604"/>
      <c r="E7" s="605"/>
      <c r="F7" s="605"/>
      <c r="G7" s="605"/>
      <c r="H7" s="605"/>
      <c r="I7" s="605"/>
      <c r="J7" s="605"/>
      <c r="K7" s="605"/>
      <c r="L7" s="605"/>
      <c r="M7" s="605"/>
      <c r="N7" s="605"/>
      <c r="O7" s="605"/>
      <c r="P7" s="605"/>
      <c r="Q7" s="605"/>
      <c r="R7" s="609"/>
      <c r="S7" s="609"/>
      <c r="T7" s="609"/>
      <c r="U7" s="609"/>
      <c r="V7" s="610"/>
      <c r="W7" s="596"/>
      <c r="X7" s="406"/>
      <c r="Y7" s="406"/>
      <c r="Z7" s="406"/>
      <c r="AA7" s="406"/>
      <c r="AB7" s="604"/>
      <c r="AC7" s="616"/>
      <c r="AD7" s="407"/>
      <c r="AE7" s="407"/>
      <c r="AF7" s="407"/>
      <c r="AG7" s="407"/>
      <c r="AH7" s="407"/>
      <c r="AI7" s="407"/>
      <c r="AJ7" s="407"/>
      <c r="AK7" s="407"/>
      <c r="AL7" s="617"/>
      <c r="AM7" s="512" t="s">
        <v>100</v>
      </c>
      <c r="AN7" s="412"/>
      <c r="AO7" s="412"/>
      <c r="AP7" s="412"/>
      <c r="AQ7" s="412"/>
      <c r="AR7" s="412"/>
      <c r="AS7" s="412"/>
      <c r="AT7" s="413"/>
      <c r="AU7" s="513" t="s">
        <v>90</v>
      </c>
      <c r="AV7" s="514"/>
      <c r="AW7" s="514"/>
      <c r="AX7" s="514"/>
      <c r="AY7" s="469" t="s">
        <v>101</v>
      </c>
      <c r="AZ7" s="470"/>
      <c r="BA7" s="470"/>
      <c r="BB7" s="470"/>
      <c r="BC7" s="470"/>
      <c r="BD7" s="470"/>
      <c r="BE7" s="470"/>
      <c r="BF7" s="470"/>
      <c r="BG7" s="470"/>
      <c r="BH7" s="470"/>
      <c r="BI7" s="470"/>
      <c r="BJ7" s="470"/>
      <c r="BK7" s="470"/>
      <c r="BL7" s="470"/>
      <c r="BM7" s="471"/>
      <c r="BN7" s="455">
        <v>8185</v>
      </c>
      <c r="BO7" s="456"/>
      <c r="BP7" s="456"/>
      <c r="BQ7" s="456"/>
      <c r="BR7" s="456"/>
      <c r="BS7" s="456"/>
      <c r="BT7" s="456"/>
      <c r="BU7" s="457"/>
      <c r="BV7" s="455">
        <v>873</v>
      </c>
      <c r="BW7" s="456"/>
      <c r="BX7" s="456"/>
      <c r="BY7" s="456"/>
      <c r="BZ7" s="456"/>
      <c r="CA7" s="456"/>
      <c r="CB7" s="456"/>
      <c r="CC7" s="457"/>
      <c r="CD7" s="495" t="s">
        <v>102</v>
      </c>
      <c r="CE7" s="415"/>
      <c r="CF7" s="415"/>
      <c r="CG7" s="415"/>
      <c r="CH7" s="415"/>
      <c r="CI7" s="415"/>
      <c r="CJ7" s="415"/>
      <c r="CK7" s="415"/>
      <c r="CL7" s="415"/>
      <c r="CM7" s="415"/>
      <c r="CN7" s="415"/>
      <c r="CO7" s="415"/>
      <c r="CP7" s="415"/>
      <c r="CQ7" s="415"/>
      <c r="CR7" s="415"/>
      <c r="CS7" s="496"/>
      <c r="CT7" s="455">
        <v>998436</v>
      </c>
      <c r="CU7" s="456"/>
      <c r="CV7" s="456"/>
      <c r="CW7" s="456"/>
      <c r="CX7" s="456"/>
      <c r="CY7" s="456"/>
      <c r="CZ7" s="456"/>
      <c r="DA7" s="457"/>
      <c r="DB7" s="455">
        <v>982745</v>
      </c>
      <c r="DC7" s="456"/>
      <c r="DD7" s="456"/>
      <c r="DE7" s="456"/>
      <c r="DF7" s="456"/>
      <c r="DG7" s="456"/>
      <c r="DH7" s="456"/>
      <c r="DI7" s="457"/>
    </row>
    <row r="8" spans="1:119" ht="18.75" customHeight="1" thickBot="1" x14ac:dyDescent="0.25">
      <c r="A8" s="181"/>
      <c r="B8" s="606"/>
      <c r="C8" s="551"/>
      <c r="D8" s="551"/>
      <c r="E8" s="607"/>
      <c r="F8" s="607"/>
      <c r="G8" s="607"/>
      <c r="H8" s="607"/>
      <c r="I8" s="607"/>
      <c r="J8" s="607"/>
      <c r="K8" s="607"/>
      <c r="L8" s="607"/>
      <c r="M8" s="607"/>
      <c r="N8" s="607"/>
      <c r="O8" s="607"/>
      <c r="P8" s="607"/>
      <c r="Q8" s="607"/>
      <c r="R8" s="611"/>
      <c r="S8" s="611"/>
      <c r="T8" s="611"/>
      <c r="U8" s="611"/>
      <c r="V8" s="612"/>
      <c r="W8" s="526"/>
      <c r="X8" s="527"/>
      <c r="Y8" s="527"/>
      <c r="Z8" s="527"/>
      <c r="AA8" s="527"/>
      <c r="AB8" s="551"/>
      <c r="AC8" s="618"/>
      <c r="AD8" s="619"/>
      <c r="AE8" s="619"/>
      <c r="AF8" s="619"/>
      <c r="AG8" s="619"/>
      <c r="AH8" s="619"/>
      <c r="AI8" s="619"/>
      <c r="AJ8" s="619"/>
      <c r="AK8" s="619"/>
      <c r="AL8" s="620"/>
      <c r="AM8" s="512" t="s">
        <v>103</v>
      </c>
      <c r="AN8" s="412"/>
      <c r="AO8" s="412"/>
      <c r="AP8" s="412"/>
      <c r="AQ8" s="412"/>
      <c r="AR8" s="412"/>
      <c r="AS8" s="412"/>
      <c r="AT8" s="413"/>
      <c r="AU8" s="513" t="s">
        <v>90</v>
      </c>
      <c r="AV8" s="514"/>
      <c r="AW8" s="514"/>
      <c r="AX8" s="514"/>
      <c r="AY8" s="469" t="s">
        <v>104</v>
      </c>
      <c r="AZ8" s="470"/>
      <c r="BA8" s="470"/>
      <c r="BB8" s="470"/>
      <c r="BC8" s="470"/>
      <c r="BD8" s="470"/>
      <c r="BE8" s="470"/>
      <c r="BF8" s="470"/>
      <c r="BG8" s="470"/>
      <c r="BH8" s="470"/>
      <c r="BI8" s="470"/>
      <c r="BJ8" s="470"/>
      <c r="BK8" s="470"/>
      <c r="BL8" s="470"/>
      <c r="BM8" s="471"/>
      <c r="BN8" s="455">
        <v>194704</v>
      </c>
      <c r="BO8" s="456"/>
      <c r="BP8" s="456"/>
      <c r="BQ8" s="456"/>
      <c r="BR8" s="456"/>
      <c r="BS8" s="456"/>
      <c r="BT8" s="456"/>
      <c r="BU8" s="457"/>
      <c r="BV8" s="455">
        <v>169138</v>
      </c>
      <c r="BW8" s="456"/>
      <c r="BX8" s="456"/>
      <c r="BY8" s="456"/>
      <c r="BZ8" s="456"/>
      <c r="CA8" s="456"/>
      <c r="CB8" s="456"/>
      <c r="CC8" s="457"/>
      <c r="CD8" s="495" t="s">
        <v>105</v>
      </c>
      <c r="CE8" s="415"/>
      <c r="CF8" s="415"/>
      <c r="CG8" s="415"/>
      <c r="CH8" s="415"/>
      <c r="CI8" s="415"/>
      <c r="CJ8" s="415"/>
      <c r="CK8" s="415"/>
      <c r="CL8" s="415"/>
      <c r="CM8" s="415"/>
      <c r="CN8" s="415"/>
      <c r="CO8" s="415"/>
      <c r="CP8" s="415"/>
      <c r="CQ8" s="415"/>
      <c r="CR8" s="415"/>
      <c r="CS8" s="496"/>
      <c r="CT8" s="558">
        <v>0.18</v>
      </c>
      <c r="CU8" s="559"/>
      <c r="CV8" s="559"/>
      <c r="CW8" s="559"/>
      <c r="CX8" s="559"/>
      <c r="CY8" s="559"/>
      <c r="CZ8" s="559"/>
      <c r="DA8" s="560"/>
      <c r="DB8" s="558">
        <v>0.19</v>
      </c>
      <c r="DC8" s="559"/>
      <c r="DD8" s="559"/>
      <c r="DE8" s="559"/>
      <c r="DF8" s="559"/>
      <c r="DG8" s="559"/>
      <c r="DH8" s="559"/>
      <c r="DI8" s="560"/>
    </row>
    <row r="9" spans="1:119" ht="18.75" customHeight="1" thickBot="1" x14ac:dyDescent="0.25">
      <c r="A9" s="181"/>
      <c r="B9" s="587" t="s">
        <v>106</v>
      </c>
      <c r="C9" s="588"/>
      <c r="D9" s="588"/>
      <c r="E9" s="588"/>
      <c r="F9" s="588"/>
      <c r="G9" s="588"/>
      <c r="H9" s="588"/>
      <c r="I9" s="588"/>
      <c r="J9" s="588"/>
      <c r="K9" s="506"/>
      <c r="L9" s="589" t="s">
        <v>107</v>
      </c>
      <c r="M9" s="590"/>
      <c r="N9" s="590"/>
      <c r="O9" s="590"/>
      <c r="P9" s="590"/>
      <c r="Q9" s="591"/>
      <c r="R9" s="592">
        <v>813</v>
      </c>
      <c r="S9" s="593"/>
      <c r="T9" s="593"/>
      <c r="U9" s="593"/>
      <c r="V9" s="594"/>
      <c r="W9" s="524" t="s">
        <v>108</v>
      </c>
      <c r="X9" s="525"/>
      <c r="Y9" s="525"/>
      <c r="Z9" s="525"/>
      <c r="AA9" s="525"/>
      <c r="AB9" s="525"/>
      <c r="AC9" s="525"/>
      <c r="AD9" s="525"/>
      <c r="AE9" s="525"/>
      <c r="AF9" s="525"/>
      <c r="AG9" s="525"/>
      <c r="AH9" s="525"/>
      <c r="AI9" s="525"/>
      <c r="AJ9" s="525"/>
      <c r="AK9" s="525"/>
      <c r="AL9" s="595"/>
      <c r="AM9" s="512" t="s">
        <v>109</v>
      </c>
      <c r="AN9" s="412"/>
      <c r="AO9" s="412"/>
      <c r="AP9" s="412"/>
      <c r="AQ9" s="412"/>
      <c r="AR9" s="412"/>
      <c r="AS9" s="412"/>
      <c r="AT9" s="413"/>
      <c r="AU9" s="513" t="s">
        <v>90</v>
      </c>
      <c r="AV9" s="514"/>
      <c r="AW9" s="514"/>
      <c r="AX9" s="514"/>
      <c r="AY9" s="469" t="s">
        <v>110</v>
      </c>
      <c r="AZ9" s="470"/>
      <c r="BA9" s="470"/>
      <c r="BB9" s="470"/>
      <c r="BC9" s="470"/>
      <c r="BD9" s="470"/>
      <c r="BE9" s="470"/>
      <c r="BF9" s="470"/>
      <c r="BG9" s="470"/>
      <c r="BH9" s="470"/>
      <c r="BI9" s="470"/>
      <c r="BJ9" s="470"/>
      <c r="BK9" s="470"/>
      <c r="BL9" s="470"/>
      <c r="BM9" s="471"/>
      <c r="BN9" s="455">
        <v>25566</v>
      </c>
      <c r="BO9" s="456"/>
      <c r="BP9" s="456"/>
      <c r="BQ9" s="456"/>
      <c r="BR9" s="456"/>
      <c r="BS9" s="456"/>
      <c r="BT9" s="456"/>
      <c r="BU9" s="457"/>
      <c r="BV9" s="455">
        <v>64709</v>
      </c>
      <c r="BW9" s="456"/>
      <c r="BX9" s="456"/>
      <c r="BY9" s="456"/>
      <c r="BZ9" s="456"/>
      <c r="CA9" s="456"/>
      <c r="CB9" s="456"/>
      <c r="CC9" s="457"/>
      <c r="CD9" s="495" t="s">
        <v>111</v>
      </c>
      <c r="CE9" s="415"/>
      <c r="CF9" s="415"/>
      <c r="CG9" s="415"/>
      <c r="CH9" s="415"/>
      <c r="CI9" s="415"/>
      <c r="CJ9" s="415"/>
      <c r="CK9" s="415"/>
      <c r="CL9" s="415"/>
      <c r="CM9" s="415"/>
      <c r="CN9" s="415"/>
      <c r="CO9" s="415"/>
      <c r="CP9" s="415"/>
      <c r="CQ9" s="415"/>
      <c r="CR9" s="415"/>
      <c r="CS9" s="496"/>
      <c r="CT9" s="452">
        <v>11.2</v>
      </c>
      <c r="CU9" s="453"/>
      <c r="CV9" s="453"/>
      <c r="CW9" s="453"/>
      <c r="CX9" s="453"/>
      <c r="CY9" s="453"/>
      <c r="CZ9" s="453"/>
      <c r="DA9" s="454"/>
      <c r="DB9" s="452">
        <v>11.9</v>
      </c>
      <c r="DC9" s="453"/>
      <c r="DD9" s="453"/>
      <c r="DE9" s="453"/>
      <c r="DF9" s="453"/>
      <c r="DG9" s="453"/>
      <c r="DH9" s="453"/>
      <c r="DI9" s="454"/>
    </row>
    <row r="10" spans="1:119" ht="18.75" customHeight="1" thickBot="1" x14ac:dyDescent="0.25">
      <c r="A10" s="181"/>
      <c r="B10" s="587"/>
      <c r="C10" s="588"/>
      <c r="D10" s="588"/>
      <c r="E10" s="588"/>
      <c r="F10" s="588"/>
      <c r="G10" s="588"/>
      <c r="H10" s="588"/>
      <c r="I10" s="588"/>
      <c r="J10" s="588"/>
      <c r="K10" s="506"/>
      <c r="L10" s="411" t="s">
        <v>112</v>
      </c>
      <c r="M10" s="412"/>
      <c r="N10" s="412"/>
      <c r="O10" s="412"/>
      <c r="P10" s="412"/>
      <c r="Q10" s="413"/>
      <c r="R10" s="408">
        <v>866</v>
      </c>
      <c r="S10" s="409"/>
      <c r="T10" s="409"/>
      <c r="U10" s="409"/>
      <c r="V10" s="468"/>
      <c r="W10" s="596"/>
      <c r="X10" s="406"/>
      <c r="Y10" s="406"/>
      <c r="Z10" s="406"/>
      <c r="AA10" s="406"/>
      <c r="AB10" s="406"/>
      <c r="AC10" s="406"/>
      <c r="AD10" s="406"/>
      <c r="AE10" s="406"/>
      <c r="AF10" s="406"/>
      <c r="AG10" s="406"/>
      <c r="AH10" s="406"/>
      <c r="AI10" s="406"/>
      <c r="AJ10" s="406"/>
      <c r="AK10" s="406"/>
      <c r="AL10" s="597"/>
      <c r="AM10" s="512" t="s">
        <v>113</v>
      </c>
      <c r="AN10" s="412"/>
      <c r="AO10" s="412"/>
      <c r="AP10" s="412"/>
      <c r="AQ10" s="412"/>
      <c r="AR10" s="412"/>
      <c r="AS10" s="412"/>
      <c r="AT10" s="413"/>
      <c r="AU10" s="513" t="s">
        <v>114</v>
      </c>
      <c r="AV10" s="514"/>
      <c r="AW10" s="514"/>
      <c r="AX10" s="514"/>
      <c r="AY10" s="469" t="s">
        <v>115</v>
      </c>
      <c r="AZ10" s="470"/>
      <c r="BA10" s="470"/>
      <c r="BB10" s="470"/>
      <c r="BC10" s="470"/>
      <c r="BD10" s="470"/>
      <c r="BE10" s="470"/>
      <c r="BF10" s="470"/>
      <c r="BG10" s="470"/>
      <c r="BH10" s="470"/>
      <c r="BI10" s="470"/>
      <c r="BJ10" s="470"/>
      <c r="BK10" s="470"/>
      <c r="BL10" s="470"/>
      <c r="BM10" s="471"/>
      <c r="BN10" s="455">
        <v>823</v>
      </c>
      <c r="BO10" s="456"/>
      <c r="BP10" s="456"/>
      <c r="BQ10" s="456"/>
      <c r="BR10" s="456"/>
      <c r="BS10" s="456"/>
      <c r="BT10" s="456"/>
      <c r="BU10" s="457"/>
      <c r="BV10" s="455">
        <v>620</v>
      </c>
      <c r="BW10" s="456"/>
      <c r="BX10" s="456"/>
      <c r="BY10" s="456"/>
      <c r="BZ10" s="456"/>
      <c r="CA10" s="456"/>
      <c r="CB10" s="456"/>
      <c r="CC10" s="457"/>
      <c r="CD10" s="184" t="s">
        <v>116</v>
      </c>
      <c r="CE10" s="185"/>
      <c r="CF10" s="185"/>
      <c r="CG10" s="185"/>
      <c r="CH10" s="185"/>
      <c r="CI10" s="185"/>
      <c r="CJ10" s="185"/>
      <c r="CK10" s="185"/>
      <c r="CL10" s="185"/>
      <c r="CM10" s="185"/>
      <c r="CN10" s="185"/>
      <c r="CO10" s="185"/>
      <c r="CP10" s="185"/>
      <c r="CQ10" s="185"/>
      <c r="CR10" s="185"/>
      <c r="CS10" s="186"/>
      <c r="CT10" s="187"/>
      <c r="CU10" s="188"/>
      <c r="CV10" s="188"/>
      <c r="CW10" s="188"/>
      <c r="CX10" s="188"/>
      <c r="CY10" s="188"/>
      <c r="CZ10" s="188"/>
      <c r="DA10" s="189"/>
      <c r="DB10" s="187"/>
      <c r="DC10" s="188"/>
      <c r="DD10" s="188"/>
      <c r="DE10" s="188"/>
      <c r="DF10" s="188"/>
      <c r="DG10" s="188"/>
      <c r="DH10" s="188"/>
      <c r="DI10" s="189"/>
    </row>
    <row r="11" spans="1:119" ht="18.75" customHeight="1" thickBot="1" x14ac:dyDescent="0.25">
      <c r="A11" s="181"/>
      <c r="B11" s="587"/>
      <c r="C11" s="588"/>
      <c r="D11" s="588"/>
      <c r="E11" s="588"/>
      <c r="F11" s="588"/>
      <c r="G11" s="588"/>
      <c r="H11" s="588"/>
      <c r="I11" s="588"/>
      <c r="J11" s="588"/>
      <c r="K11" s="506"/>
      <c r="L11" s="416" t="s">
        <v>117</v>
      </c>
      <c r="M11" s="417"/>
      <c r="N11" s="417"/>
      <c r="O11" s="417"/>
      <c r="P11" s="417"/>
      <c r="Q11" s="418"/>
      <c r="R11" s="584" t="s">
        <v>118</v>
      </c>
      <c r="S11" s="585"/>
      <c r="T11" s="585"/>
      <c r="U11" s="585"/>
      <c r="V11" s="586"/>
      <c r="W11" s="596"/>
      <c r="X11" s="406"/>
      <c r="Y11" s="406"/>
      <c r="Z11" s="406"/>
      <c r="AA11" s="406"/>
      <c r="AB11" s="406"/>
      <c r="AC11" s="406"/>
      <c r="AD11" s="406"/>
      <c r="AE11" s="406"/>
      <c r="AF11" s="406"/>
      <c r="AG11" s="406"/>
      <c r="AH11" s="406"/>
      <c r="AI11" s="406"/>
      <c r="AJ11" s="406"/>
      <c r="AK11" s="406"/>
      <c r="AL11" s="597"/>
      <c r="AM11" s="512" t="s">
        <v>119</v>
      </c>
      <c r="AN11" s="412"/>
      <c r="AO11" s="412"/>
      <c r="AP11" s="412"/>
      <c r="AQ11" s="412"/>
      <c r="AR11" s="412"/>
      <c r="AS11" s="412"/>
      <c r="AT11" s="413"/>
      <c r="AU11" s="513" t="s">
        <v>114</v>
      </c>
      <c r="AV11" s="514"/>
      <c r="AW11" s="514"/>
      <c r="AX11" s="514"/>
      <c r="AY11" s="469" t="s">
        <v>120</v>
      </c>
      <c r="AZ11" s="470"/>
      <c r="BA11" s="470"/>
      <c r="BB11" s="470"/>
      <c r="BC11" s="470"/>
      <c r="BD11" s="470"/>
      <c r="BE11" s="470"/>
      <c r="BF11" s="470"/>
      <c r="BG11" s="470"/>
      <c r="BH11" s="470"/>
      <c r="BI11" s="470"/>
      <c r="BJ11" s="470"/>
      <c r="BK11" s="470"/>
      <c r="BL11" s="470"/>
      <c r="BM11" s="471"/>
      <c r="BN11" s="455">
        <v>0</v>
      </c>
      <c r="BO11" s="456"/>
      <c r="BP11" s="456"/>
      <c r="BQ11" s="456"/>
      <c r="BR11" s="456"/>
      <c r="BS11" s="456"/>
      <c r="BT11" s="456"/>
      <c r="BU11" s="457"/>
      <c r="BV11" s="455">
        <v>0</v>
      </c>
      <c r="BW11" s="456"/>
      <c r="BX11" s="456"/>
      <c r="BY11" s="456"/>
      <c r="BZ11" s="456"/>
      <c r="CA11" s="456"/>
      <c r="CB11" s="456"/>
      <c r="CC11" s="457"/>
      <c r="CD11" s="495" t="s">
        <v>121</v>
      </c>
      <c r="CE11" s="415"/>
      <c r="CF11" s="415"/>
      <c r="CG11" s="415"/>
      <c r="CH11" s="415"/>
      <c r="CI11" s="415"/>
      <c r="CJ11" s="415"/>
      <c r="CK11" s="415"/>
      <c r="CL11" s="415"/>
      <c r="CM11" s="415"/>
      <c r="CN11" s="415"/>
      <c r="CO11" s="415"/>
      <c r="CP11" s="415"/>
      <c r="CQ11" s="415"/>
      <c r="CR11" s="415"/>
      <c r="CS11" s="496"/>
      <c r="CT11" s="558" t="s">
        <v>122</v>
      </c>
      <c r="CU11" s="559"/>
      <c r="CV11" s="559"/>
      <c r="CW11" s="559"/>
      <c r="CX11" s="559"/>
      <c r="CY11" s="559"/>
      <c r="CZ11" s="559"/>
      <c r="DA11" s="560"/>
      <c r="DB11" s="558" t="s">
        <v>122</v>
      </c>
      <c r="DC11" s="559"/>
      <c r="DD11" s="559"/>
      <c r="DE11" s="559"/>
      <c r="DF11" s="559"/>
      <c r="DG11" s="559"/>
      <c r="DH11" s="559"/>
      <c r="DI11" s="560"/>
    </row>
    <row r="12" spans="1:119" ht="18.75" customHeight="1" x14ac:dyDescent="0.2">
      <c r="A12" s="181"/>
      <c r="B12" s="561" t="s">
        <v>123</v>
      </c>
      <c r="C12" s="562"/>
      <c r="D12" s="562"/>
      <c r="E12" s="562"/>
      <c r="F12" s="562"/>
      <c r="G12" s="562"/>
      <c r="H12" s="562"/>
      <c r="I12" s="562"/>
      <c r="J12" s="562"/>
      <c r="K12" s="563"/>
      <c r="L12" s="570" t="s">
        <v>124</v>
      </c>
      <c r="M12" s="571"/>
      <c r="N12" s="571"/>
      <c r="O12" s="571"/>
      <c r="P12" s="571"/>
      <c r="Q12" s="572"/>
      <c r="R12" s="573">
        <v>832</v>
      </c>
      <c r="S12" s="574"/>
      <c r="T12" s="574"/>
      <c r="U12" s="574"/>
      <c r="V12" s="575"/>
      <c r="W12" s="576" t="s">
        <v>1</v>
      </c>
      <c r="X12" s="514"/>
      <c r="Y12" s="514"/>
      <c r="Z12" s="514"/>
      <c r="AA12" s="514"/>
      <c r="AB12" s="577"/>
      <c r="AC12" s="578" t="s">
        <v>125</v>
      </c>
      <c r="AD12" s="579"/>
      <c r="AE12" s="579"/>
      <c r="AF12" s="579"/>
      <c r="AG12" s="580"/>
      <c r="AH12" s="578" t="s">
        <v>126</v>
      </c>
      <c r="AI12" s="579"/>
      <c r="AJ12" s="579"/>
      <c r="AK12" s="579"/>
      <c r="AL12" s="581"/>
      <c r="AM12" s="512" t="s">
        <v>127</v>
      </c>
      <c r="AN12" s="412"/>
      <c r="AO12" s="412"/>
      <c r="AP12" s="412"/>
      <c r="AQ12" s="412"/>
      <c r="AR12" s="412"/>
      <c r="AS12" s="412"/>
      <c r="AT12" s="413"/>
      <c r="AU12" s="513" t="s">
        <v>90</v>
      </c>
      <c r="AV12" s="514"/>
      <c r="AW12" s="514"/>
      <c r="AX12" s="514"/>
      <c r="AY12" s="469" t="s">
        <v>128</v>
      </c>
      <c r="AZ12" s="470"/>
      <c r="BA12" s="470"/>
      <c r="BB12" s="470"/>
      <c r="BC12" s="470"/>
      <c r="BD12" s="470"/>
      <c r="BE12" s="470"/>
      <c r="BF12" s="470"/>
      <c r="BG12" s="470"/>
      <c r="BH12" s="470"/>
      <c r="BI12" s="470"/>
      <c r="BJ12" s="470"/>
      <c r="BK12" s="470"/>
      <c r="BL12" s="470"/>
      <c r="BM12" s="471"/>
      <c r="BN12" s="455">
        <v>70000</v>
      </c>
      <c r="BO12" s="456"/>
      <c r="BP12" s="456"/>
      <c r="BQ12" s="456"/>
      <c r="BR12" s="456"/>
      <c r="BS12" s="456"/>
      <c r="BT12" s="456"/>
      <c r="BU12" s="457"/>
      <c r="BV12" s="455">
        <v>0</v>
      </c>
      <c r="BW12" s="456"/>
      <c r="BX12" s="456"/>
      <c r="BY12" s="456"/>
      <c r="BZ12" s="456"/>
      <c r="CA12" s="456"/>
      <c r="CB12" s="456"/>
      <c r="CC12" s="457"/>
      <c r="CD12" s="495" t="s">
        <v>129</v>
      </c>
      <c r="CE12" s="415"/>
      <c r="CF12" s="415"/>
      <c r="CG12" s="415"/>
      <c r="CH12" s="415"/>
      <c r="CI12" s="415"/>
      <c r="CJ12" s="415"/>
      <c r="CK12" s="415"/>
      <c r="CL12" s="415"/>
      <c r="CM12" s="415"/>
      <c r="CN12" s="415"/>
      <c r="CO12" s="415"/>
      <c r="CP12" s="415"/>
      <c r="CQ12" s="415"/>
      <c r="CR12" s="415"/>
      <c r="CS12" s="496"/>
      <c r="CT12" s="558" t="s">
        <v>122</v>
      </c>
      <c r="CU12" s="559"/>
      <c r="CV12" s="559"/>
      <c r="CW12" s="559"/>
      <c r="CX12" s="559"/>
      <c r="CY12" s="559"/>
      <c r="CZ12" s="559"/>
      <c r="DA12" s="560"/>
      <c r="DB12" s="558" t="s">
        <v>122</v>
      </c>
      <c r="DC12" s="559"/>
      <c r="DD12" s="559"/>
      <c r="DE12" s="559"/>
      <c r="DF12" s="559"/>
      <c r="DG12" s="559"/>
      <c r="DH12" s="559"/>
      <c r="DI12" s="560"/>
    </row>
    <row r="13" spans="1:119" ht="18.75" customHeight="1" x14ac:dyDescent="0.2">
      <c r="A13" s="181"/>
      <c r="B13" s="564"/>
      <c r="C13" s="565"/>
      <c r="D13" s="565"/>
      <c r="E13" s="565"/>
      <c r="F13" s="565"/>
      <c r="G13" s="565"/>
      <c r="H13" s="565"/>
      <c r="I13" s="565"/>
      <c r="J13" s="565"/>
      <c r="K13" s="566"/>
      <c r="L13" s="190"/>
      <c r="M13" s="539" t="s">
        <v>130</v>
      </c>
      <c r="N13" s="540"/>
      <c r="O13" s="540"/>
      <c r="P13" s="540"/>
      <c r="Q13" s="541"/>
      <c r="R13" s="542">
        <v>814</v>
      </c>
      <c r="S13" s="543"/>
      <c r="T13" s="543"/>
      <c r="U13" s="543"/>
      <c r="V13" s="544"/>
      <c r="W13" s="545" t="s">
        <v>131</v>
      </c>
      <c r="X13" s="441"/>
      <c r="Y13" s="441"/>
      <c r="Z13" s="441"/>
      <c r="AA13" s="441"/>
      <c r="AB13" s="442"/>
      <c r="AC13" s="408">
        <v>115</v>
      </c>
      <c r="AD13" s="409"/>
      <c r="AE13" s="409"/>
      <c r="AF13" s="409"/>
      <c r="AG13" s="410"/>
      <c r="AH13" s="408">
        <v>145</v>
      </c>
      <c r="AI13" s="409"/>
      <c r="AJ13" s="409"/>
      <c r="AK13" s="409"/>
      <c r="AL13" s="468"/>
      <c r="AM13" s="512" t="s">
        <v>132</v>
      </c>
      <c r="AN13" s="412"/>
      <c r="AO13" s="412"/>
      <c r="AP13" s="412"/>
      <c r="AQ13" s="412"/>
      <c r="AR13" s="412"/>
      <c r="AS13" s="412"/>
      <c r="AT13" s="413"/>
      <c r="AU13" s="513" t="s">
        <v>114</v>
      </c>
      <c r="AV13" s="514"/>
      <c r="AW13" s="514"/>
      <c r="AX13" s="514"/>
      <c r="AY13" s="469" t="s">
        <v>133</v>
      </c>
      <c r="AZ13" s="470"/>
      <c r="BA13" s="470"/>
      <c r="BB13" s="470"/>
      <c r="BC13" s="470"/>
      <c r="BD13" s="470"/>
      <c r="BE13" s="470"/>
      <c r="BF13" s="470"/>
      <c r="BG13" s="470"/>
      <c r="BH13" s="470"/>
      <c r="BI13" s="470"/>
      <c r="BJ13" s="470"/>
      <c r="BK13" s="470"/>
      <c r="BL13" s="470"/>
      <c r="BM13" s="471"/>
      <c r="BN13" s="455">
        <v>-43611</v>
      </c>
      <c r="BO13" s="456"/>
      <c r="BP13" s="456"/>
      <c r="BQ13" s="456"/>
      <c r="BR13" s="456"/>
      <c r="BS13" s="456"/>
      <c r="BT13" s="456"/>
      <c r="BU13" s="457"/>
      <c r="BV13" s="455">
        <v>65329</v>
      </c>
      <c r="BW13" s="456"/>
      <c r="BX13" s="456"/>
      <c r="BY13" s="456"/>
      <c r="BZ13" s="456"/>
      <c r="CA13" s="456"/>
      <c r="CB13" s="456"/>
      <c r="CC13" s="457"/>
      <c r="CD13" s="495" t="s">
        <v>134</v>
      </c>
      <c r="CE13" s="415"/>
      <c r="CF13" s="415"/>
      <c r="CG13" s="415"/>
      <c r="CH13" s="415"/>
      <c r="CI13" s="415"/>
      <c r="CJ13" s="415"/>
      <c r="CK13" s="415"/>
      <c r="CL13" s="415"/>
      <c r="CM13" s="415"/>
      <c r="CN13" s="415"/>
      <c r="CO13" s="415"/>
      <c r="CP13" s="415"/>
      <c r="CQ13" s="415"/>
      <c r="CR13" s="415"/>
      <c r="CS13" s="496"/>
      <c r="CT13" s="452">
        <v>6.7</v>
      </c>
      <c r="CU13" s="453"/>
      <c r="CV13" s="453"/>
      <c r="CW13" s="453"/>
      <c r="CX13" s="453"/>
      <c r="CY13" s="453"/>
      <c r="CZ13" s="453"/>
      <c r="DA13" s="454"/>
      <c r="DB13" s="452">
        <v>6</v>
      </c>
      <c r="DC13" s="453"/>
      <c r="DD13" s="453"/>
      <c r="DE13" s="453"/>
      <c r="DF13" s="453"/>
      <c r="DG13" s="453"/>
      <c r="DH13" s="453"/>
      <c r="DI13" s="454"/>
    </row>
    <row r="14" spans="1:119" ht="18.75" customHeight="1" thickBot="1" x14ac:dyDescent="0.25">
      <c r="A14" s="181"/>
      <c r="B14" s="564"/>
      <c r="C14" s="565"/>
      <c r="D14" s="565"/>
      <c r="E14" s="565"/>
      <c r="F14" s="565"/>
      <c r="G14" s="565"/>
      <c r="H14" s="565"/>
      <c r="I14" s="565"/>
      <c r="J14" s="565"/>
      <c r="K14" s="566"/>
      <c r="L14" s="529" t="s">
        <v>135</v>
      </c>
      <c r="M14" s="582"/>
      <c r="N14" s="582"/>
      <c r="O14" s="582"/>
      <c r="P14" s="582"/>
      <c r="Q14" s="583"/>
      <c r="R14" s="542">
        <v>847</v>
      </c>
      <c r="S14" s="543"/>
      <c r="T14" s="543"/>
      <c r="U14" s="543"/>
      <c r="V14" s="544"/>
      <c r="W14" s="546"/>
      <c r="X14" s="444"/>
      <c r="Y14" s="444"/>
      <c r="Z14" s="444"/>
      <c r="AA14" s="444"/>
      <c r="AB14" s="445"/>
      <c r="AC14" s="535">
        <v>26.4</v>
      </c>
      <c r="AD14" s="536"/>
      <c r="AE14" s="536"/>
      <c r="AF14" s="536"/>
      <c r="AG14" s="537"/>
      <c r="AH14" s="535">
        <v>32.5</v>
      </c>
      <c r="AI14" s="536"/>
      <c r="AJ14" s="536"/>
      <c r="AK14" s="536"/>
      <c r="AL14" s="538"/>
      <c r="AM14" s="512"/>
      <c r="AN14" s="412"/>
      <c r="AO14" s="412"/>
      <c r="AP14" s="412"/>
      <c r="AQ14" s="412"/>
      <c r="AR14" s="412"/>
      <c r="AS14" s="412"/>
      <c r="AT14" s="413"/>
      <c r="AU14" s="513"/>
      <c r="AV14" s="514"/>
      <c r="AW14" s="514"/>
      <c r="AX14" s="514"/>
      <c r="AY14" s="469"/>
      <c r="AZ14" s="470"/>
      <c r="BA14" s="470"/>
      <c r="BB14" s="470"/>
      <c r="BC14" s="470"/>
      <c r="BD14" s="470"/>
      <c r="BE14" s="470"/>
      <c r="BF14" s="470"/>
      <c r="BG14" s="470"/>
      <c r="BH14" s="470"/>
      <c r="BI14" s="470"/>
      <c r="BJ14" s="470"/>
      <c r="BK14" s="470"/>
      <c r="BL14" s="470"/>
      <c r="BM14" s="471"/>
      <c r="BN14" s="455"/>
      <c r="BO14" s="456"/>
      <c r="BP14" s="456"/>
      <c r="BQ14" s="456"/>
      <c r="BR14" s="456"/>
      <c r="BS14" s="456"/>
      <c r="BT14" s="456"/>
      <c r="BU14" s="457"/>
      <c r="BV14" s="455"/>
      <c r="BW14" s="456"/>
      <c r="BX14" s="456"/>
      <c r="BY14" s="456"/>
      <c r="BZ14" s="456"/>
      <c r="CA14" s="456"/>
      <c r="CB14" s="456"/>
      <c r="CC14" s="457"/>
      <c r="CD14" s="492" t="s">
        <v>136</v>
      </c>
      <c r="CE14" s="493"/>
      <c r="CF14" s="493"/>
      <c r="CG14" s="493"/>
      <c r="CH14" s="493"/>
      <c r="CI14" s="493"/>
      <c r="CJ14" s="493"/>
      <c r="CK14" s="493"/>
      <c r="CL14" s="493"/>
      <c r="CM14" s="493"/>
      <c r="CN14" s="493"/>
      <c r="CO14" s="493"/>
      <c r="CP14" s="493"/>
      <c r="CQ14" s="493"/>
      <c r="CR14" s="493"/>
      <c r="CS14" s="494"/>
      <c r="CT14" s="552" t="s">
        <v>122</v>
      </c>
      <c r="CU14" s="553"/>
      <c r="CV14" s="553"/>
      <c r="CW14" s="553"/>
      <c r="CX14" s="553"/>
      <c r="CY14" s="553"/>
      <c r="CZ14" s="553"/>
      <c r="DA14" s="554"/>
      <c r="DB14" s="552" t="s">
        <v>122</v>
      </c>
      <c r="DC14" s="553"/>
      <c r="DD14" s="553"/>
      <c r="DE14" s="553"/>
      <c r="DF14" s="553"/>
      <c r="DG14" s="553"/>
      <c r="DH14" s="553"/>
      <c r="DI14" s="554"/>
    </row>
    <row r="15" spans="1:119" ht="18.75" customHeight="1" x14ac:dyDescent="0.2">
      <c r="A15" s="181"/>
      <c r="B15" s="564"/>
      <c r="C15" s="565"/>
      <c r="D15" s="565"/>
      <c r="E15" s="565"/>
      <c r="F15" s="565"/>
      <c r="G15" s="565"/>
      <c r="H15" s="565"/>
      <c r="I15" s="565"/>
      <c r="J15" s="565"/>
      <c r="K15" s="566"/>
      <c r="L15" s="190"/>
      <c r="M15" s="539" t="s">
        <v>130</v>
      </c>
      <c r="N15" s="540"/>
      <c r="O15" s="540"/>
      <c r="P15" s="540"/>
      <c r="Q15" s="541"/>
      <c r="R15" s="542">
        <v>838</v>
      </c>
      <c r="S15" s="543"/>
      <c r="T15" s="543"/>
      <c r="U15" s="543"/>
      <c r="V15" s="544"/>
      <c r="W15" s="545" t="s">
        <v>137</v>
      </c>
      <c r="X15" s="441"/>
      <c r="Y15" s="441"/>
      <c r="Z15" s="441"/>
      <c r="AA15" s="441"/>
      <c r="AB15" s="442"/>
      <c r="AC15" s="408">
        <v>69</v>
      </c>
      <c r="AD15" s="409"/>
      <c r="AE15" s="409"/>
      <c r="AF15" s="409"/>
      <c r="AG15" s="410"/>
      <c r="AH15" s="408">
        <v>64</v>
      </c>
      <c r="AI15" s="409"/>
      <c r="AJ15" s="409"/>
      <c r="AK15" s="409"/>
      <c r="AL15" s="468"/>
      <c r="AM15" s="512"/>
      <c r="AN15" s="412"/>
      <c r="AO15" s="412"/>
      <c r="AP15" s="412"/>
      <c r="AQ15" s="412"/>
      <c r="AR15" s="412"/>
      <c r="AS15" s="412"/>
      <c r="AT15" s="413"/>
      <c r="AU15" s="513"/>
      <c r="AV15" s="514"/>
      <c r="AW15" s="514"/>
      <c r="AX15" s="514"/>
      <c r="AY15" s="481" t="s">
        <v>138</v>
      </c>
      <c r="AZ15" s="482"/>
      <c r="BA15" s="482"/>
      <c r="BB15" s="482"/>
      <c r="BC15" s="482"/>
      <c r="BD15" s="482"/>
      <c r="BE15" s="482"/>
      <c r="BF15" s="482"/>
      <c r="BG15" s="482"/>
      <c r="BH15" s="482"/>
      <c r="BI15" s="482"/>
      <c r="BJ15" s="482"/>
      <c r="BK15" s="482"/>
      <c r="BL15" s="482"/>
      <c r="BM15" s="483"/>
      <c r="BN15" s="484">
        <v>173385</v>
      </c>
      <c r="BO15" s="485"/>
      <c r="BP15" s="485"/>
      <c r="BQ15" s="485"/>
      <c r="BR15" s="485"/>
      <c r="BS15" s="485"/>
      <c r="BT15" s="485"/>
      <c r="BU15" s="486"/>
      <c r="BV15" s="484">
        <v>173631</v>
      </c>
      <c r="BW15" s="485"/>
      <c r="BX15" s="485"/>
      <c r="BY15" s="485"/>
      <c r="BZ15" s="485"/>
      <c r="CA15" s="485"/>
      <c r="CB15" s="485"/>
      <c r="CC15" s="486"/>
      <c r="CD15" s="555" t="s">
        <v>139</v>
      </c>
      <c r="CE15" s="556"/>
      <c r="CF15" s="556"/>
      <c r="CG15" s="556"/>
      <c r="CH15" s="556"/>
      <c r="CI15" s="556"/>
      <c r="CJ15" s="556"/>
      <c r="CK15" s="556"/>
      <c r="CL15" s="556"/>
      <c r="CM15" s="556"/>
      <c r="CN15" s="556"/>
      <c r="CO15" s="556"/>
      <c r="CP15" s="556"/>
      <c r="CQ15" s="556"/>
      <c r="CR15" s="556"/>
      <c r="CS15" s="557"/>
      <c r="CT15" s="191"/>
      <c r="CU15" s="192"/>
      <c r="CV15" s="192"/>
      <c r="CW15" s="192"/>
      <c r="CX15" s="192"/>
      <c r="CY15" s="192"/>
      <c r="CZ15" s="192"/>
      <c r="DA15" s="193"/>
      <c r="DB15" s="191"/>
      <c r="DC15" s="192"/>
      <c r="DD15" s="192"/>
      <c r="DE15" s="192"/>
      <c r="DF15" s="192"/>
      <c r="DG15" s="192"/>
      <c r="DH15" s="192"/>
      <c r="DI15" s="193"/>
    </row>
    <row r="16" spans="1:119" ht="18.75" customHeight="1" x14ac:dyDescent="0.2">
      <c r="A16" s="181"/>
      <c r="B16" s="564"/>
      <c r="C16" s="565"/>
      <c r="D16" s="565"/>
      <c r="E16" s="565"/>
      <c r="F16" s="565"/>
      <c r="G16" s="565"/>
      <c r="H16" s="565"/>
      <c r="I16" s="565"/>
      <c r="J16" s="565"/>
      <c r="K16" s="566"/>
      <c r="L16" s="529" t="s">
        <v>140</v>
      </c>
      <c r="M16" s="530"/>
      <c r="N16" s="530"/>
      <c r="O16" s="530"/>
      <c r="P16" s="530"/>
      <c r="Q16" s="531"/>
      <c r="R16" s="532" t="s">
        <v>141</v>
      </c>
      <c r="S16" s="533"/>
      <c r="T16" s="533"/>
      <c r="U16" s="533"/>
      <c r="V16" s="534"/>
      <c r="W16" s="546"/>
      <c r="X16" s="444"/>
      <c r="Y16" s="444"/>
      <c r="Z16" s="444"/>
      <c r="AA16" s="444"/>
      <c r="AB16" s="445"/>
      <c r="AC16" s="535">
        <v>15.8</v>
      </c>
      <c r="AD16" s="536"/>
      <c r="AE16" s="536"/>
      <c r="AF16" s="536"/>
      <c r="AG16" s="537"/>
      <c r="AH16" s="535">
        <v>14.3</v>
      </c>
      <c r="AI16" s="536"/>
      <c r="AJ16" s="536"/>
      <c r="AK16" s="536"/>
      <c r="AL16" s="538"/>
      <c r="AM16" s="512"/>
      <c r="AN16" s="412"/>
      <c r="AO16" s="412"/>
      <c r="AP16" s="412"/>
      <c r="AQ16" s="412"/>
      <c r="AR16" s="412"/>
      <c r="AS16" s="412"/>
      <c r="AT16" s="413"/>
      <c r="AU16" s="513"/>
      <c r="AV16" s="514"/>
      <c r="AW16" s="514"/>
      <c r="AX16" s="514"/>
      <c r="AY16" s="469" t="s">
        <v>142</v>
      </c>
      <c r="AZ16" s="470"/>
      <c r="BA16" s="470"/>
      <c r="BB16" s="470"/>
      <c r="BC16" s="470"/>
      <c r="BD16" s="470"/>
      <c r="BE16" s="470"/>
      <c r="BF16" s="470"/>
      <c r="BG16" s="470"/>
      <c r="BH16" s="470"/>
      <c r="BI16" s="470"/>
      <c r="BJ16" s="470"/>
      <c r="BK16" s="470"/>
      <c r="BL16" s="470"/>
      <c r="BM16" s="471"/>
      <c r="BN16" s="455">
        <v>950894</v>
      </c>
      <c r="BO16" s="456"/>
      <c r="BP16" s="456"/>
      <c r="BQ16" s="456"/>
      <c r="BR16" s="456"/>
      <c r="BS16" s="456"/>
      <c r="BT16" s="456"/>
      <c r="BU16" s="457"/>
      <c r="BV16" s="455">
        <v>934199</v>
      </c>
      <c r="BW16" s="456"/>
      <c r="BX16" s="456"/>
      <c r="BY16" s="456"/>
      <c r="BZ16" s="456"/>
      <c r="CA16" s="456"/>
      <c r="CB16" s="456"/>
      <c r="CC16" s="457"/>
      <c r="CD16" s="194"/>
      <c r="CE16" s="487"/>
      <c r="CF16" s="487"/>
      <c r="CG16" s="487"/>
      <c r="CH16" s="487"/>
      <c r="CI16" s="487"/>
      <c r="CJ16" s="487"/>
      <c r="CK16" s="487"/>
      <c r="CL16" s="487"/>
      <c r="CM16" s="487"/>
      <c r="CN16" s="487"/>
      <c r="CO16" s="487"/>
      <c r="CP16" s="487"/>
      <c r="CQ16" s="487"/>
      <c r="CR16" s="487"/>
      <c r="CS16" s="488"/>
      <c r="CT16" s="452"/>
      <c r="CU16" s="453"/>
      <c r="CV16" s="453"/>
      <c r="CW16" s="453"/>
      <c r="CX16" s="453"/>
      <c r="CY16" s="453"/>
      <c r="CZ16" s="453"/>
      <c r="DA16" s="454"/>
      <c r="DB16" s="452"/>
      <c r="DC16" s="453"/>
      <c r="DD16" s="453"/>
      <c r="DE16" s="453"/>
      <c r="DF16" s="453"/>
      <c r="DG16" s="453"/>
      <c r="DH16" s="453"/>
      <c r="DI16" s="454"/>
    </row>
    <row r="17" spans="1:113" ht="18.75" customHeight="1" thickBot="1" x14ac:dyDescent="0.25">
      <c r="A17" s="181"/>
      <c r="B17" s="567"/>
      <c r="C17" s="568"/>
      <c r="D17" s="568"/>
      <c r="E17" s="568"/>
      <c r="F17" s="568"/>
      <c r="G17" s="568"/>
      <c r="H17" s="568"/>
      <c r="I17" s="568"/>
      <c r="J17" s="568"/>
      <c r="K17" s="569"/>
      <c r="L17" s="195"/>
      <c r="M17" s="548" t="s">
        <v>143</v>
      </c>
      <c r="N17" s="549"/>
      <c r="O17" s="549"/>
      <c r="P17" s="549"/>
      <c r="Q17" s="550"/>
      <c r="R17" s="532" t="s">
        <v>144</v>
      </c>
      <c r="S17" s="533"/>
      <c r="T17" s="533"/>
      <c r="U17" s="533"/>
      <c r="V17" s="534"/>
      <c r="W17" s="545" t="s">
        <v>145</v>
      </c>
      <c r="X17" s="441"/>
      <c r="Y17" s="441"/>
      <c r="Z17" s="441"/>
      <c r="AA17" s="441"/>
      <c r="AB17" s="442"/>
      <c r="AC17" s="408">
        <v>252</v>
      </c>
      <c r="AD17" s="409"/>
      <c r="AE17" s="409"/>
      <c r="AF17" s="409"/>
      <c r="AG17" s="410"/>
      <c r="AH17" s="408">
        <v>237</v>
      </c>
      <c r="AI17" s="409"/>
      <c r="AJ17" s="409"/>
      <c r="AK17" s="409"/>
      <c r="AL17" s="468"/>
      <c r="AM17" s="512"/>
      <c r="AN17" s="412"/>
      <c r="AO17" s="412"/>
      <c r="AP17" s="412"/>
      <c r="AQ17" s="412"/>
      <c r="AR17" s="412"/>
      <c r="AS17" s="412"/>
      <c r="AT17" s="413"/>
      <c r="AU17" s="513"/>
      <c r="AV17" s="514"/>
      <c r="AW17" s="514"/>
      <c r="AX17" s="514"/>
      <c r="AY17" s="469" t="s">
        <v>146</v>
      </c>
      <c r="AZ17" s="470"/>
      <c r="BA17" s="470"/>
      <c r="BB17" s="470"/>
      <c r="BC17" s="470"/>
      <c r="BD17" s="470"/>
      <c r="BE17" s="470"/>
      <c r="BF17" s="470"/>
      <c r="BG17" s="470"/>
      <c r="BH17" s="470"/>
      <c r="BI17" s="470"/>
      <c r="BJ17" s="470"/>
      <c r="BK17" s="470"/>
      <c r="BL17" s="470"/>
      <c r="BM17" s="471"/>
      <c r="BN17" s="455">
        <v>216984</v>
      </c>
      <c r="BO17" s="456"/>
      <c r="BP17" s="456"/>
      <c r="BQ17" s="456"/>
      <c r="BR17" s="456"/>
      <c r="BS17" s="456"/>
      <c r="BT17" s="456"/>
      <c r="BU17" s="457"/>
      <c r="BV17" s="455">
        <v>217773</v>
      </c>
      <c r="BW17" s="456"/>
      <c r="BX17" s="456"/>
      <c r="BY17" s="456"/>
      <c r="BZ17" s="456"/>
      <c r="CA17" s="456"/>
      <c r="CB17" s="456"/>
      <c r="CC17" s="457"/>
      <c r="CD17" s="194"/>
      <c r="CE17" s="487"/>
      <c r="CF17" s="487"/>
      <c r="CG17" s="487"/>
      <c r="CH17" s="487"/>
      <c r="CI17" s="487"/>
      <c r="CJ17" s="487"/>
      <c r="CK17" s="487"/>
      <c r="CL17" s="487"/>
      <c r="CM17" s="487"/>
      <c r="CN17" s="487"/>
      <c r="CO17" s="487"/>
      <c r="CP17" s="487"/>
      <c r="CQ17" s="487"/>
      <c r="CR17" s="487"/>
      <c r="CS17" s="488"/>
      <c r="CT17" s="452"/>
      <c r="CU17" s="453"/>
      <c r="CV17" s="453"/>
      <c r="CW17" s="453"/>
      <c r="CX17" s="453"/>
      <c r="CY17" s="453"/>
      <c r="CZ17" s="453"/>
      <c r="DA17" s="454"/>
      <c r="DB17" s="452"/>
      <c r="DC17" s="453"/>
      <c r="DD17" s="453"/>
      <c r="DE17" s="453"/>
      <c r="DF17" s="453"/>
      <c r="DG17" s="453"/>
      <c r="DH17" s="453"/>
      <c r="DI17" s="454"/>
    </row>
    <row r="18" spans="1:113" ht="18.75" customHeight="1" thickBot="1" x14ac:dyDescent="0.25">
      <c r="A18" s="181"/>
      <c r="B18" s="505" t="s">
        <v>147</v>
      </c>
      <c r="C18" s="506"/>
      <c r="D18" s="506"/>
      <c r="E18" s="507"/>
      <c r="F18" s="507"/>
      <c r="G18" s="507"/>
      <c r="H18" s="507"/>
      <c r="I18" s="507"/>
      <c r="J18" s="507"/>
      <c r="K18" s="507"/>
      <c r="L18" s="508">
        <v>67.11</v>
      </c>
      <c r="M18" s="508"/>
      <c r="N18" s="508"/>
      <c r="O18" s="508"/>
      <c r="P18" s="508"/>
      <c r="Q18" s="508"/>
      <c r="R18" s="509"/>
      <c r="S18" s="509"/>
      <c r="T18" s="509"/>
      <c r="U18" s="509"/>
      <c r="V18" s="510"/>
      <c r="W18" s="526"/>
      <c r="X18" s="527"/>
      <c r="Y18" s="527"/>
      <c r="Z18" s="527"/>
      <c r="AA18" s="527"/>
      <c r="AB18" s="551"/>
      <c r="AC18" s="425">
        <v>57.8</v>
      </c>
      <c r="AD18" s="426"/>
      <c r="AE18" s="426"/>
      <c r="AF18" s="426"/>
      <c r="AG18" s="511"/>
      <c r="AH18" s="425">
        <v>53.1</v>
      </c>
      <c r="AI18" s="426"/>
      <c r="AJ18" s="426"/>
      <c r="AK18" s="426"/>
      <c r="AL18" s="427"/>
      <c r="AM18" s="512"/>
      <c r="AN18" s="412"/>
      <c r="AO18" s="412"/>
      <c r="AP18" s="412"/>
      <c r="AQ18" s="412"/>
      <c r="AR18" s="412"/>
      <c r="AS18" s="412"/>
      <c r="AT18" s="413"/>
      <c r="AU18" s="513"/>
      <c r="AV18" s="514"/>
      <c r="AW18" s="514"/>
      <c r="AX18" s="514"/>
      <c r="AY18" s="469" t="s">
        <v>148</v>
      </c>
      <c r="AZ18" s="470"/>
      <c r="BA18" s="470"/>
      <c r="BB18" s="470"/>
      <c r="BC18" s="470"/>
      <c r="BD18" s="470"/>
      <c r="BE18" s="470"/>
      <c r="BF18" s="470"/>
      <c r="BG18" s="470"/>
      <c r="BH18" s="470"/>
      <c r="BI18" s="470"/>
      <c r="BJ18" s="470"/>
      <c r="BK18" s="470"/>
      <c r="BL18" s="470"/>
      <c r="BM18" s="471"/>
      <c r="BN18" s="455">
        <v>923959</v>
      </c>
      <c r="BO18" s="456"/>
      <c r="BP18" s="456"/>
      <c r="BQ18" s="456"/>
      <c r="BR18" s="456"/>
      <c r="BS18" s="456"/>
      <c r="BT18" s="456"/>
      <c r="BU18" s="457"/>
      <c r="BV18" s="455">
        <v>856586</v>
      </c>
      <c r="BW18" s="456"/>
      <c r="BX18" s="456"/>
      <c r="BY18" s="456"/>
      <c r="BZ18" s="456"/>
      <c r="CA18" s="456"/>
      <c r="CB18" s="456"/>
      <c r="CC18" s="457"/>
      <c r="CD18" s="194"/>
      <c r="CE18" s="487"/>
      <c r="CF18" s="487"/>
      <c r="CG18" s="487"/>
      <c r="CH18" s="487"/>
      <c r="CI18" s="487"/>
      <c r="CJ18" s="487"/>
      <c r="CK18" s="487"/>
      <c r="CL18" s="487"/>
      <c r="CM18" s="487"/>
      <c r="CN18" s="487"/>
      <c r="CO18" s="487"/>
      <c r="CP18" s="487"/>
      <c r="CQ18" s="487"/>
      <c r="CR18" s="487"/>
      <c r="CS18" s="488"/>
      <c r="CT18" s="452"/>
      <c r="CU18" s="453"/>
      <c r="CV18" s="453"/>
      <c r="CW18" s="453"/>
      <c r="CX18" s="453"/>
      <c r="CY18" s="453"/>
      <c r="CZ18" s="453"/>
      <c r="DA18" s="454"/>
      <c r="DB18" s="452"/>
      <c r="DC18" s="453"/>
      <c r="DD18" s="453"/>
      <c r="DE18" s="453"/>
      <c r="DF18" s="453"/>
      <c r="DG18" s="453"/>
      <c r="DH18" s="453"/>
      <c r="DI18" s="454"/>
    </row>
    <row r="19" spans="1:113" ht="18.75" customHeight="1" thickBot="1" x14ac:dyDescent="0.25">
      <c r="A19" s="181"/>
      <c r="B19" s="505" t="s">
        <v>149</v>
      </c>
      <c r="C19" s="506"/>
      <c r="D19" s="506"/>
      <c r="E19" s="507"/>
      <c r="F19" s="507"/>
      <c r="G19" s="507"/>
      <c r="H19" s="507"/>
      <c r="I19" s="507"/>
      <c r="J19" s="507"/>
      <c r="K19" s="507"/>
      <c r="L19" s="515">
        <v>12</v>
      </c>
      <c r="M19" s="515"/>
      <c r="N19" s="515"/>
      <c r="O19" s="515"/>
      <c r="P19" s="515"/>
      <c r="Q19" s="515"/>
      <c r="R19" s="516"/>
      <c r="S19" s="516"/>
      <c r="T19" s="516"/>
      <c r="U19" s="516"/>
      <c r="V19" s="517"/>
      <c r="W19" s="524"/>
      <c r="X19" s="525"/>
      <c r="Y19" s="525"/>
      <c r="Z19" s="525"/>
      <c r="AA19" s="525"/>
      <c r="AB19" s="525"/>
      <c r="AC19" s="528"/>
      <c r="AD19" s="528"/>
      <c r="AE19" s="528"/>
      <c r="AF19" s="528"/>
      <c r="AG19" s="528"/>
      <c r="AH19" s="528"/>
      <c r="AI19" s="528"/>
      <c r="AJ19" s="528"/>
      <c r="AK19" s="528"/>
      <c r="AL19" s="547"/>
      <c r="AM19" s="512"/>
      <c r="AN19" s="412"/>
      <c r="AO19" s="412"/>
      <c r="AP19" s="412"/>
      <c r="AQ19" s="412"/>
      <c r="AR19" s="412"/>
      <c r="AS19" s="412"/>
      <c r="AT19" s="413"/>
      <c r="AU19" s="513"/>
      <c r="AV19" s="514"/>
      <c r="AW19" s="514"/>
      <c r="AX19" s="514"/>
      <c r="AY19" s="469" t="s">
        <v>150</v>
      </c>
      <c r="AZ19" s="470"/>
      <c r="BA19" s="470"/>
      <c r="BB19" s="470"/>
      <c r="BC19" s="470"/>
      <c r="BD19" s="470"/>
      <c r="BE19" s="470"/>
      <c r="BF19" s="470"/>
      <c r="BG19" s="470"/>
      <c r="BH19" s="470"/>
      <c r="BI19" s="470"/>
      <c r="BJ19" s="470"/>
      <c r="BK19" s="470"/>
      <c r="BL19" s="470"/>
      <c r="BM19" s="471"/>
      <c r="BN19" s="455">
        <v>1384398</v>
      </c>
      <c r="BO19" s="456"/>
      <c r="BP19" s="456"/>
      <c r="BQ19" s="456"/>
      <c r="BR19" s="456"/>
      <c r="BS19" s="456"/>
      <c r="BT19" s="456"/>
      <c r="BU19" s="457"/>
      <c r="BV19" s="455">
        <v>1297242</v>
      </c>
      <c r="BW19" s="456"/>
      <c r="BX19" s="456"/>
      <c r="BY19" s="456"/>
      <c r="BZ19" s="456"/>
      <c r="CA19" s="456"/>
      <c r="CB19" s="456"/>
      <c r="CC19" s="457"/>
      <c r="CD19" s="194"/>
      <c r="CE19" s="487"/>
      <c r="CF19" s="487"/>
      <c r="CG19" s="487"/>
      <c r="CH19" s="487"/>
      <c r="CI19" s="487"/>
      <c r="CJ19" s="487"/>
      <c r="CK19" s="487"/>
      <c r="CL19" s="487"/>
      <c r="CM19" s="487"/>
      <c r="CN19" s="487"/>
      <c r="CO19" s="487"/>
      <c r="CP19" s="487"/>
      <c r="CQ19" s="487"/>
      <c r="CR19" s="487"/>
      <c r="CS19" s="488"/>
      <c r="CT19" s="452"/>
      <c r="CU19" s="453"/>
      <c r="CV19" s="453"/>
      <c r="CW19" s="453"/>
      <c r="CX19" s="453"/>
      <c r="CY19" s="453"/>
      <c r="CZ19" s="453"/>
      <c r="DA19" s="454"/>
      <c r="DB19" s="452"/>
      <c r="DC19" s="453"/>
      <c r="DD19" s="453"/>
      <c r="DE19" s="453"/>
      <c r="DF19" s="453"/>
      <c r="DG19" s="453"/>
      <c r="DH19" s="453"/>
      <c r="DI19" s="454"/>
    </row>
    <row r="20" spans="1:113" ht="18.75" customHeight="1" thickBot="1" x14ac:dyDescent="0.25">
      <c r="A20" s="181"/>
      <c r="B20" s="505" t="s">
        <v>151</v>
      </c>
      <c r="C20" s="506"/>
      <c r="D20" s="506"/>
      <c r="E20" s="507"/>
      <c r="F20" s="507"/>
      <c r="G20" s="507"/>
      <c r="H20" s="507"/>
      <c r="I20" s="507"/>
      <c r="J20" s="507"/>
      <c r="K20" s="507"/>
      <c r="L20" s="515">
        <v>331</v>
      </c>
      <c r="M20" s="515"/>
      <c r="N20" s="515"/>
      <c r="O20" s="515"/>
      <c r="P20" s="515"/>
      <c r="Q20" s="515"/>
      <c r="R20" s="516"/>
      <c r="S20" s="516"/>
      <c r="T20" s="516"/>
      <c r="U20" s="516"/>
      <c r="V20" s="517"/>
      <c r="W20" s="526"/>
      <c r="X20" s="527"/>
      <c r="Y20" s="527"/>
      <c r="Z20" s="527"/>
      <c r="AA20" s="527"/>
      <c r="AB20" s="527"/>
      <c r="AC20" s="518"/>
      <c r="AD20" s="518"/>
      <c r="AE20" s="518"/>
      <c r="AF20" s="518"/>
      <c r="AG20" s="518"/>
      <c r="AH20" s="518"/>
      <c r="AI20" s="518"/>
      <c r="AJ20" s="518"/>
      <c r="AK20" s="518"/>
      <c r="AL20" s="519"/>
      <c r="AM20" s="520"/>
      <c r="AN20" s="417"/>
      <c r="AO20" s="417"/>
      <c r="AP20" s="417"/>
      <c r="AQ20" s="417"/>
      <c r="AR20" s="417"/>
      <c r="AS20" s="417"/>
      <c r="AT20" s="418"/>
      <c r="AU20" s="521"/>
      <c r="AV20" s="522"/>
      <c r="AW20" s="522"/>
      <c r="AX20" s="523"/>
      <c r="AY20" s="469"/>
      <c r="AZ20" s="470"/>
      <c r="BA20" s="470"/>
      <c r="BB20" s="470"/>
      <c r="BC20" s="470"/>
      <c r="BD20" s="470"/>
      <c r="BE20" s="470"/>
      <c r="BF20" s="470"/>
      <c r="BG20" s="470"/>
      <c r="BH20" s="470"/>
      <c r="BI20" s="470"/>
      <c r="BJ20" s="470"/>
      <c r="BK20" s="470"/>
      <c r="BL20" s="470"/>
      <c r="BM20" s="471"/>
      <c r="BN20" s="455"/>
      <c r="BO20" s="456"/>
      <c r="BP20" s="456"/>
      <c r="BQ20" s="456"/>
      <c r="BR20" s="456"/>
      <c r="BS20" s="456"/>
      <c r="BT20" s="456"/>
      <c r="BU20" s="457"/>
      <c r="BV20" s="455"/>
      <c r="BW20" s="456"/>
      <c r="BX20" s="456"/>
      <c r="BY20" s="456"/>
      <c r="BZ20" s="456"/>
      <c r="CA20" s="456"/>
      <c r="CB20" s="456"/>
      <c r="CC20" s="457"/>
      <c r="CD20" s="194"/>
      <c r="CE20" s="487"/>
      <c r="CF20" s="487"/>
      <c r="CG20" s="487"/>
      <c r="CH20" s="487"/>
      <c r="CI20" s="487"/>
      <c r="CJ20" s="487"/>
      <c r="CK20" s="487"/>
      <c r="CL20" s="487"/>
      <c r="CM20" s="487"/>
      <c r="CN20" s="487"/>
      <c r="CO20" s="487"/>
      <c r="CP20" s="487"/>
      <c r="CQ20" s="487"/>
      <c r="CR20" s="487"/>
      <c r="CS20" s="488"/>
      <c r="CT20" s="452"/>
      <c r="CU20" s="453"/>
      <c r="CV20" s="453"/>
      <c r="CW20" s="453"/>
      <c r="CX20" s="453"/>
      <c r="CY20" s="453"/>
      <c r="CZ20" s="453"/>
      <c r="DA20" s="454"/>
      <c r="DB20" s="452"/>
      <c r="DC20" s="453"/>
      <c r="DD20" s="453"/>
      <c r="DE20" s="453"/>
      <c r="DF20" s="453"/>
      <c r="DG20" s="453"/>
      <c r="DH20" s="453"/>
      <c r="DI20" s="454"/>
    </row>
    <row r="21" spans="1:113" ht="18.75" customHeight="1" thickBot="1" x14ac:dyDescent="0.25">
      <c r="A21" s="181"/>
      <c r="B21" s="502" t="s">
        <v>152</v>
      </c>
      <c r="C21" s="503"/>
      <c r="D21" s="503"/>
      <c r="E21" s="503"/>
      <c r="F21" s="503"/>
      <c r="G21" s="503"/>
      <c r="H21" s="503"/>
      <c r="I21" s="503"/>
      <c r="J21" s="503"/>
      <c r="K21" s="503"/>
      <c r="L21" s="503"/>
      <c r="M21" s="503"/>
      <c r="N21" s="503"/>
      <c r="O21" s="503"/>
      <c r="P21" s="503"/>
      <c r="Q21" s="503"/>
      <c r="R21" s="503"/>
      <c r="S21" s="503"/>
      <c r="T21" s="503"/>
      <c r="U21" s="503"/>
      <c r="V21" s="503"/>
      <c r="W21" s="503"/>
      <c r="X21" s="503"/>
      <c r="Y21" s="503"/>
      <c r="Z21" s="503"/>
      <c r="AA21" s="503"/>
      <c r="AB21" s="503"/>
      <c r="AC21" s="503"/>
      <c r="AD21" s="503"/>
      <c r="AE21" s="503"/>
      <c r="AF21" s="503"/>
      <c r="AG21" s="503"/>
      <c r="AH21" s="503"/>
      <c r="AI21" s="503"/>
      <c r="AJ21" s="503"/>
      <c r="AK21" s="503"/>
      <c r="AL21" s="503"/>
      <c r="AM21" s="503"/>
      <c r="AN21" s="503"/>
      <c r="AO21" s="503"/>
      <c r="AP21" s="503"/>
      <c r="AQ21" s="503"/>
      <c r="AR21" s="503"/>
      <c r="AS21" s="503"/>
      <c r="AT21" s="503"/>
      <c r="AU21" s="503"/>
      <c r="AV21" s="503"/>
      <c r="AW21" s="503"/>
      <c r="AX21" s="504"/>
      <c r="AY21" s="428"/>
      <c r="AZ21" s="429"/>
      <c r="BA21" s="429"/>
      <c r="BB21" s="429"/>
      <c r="BC21" s="429"/>
      <c r="BD21" s="429"/>
      <c r="BE21" s="429"/>
      <c r="BF21" s="429"/>
      <c r="BG21" s="429"/>
      <c r="BH21" s="429"/>
      <c r="BI21" s="429"/>
      <c r="BJ21" s="429"/>
      <c r="BK21" s="429"/>
      <c r="BL21" s="429"/>
      <c r="BM21" s="430"/>
      <c r="BN21" s="489"/>
      <c r="BO21" s="490"/>
      <c r="BP21" s="490"/>
      <c r="BQ21" s="490"/>
      <c r="BR21" s="490"/>
      <c r="BS21" s="490"/>
      <c r="BT21" s="490"/>
      <c r="BU21" s="491"/>
      <c r="BV21" s="489"/>
      <c r="BW21" s="490"/>
      <c r="BX21" s="490"/>
      <c r="BY21" s="490"/>
      <c r="BZ21" s="490"/>
      <c r="CA21" s="490"/>
      <c r="CB21" s="490"/>
      <c r="CC21" s="491"/>
      <c r="CD21" s="194"/>
      <c r="CE21" s="487"/>
      <c r="CF21" s="487"/>
      <c r="CG21" s="487"/>
      <c r="CH21" s="487"/>
      <c r="CI21" s="487"/>
      <c r="CJ21" s="487"/>
      <c r="CK21" s="487"/>
      <c r="CL21" s="487"/>
      <c r="CM21" s="487"/>
      <c r="CN21" s="487"/>
      <c r="CO21" s="487"/>
      <c r="CP21" s="487"/>
      <c r="CQ21" s="487"/>
      <c r="CR21" s="487"/>
      <c r="CS21" s="488"/>
      <c r="CT21" s="452"/>
      <c r="CU21" s="453"/>
      <c r="CV21" s="453"/>
      <c r="CW21" s="453"/>
      <c r="CX21" s="453"/>
      <c r="CY21" s="453"/>
      <c r="CZ21" s="453"/>
      <c r="DA21" s="454"/>
      <c r="DB21" s="452"/>
      <c r="DC21" s="453"/>
      <c r="DD21" s="453"/>
      <c r="DE21" s="453"/>
      <c r="DF21" s="453"/>
      <c r="DG21" s="453"/>
      <c r="DH21" s="453"/>
      <c r="DI21" s="454"/>
    </row>
    <row r="22" spans="1:113" ht="18.75" customHeight="1" x14ac:dyDescent="0.2">
      <c r="A22" s="181"/>
      <c r="B22" s="431" t="s">
        <v>153</v>
      </c>
      <c r="C22" s="432"/>
      <c r="D22" s="433"/>
      <c r="E22" s="440" t="s">
        <v>1</v>
      </c>
      <c r="F22" s="441"/>
      <c r="G22" s="441"/>
      <c r="H22" s="441"/>
      <c r="I22" s="441"/>
      <c r="J22" s="441"/>
      <c r="K22" s="442"/>
      <c r="L22" s="440" t="s">
        <v>154</v>
      </c>
      <c r="M22" s="441"/>
      <c r="N22" s="441"/>
      <c r="O22" s="441"/>
      <c r="P22" s="442"/>
      <c r="Q22" s="446" t="s">
        <v>155</v>
      </c>
      <c r="R22" s="447"/>
      <c r="S22" s="447"/>
      <c r="T22" s="447"/>
      <c r="U22" s="447"/>
      <c r="V22" s="448"/>
      <c r="W22" s="497" t="s">
        <v>156</v>
      </c>
      <c r="X22" s="432"/>
      <c r="Y22" s="433"/>
      <c r="Z22" s="440" t="s">
        <v>1</v>
      </c>
      <c r="AA22" s="441"/>
      <c r="AB22" s="441"/>
      <c r="AC22" s="441"/>
      <c r="AD22" s="441"/>
      <c r="AE22" s="441"/>
      <c r="AF22" s="441"/>
      <c r="AG22" s="442"/>
      <c r="AH22" s="458" t="s">
        <v>157</v>
      </c>
      <c r="AI22" s="441"/>
      <c r="AJ22" s="441"/>
      <c r="AK22" s="441"/>
      <c r="AL22" s="442"/>
      <c r="AM22" s="458" t="s">
        <v>158</v>
      </c>
      <c r="AN22" s="459"/>
      <c r="AO22" s="459"/>
      <c r="AP22" s="459"/>
      <c r="AQ22" s="459"/>
      <c r="AR22" s="460"/>
      <c r="AS22" s="446" t="s">
        <v>155</v>
      </c>
      <c r="AT22" s="447"/>
      <c r="AU22" s="447"/>
      <c r="AV22" s="447"/>
      <c r="AW22" s="447"/>
      <c r="AX22" s="464"/>
      <c r="AY22" s="481" t="s">
        <v>159</v>
      </c>
      <c r="AZ22" s="482"/>
      <c r="BA22" s="482"/>
      <c r="BB22" s="482"/>
      <c r="BC22" s="482"/>
      <c r="BD22" s="482"/>
      <c r="BE22" s="482"/>
      <c r="BF22" s="482"/>
      <c r="BG22" s="482"/>
      <c r="BH22" s="482"/>
      <c r="BI22" s="482"/>
      <c r="BJ22" s="482"/>
      <c r="BK22" s="482"/>
      <c r="BL22" s="482"/>
      <c r="BM22" s="483"/>
      <c r="BN22" s="484">
        <v>2099940</v>
      </c>
      <c r="BO22" s="485"/>
      <c r="BP22" s="485"/>
      <c r="BQ22" s="485"/>
      <c r="BR22" s="485"/>
      <c r="BS22" s="485"/>
      <c r="BT22" s="485"/>
      <c r="BU22" s="486"/>
      <c r="BV22" s="484">
        <v>1832766</v>
      </c>
      <c r="BW22" s="485"/>
      <c r="BX22" s="485"/>
      <c r="BY22" s="485"/>
      <c r="BZ22" s="485"/>
      <c r="CA22" s="485"/>
      <c r="CB22" s="485"/>
      <c r="CC22" s="486"/>
      <c r="CD22" s="194"/>
      <c r="CE22" s="487"/>
      <c r="CF22" s="487"/>
      <c r="CG22" s="487"/>
      <c r="CH22" s="487"/>
      <c r="CI22" s="487"/>
      <c r="CJ22" s="487"/>
      <c r="CK22" s="487"/>
      <c r="CL22" s="487"/>
      <c r="CM22" s="487"/>
      <c r="CN22" s="487"/>
      <c r="CO22" s="487"/>
      <c r="CP22" s="487"/>
      <c r="CQ22" s="487"/>
      <c r="CR22" s="487"/>
      <c r="CS22" s="488"/>
      <c r="CT22" s="452"/>
      <c r="CU22" s="453"/>
      <c r="CV22" s="453"/>
      <c r="CW22" s="453"/>
      <c r="CX22" s="453"/>
      <c r="CY22" s="453"/>
      <c r="CZ22" s="453"/>
      <c r="DA22" s="454"/>
      <c r="DB22" s="452"/>
      <c r="DC22" s="453"/>
      <c r="DD22" s="453"/>
      <c r="DE22" s="453"/>
      <c r="DF22" s="453"/>
      <c r="DG22" s="453"/>
      <c r="DH22" s="453"/>
      <c r="DI22" s="454"/>
    </row>
    <row r="23" spans="1:113" ht="18.75" customHeight="1" x14ac:dyDescent="0.2">
      <c r="A23" s="181"/>
      <c r="B23" s="434"/>
      <c r="C23" s="435"/>
      <c r="D23" s="436"/>
      <c r="E23" s="443"/>
      <c r="F23" s="444"/>
      <c r="G23" s="444"/>
      <c r="H23" s="444"/>
      <c r="I23" s="444"/>
      <c r="J23" s="444"/>
      <c r="K23" s="445"/>
      <c r="L23" s="443"/>
      <c r="M23" s="444"/>
      <c r="N23" s="444"/>
      <c r="O23" s="444"/>
      <c r="P23" s="445"/>
      <c r="Q23" s="449"/>
      <c r="R23" s="450"/>
      <c r="S23" s="450"/>
      <c r="T23" s="450"/>
      <c r="U23" s="450"/>
      <c r="V23" s="451"/>
      <c r="W23" s="498"/>
      <c r="X23" s="435"/>
      <c r="Y23" s="436"/>
      <c r="Z23" s="443"/>
      <c r="AA23" s="444"/>
      <c r="AB23" s="444"/>
      <c r="AC23" s="444"/>
      <c r="AD23" s="444"/>
      <c r="AE23" s="444"/>
      <c r="AF23" s="444"/>
      <c r="AG23" s="445"/>
      <c r="AH23" s="443"/>
      <c r="AI23" s="444"/>
      <c r="AJ23" s="444"/>
      <c r="AK23" s="444"/>
      <c r="AL23" s="445"/>
      <c r="AM23" s="461"/>
      <c r="AN23" s="462"/>
      <c r="AO23" s="462"/>
      <c r="AP23" s="462"/>
      <c r="AQ23" s="462"/>
      <c r="AR23" s="463"/>
      <c r="AS23" s="449"/>
      <c r="AT23" s="450"/>
      <c r="AU23" s="450"/>
      <c r="AV23" s="450"/>
      <c r="AW23" s="450"/>
      <c r="AX23" s="465"/>
      <c r="AY23" s="469" t="s">
        <v>160</v>
      </c>
      <c r="AZ23" s="470"/>
      <c r="BA23" s="470"/>
      <c r="BB23" s="470"/>
      <c r="BC23" s="470"/>
      <c r="BD23" s="470"/>
      <c r="BE23" s="470"/>
      <c r="BF23" s="470"/>
      <c r="BG23" s="470"/>
      <c r="BH23" s="470"/>
      <c r="BI23" s="470"/>
      <c r="BJ23" s="470"/>
      <c r="BK23" s="470"/>
      <c r="BL23" s="470"/>
      <c r="BM23" s="471"/>
      <c r="BN23" s="455">
        <v>2086089</v>
      </c>
      <c r="BO23" s="456"/>
      <c r="BP23" s="456"/>
      <c r="BQ23" s="456"/>
      <c r="BR23" s="456"/>
      <c r="BS23" s="456"/>
      <c r="BT23" s="456"/>
      <c r="BU23" s="457"/>
      <c r="BV23" s="455">
        <v>1827664</v>
      </c>
      <c r="BW23" s="456"/>
      <c r="BX23" s="456"/>
      <c r="BY23" s="456"/>
      <c r="BZ23" s="456"/>
      <c r="CA23" s="456"/>
      <c r="CB23" s="456"/>
      <c r="CC23" s="457"/>
      <c r="CD23" s="194"/>
      <c r="CE23" s="487"/>
      <c r="CF23" s="487"/>
      <c r="CG23" s="487"/>
      <c r="CH23" s="487"/>
      <c r="CI23" s="487"/>
      <c r="CJ23" s="487"/>
      <c r="CK23" s="487"/>
      <c r="CL23" s="487"/>
      <c r="CM23" s="487"/>
      <c r="CN23" s="487"/>
      <c r="CO23" s="487"/>
      <c r="CP23" s="487"/>
      <c r="CQ23" s="487"/>
      <c r="CR23" s="487"/>
      <c r="CS23" s="488"/>
      <c r="CT23" s="452"/>
      <c r="CU23" s="453"/>
      <c r="CV23" s="453"/>
      <c r="CW23" s="453"/>
      <c r="CX23" s="453"/>
      <c r="CY23" s="453"/>
      <c r="CZ23" s="453"/>
      <c r="DA23" s="454"/>
      <c r="DB23" s="452"/>
      <c r="DC23" s="453"/>
      <c r="DD23" s="453"/>
      <c r="DE23" s="453"/>
      <c r="DF23" s="453"/>
      <c r="DG23" s="453"/>
      <c r="DH23" s="453"/>
      <c r="DI23" s="454"/>
    </row>
    <row r="24" spans="1:113" ht="18.75" customHeight="1" thickBot="1" x14ac:dyDescent="0.25">
      <c r="A24" s="181"/>
      <c r="B24" s="434"/>
      <c r="C24" s="435"/>
      <c r="D24" s="436"/>
      <c r="E24" s="411" t="s">
        <v>161</v>
      </c>
      <c r="F24" s="412"/>
      <c r="G24" s="412"/>
      <c r="H24" s="412"/>
      <c r="I24" s="412"/>
      <c r="J24" s="412"/>
      <c r="K24" s="413"/>
      <c r="L24" s="408">
        <v>1</v>
      </c>
      <c r="M24" s="409"/>
      <c r="N24" s="409"/>
      <c r="O24" s="409"/>
      <c r="P24" s="410"/>
      <c r="Q24" s="408">
        <v>6300</v>
      </c>
      <c r="R24" s="409"/>
      <c r="S24" s="409"/>
      <c r="T24" s="409"/>
      <c r="U24" s="409"/>
      <c r="V24" s="410"/>
      <c r="W24" s="498"/>
      <c r="X24" s="435"/>
      <c r="Y24" s="436"/>
      <c r="Z24" s="411" t="s">
        <v>162</v>
      </c>
      <c r="AA24" s="412"/>
      <c r="AB24" s="412"/>
      <c r="AC24" s="412"/>
      <c r="AD24" s="412"/>
      <c r="AE24" s="412"/>
      <c r="AF24" s="412"/>
      <c r="AG24" s="413"/>
      <c r="AH24" s="408">
        <v>28</v>
      </c>
      <c r="AI24" s="409"/>
      <c r="AJ24" s="409"/>
      <c r="AK24" s="409"/>
      <c r="AL24" s="410"/>
      <c r="AM24" s="408">
        <v>78148</v>
      </c>
      <c r="AN24" s="409"/>
      <c r="AO24" s="409"/>
      <c r="AP24" s="409"/>
      <c r="AQ24" s="409"/>
      <c r="AR24" s="410"/>
      <c r="AS24" s="408">
        <v>2791</v>
      </c>
      <c r="AT24" s="409"/>
      <c r="AU24" s="409"/>
      <c r="AV24" s="409"/>
      <c r="AW24" s="409"/>
      <c r="AX24" s="468"/>
      <c r="AY24" s="428" t="s">
        <v>163</v>
      </c>
      <c r="AZ24" s="429"/>
      <c r="BA24" s="429"/>
      <c r="BB24" s="429"/>
      <c r="BC24" s="429"/>
      <c r="BD24" s="429"/>
      <c r="BE24" s="429"/>
      <c r="BF24" s="429"/>
      <c r="BG24" s="429"/>
      <c r="BH24" s="429"/>
      <c r="BI24" s="429"/>
      <c r="BJ24" s="429"/>
      <c r="BK24" s="429"/>
      <c r="BL24" s="429"/>
      <c r="BM24" s="430"/>
      <c r="BN24" s="455">
        <v>1638194</v>
      </c>
      <c r="BO24" s="456"/>
      <c r="BP24" s="456"/>
      <c r="BQ24" s="456"/>
      <c r="BR24" s="456"/>
      <c r="BS24" s="456"/>
      <c r="BT24" s="456"/>
      <c r="BU24" s="457"/>
      <c r="BV24" s="455">
        <v>1317636</v>
      </c>
      <c r="BW24" s="456"/>
      <c r="BX24" s="456"/>
      <c r="BY24" s="456"/>
      <c r="BZ24" s="456"/>
      <c r="CA24" s="456"/>
      <c r="CB24" s="456"/>
      <c r="CC24" s="457"/>
      <c r="CD24" s="194"/>
      <c r="CE24" s="487"/>
      <c r="CF24" s="487"/>
      <c r="CG24" s="487"/>
      <c r="CH24" s="487"/>
      <c r="CI24" s="487"/>
      <c r="CJ24" s="487"/>
      <c r="CK24" s="487"/>
      <c r="CL24" s="487"/>
      <c r="CM24" s="487"/>
      <c r="CN24" s="487"/>
      <c r="CO24" s="487"/>
      <c r="CP24" s="487"/>
      <c r="CQ24" s="487"/>
      <c r="CR24" s="487"/>
      <c r="CS24" s="488"/>
      <c r="CT24" s="452"/>
      <c r="CU24" s="453"/>
      <c r="CV24" s="453"/>
      <c r="CW24" s="453"/>
      <c r="CX24" s="453"/>
      <c r="CY24" s="453"/>
      <c r="CZ24" s="453"/>
      <c r="DA24" s="454"/>
      <c r="DB24" s="452"/>
      <c r="DC24" s="453"/>
      <c r="DD24" s="453"/>
      <c r="DE24" s="453"/>
      <c r="DF24" s="453"/>
      <c r="DG24" s="453"/>
      <c r="DH24" s="453"/>
      <c r="DI24" s="454"/>
    </row>
    <row r="25" spans="1:113" ht="18.75" customHeight="1" x14ac:dyDescent="0.2">
      <c r="A25" s="181"/>
      <c r="B25" s="434"/>
      <c r="C25" s="435"/>
      <c r="D25" s="436"/>
      <c r="E25" s="411" t="s">
        <v>164</v>
      </c>
      <c r="F25" s="412"/>
      <c r="G25" s="412"/>
      <c r="H25" s="412"/>
      <c r="I25" s="412"/>
      <c r="J25" s="412"/>
      <c r="K25" s="413"/>
      <c r="L25" s="408">
        <v>1</v>
      </c>
      <c r="M25" s="409"/>
      <c r="N25" s="409"/>
      <c r="O25" s="409"/>
      <c r="P25" s="410"/>
      <c r="Q25" s="408">
        <v>5500</v>
      </c>
      <c r="R25" s="409"/>
      <c r="S25" s="409"/>
      <c r="T25" s="409"/>
      <c r="U25" s="409"/>
      <c r="V25" s="410"/>
      <c r="W25" s="498"/>
      <c r="X25" s="435"/>
      <c r="Y25" s="436"/>
      <c r="Z25" s="411" t="s">
        <v>165</v>
      </c>
      <c r="AA25" s="412"/>
      <c r="AB25" s="412"/>
      <c r="AC25" s="412"/>
      <c r="AD25" s="412"/>
      <c r="AE25" s="412"/>
      <c r="AF25" s="412"/>
      <c r="AG25" s="413"/>
      <c r="AH25" s="408" t="s">
        <v>122</v>
      </c>
      <c r="AI25" s="409"/>
      <c r="AJ25" s="409"/>
      <c r="AK25" s="409"/>
      <c r="AL25" s="410"/>
      <c r="AM25" s="408" t="s">
        <v>122</v>
      </c>
      <c r="AN25" s="409"/>
      <c r="AO25" s="409"/>
      <c r="AP25" s="409"/>
      <c r="AQ25" s="409"/>
      <c r="AR25" s="410"/>
      <c r="AS25" s="408" t="s">
        <v>122</v>
      </c>
      <c r="AT25" s="409"/>
      <c r="AU25" s="409"/>
      <c r="AV25" s="409"/>
      <c r="AW25" s="409"/>
      <c r="AX25" s="468"/>
      <c r="AY25" s="481" t="s">
        <v>166</v>
      </c>
      <c r="AZ25" s="482"/>
      <c r="BA25" s="482"/>
      <c r="BB25" s="482"/>
      <c r="BC25" s="482"/>
      <c r="BD25" s="482"/>
      <c r="BE25" s="482"/>
      <c r="BF25" s="482"/>
      <c r="BG25" s="482"/>
      <c r="BH25" s="482"/>
      <c r="BI25" s="482"/>
      <c r="BJ25" s="482"/>
      <c r="BK25" s="482"/>
      <c r="BL25" s="482"/>
      <c r="BM25" s="483"/>
      <c r="BN25" s="484">
        <v>219200</v>
      </c>
      <c r="BO25" s="485"/>
      <c r="BP25" s="485"/>
      <c r="BQ25" s="485"/>
      <c r="BR25" s="485"/>
      <c r="BS25" s="485"/>
      <c r="BT25" s="485"/>
      <c r="BU25" s="486"/>
      <c r="BV25" s="484">
        <v>33600</v>
      </c>
      <c r="BW25" s="485"/>
      <c r="BX25" s="485"/>
      <c r="BY25" s="485"/>
      <c r="BZ25" s="485"/>
      <c r="CA25" s="485"/>
      <c r="CB25" s="485"/>
      <c r="CC25" s="486"/>
      <c r="CD25" s="194"/>
      <c r="CE25" s="487"/>
      <c r="CF25" s="487"/>
      <c r="CG25" s="487"/>
      <c r="CH25" s="487"/>
      <c r="CI25" s="487"/>
      <c r="CJ25" s="487"/>
      <c r="CK25" s="487"/>
      <c r="CL25" s="487"/>
      <c r="CM25" s="487"/>
      <c r="CN25" s="487"/>
      <c r="CO25" s="487"/>
      <c r="CP25" s="487"/>
      <c r="CQ25" s="487"/>
      <c r="CR25" s="487"/>
      <c r="CS25" s="488"/>
      <c r="CT25" s="452"/>
      <c r="CU25" s="453"/>
      <c r="CV25" s="453"/>
      <c r="CW25" s="453"/>
      <c r="CX25" s="453"/>
      <c r="CY25" s="453"/>
      <c r="CZ25" s="453"/>
      <c r="DA25" s="454"/>
      <c r="DB25" s="452"/>
      <c r="DC25" s="453"/>
      <c r="DD25" s="453"/>
      <c r="DE25" s="453"/>
      <c r="DF25" s="453"/>
      <c r="DG25" s="453"/>
      <c r="DH25" s="453"/>
      <c r="DI25" s="454"/>
    </row>
    <row r="26" spans="1:113" ht="18.75" customHeight="1" x14ac:dyDescent="0.2">
      <c r="A26" s="181"/>
      <c r="B26" s="434"/>
      <c r="C26" s="435"/>
      <c r="D26" s="436"/>
      <c r="E26" s="411" t="s">
        <v>167</v>
      </c>
      <c r="F26" s="412"/>
      <c r="G26" s="412"/>
      <c r="H26" s="412"/>
      <c r="I26" s="412"/>
      <c r="J26" s="412"/>
      <c r="K26" s="413"/>
      <c r="L26" s="408">
        <v>1</v>
      </c>
      <c r="M26" s="409"/>
      <c r="N26" s="409"/>
      <c r="O26" s="409"/>
      <c r="P26" s="410"/>
      <c r="Q26" s="408">
        <v>4800</v>
      </c>
      <c r="R26" s="409"/>
      <c r="S26" s="409"/>
      <c r="T26" s="409"/>
      <c r="U26" s="409"/>
      <c r="V26" s="410"/>
      <c r="W26" s="498"/>
      <c r="X26" s="435"/>
      <c r="Y26" s="436"/>
      <c r="Z26" s="411" t="s">
        <v>168</v>
      </c>
      <c r="AA26" s="466"/>
      <c r="AB26" s="466"/>
      <c r="AC26" s="466"/>
      <c r="AD26" s="466"/>
      <c r="AE26" s="466"/>
      <c r="AF26" s="466"/>
      <c r="AG26" s="467"/>
      <c r="AH26" s="408">
        <v>1</v>
      </c>
      <c r="AI26" s="409"/>
      <c r="AJ26" s="409"/>
      <c r="AK26" s="409"/>
      <c r="AL26" s="410"/>
      <c r="AM26" s="408" t="s">
        <v>169</v>
      </c>
      <c r="AN26" s="409"/>
      <c r="AO26" s="409"/>
      <c r="AP26" s="409"/>
      <c r="AQ26" s="409"/>
      <c r="AR26" s="410"/>
      <c r="AS26" s="408" t="s">
        <v>169</v>
      </c>
      <c r="AT26" s="409"/>
      <c r="AU26" s="409"/>
      <c r="AV26" s="409"/>
      <c r="AW26" s="409"/>
      <c r="AX26" s="468"/>
      <c r="AY26" s="495" t="s">
        <v>170</v>
      </c>
      <c r="AZ26" s="415"/>
      <c r="BA26" s="415"/>
      <c r="BB26" s="415"/>
      <c r="BC26" s="415"/>
      <c r="BD26" s="415"/>
      <c r="BE26" s="415"/>
      <c r="BF26" s="415"/>
      <c r="BG26" s="415"/>
      <c r="BH26" s="415"/>
      <c r="BI26" s="415"/>
      <c r="BJ26" s="415"/>
      <c r="BK26" s="415"/>
      <c r="BL26" s="415"/>
      <c r="BM26" s="496"/>
      <c r="BN26" s="455" t="s">
        <v>122</v>
      </c>
      <c r="BO26" s="456"/>
      <c r="BP26" s="456"/>
      <c r="BQ26" s="456"/>
      <c r="BR26" s="456"/>
      <c r="BS26" s="456"/>
      <c r="BT26" s="456"/>
      <c r="BU26" s="457"/>
      <c r="BV26" s="455" t="s">
        <v>122</v>
      </c>
      <c r="BW26" s="456"/>
      <c r="BX26" s="456"/>
      <c r="BY26" s="456"/>
      <c r="BZ26" s="456"/>
      <c r="CA26" s="456"/>
      <c r="CB26" s="456"/>
      <c r="CC26" s="457"/>
      <c r="CD26" s="194"/>
      <c r="CE26" s="487"/>
      <c r="CF26" s="487"/>
      <c r="CG26" s="487"/>
      <c r="CH26" s="487"/>
      <c r="CI26" s="487"/>
      <c r="CJ26" s="487"/>
      <c r="CK26" s="487"/>
      <c r="CL26" s="487"/>
      <c r="CM26" s="487"/>
      <c r="CN26" s="487"/>
      <c r="CO26" s="487"/>
      <c r="CP26" s="487"/>
      <c r="CQ26" s="487"/>
      <c r="CR26" s="487"/>
      <c r="CS26" s="488"/>
      <c r="CT26" s="452"/>
      <c r="CU26" s="453"/>
      <c r="CV26" s="453"/>
      <c r="CW26" s="453"/>
      <c r="CX26" s="453"/>
      <c r="CY26" s="453"/>
      <c r="CZ26" s="453"/>
      <c r="DA26" s="454"/>
      <c r="DB26" s="452"/>
      <c r="DC26" s="453"/>
      <c r="DD26" s="453"/>
      <c r="DE26" s="453"/>
      <c r="DF26" s="453"/>
      <c r="DG26" s="453"/>
      <c r="DH26" s="453"/>
      <c r="DI26" s="454"/>
    </row>
    <row r="27" spans="1:113" ht="18.75" customHeight="1" thickBot="1" x14ac:dyDescent="0.25">
      <c r="A27" s="181"/>
      <c r="B27" s="434"/>
      <c r="C27" s="435"/>
      <c r="D27" s="436"/>
      <c r="E27" s="411" t="s">
        <v>171</v>
      </c>
      <c r="F27" s="412"/>
      <c r="G27" s="412"/>
      <c r="H27" s="412"/>
      <c r="I27" s="412"/>
      <c r="J27" s="412"/>
      <c r="K27" s="413"/>
      <c r="L27" s="408">
        <v>1</v>
      </c>
      <c r="M27" s="409"/>
      <c r="N27" s="409"/>
      <c r="O27" s="409"/>
      <c r="P27" s="410"/>
      <c r="Q27" s="408">
        <v>2600</v>
      </c>
      <c r="R27" s="409"/>
      <c r="S27" s="409"/>
      <c r="T27" s="409"/>
      <c r="U27" s="409"/>
      <c r="V27" s="410"/>
      <c r="W27" s="498"/>
      <c r="X27" s="435"/>
      <c r="Y27" s="436"/>
      <c r="Z27" s="411" t="s">
        <v>172</v>
      </c>
      <c r="AA27" s="412"/>
      <c r="AB27" s="412"/>
      <c r="AC27" s="412"/>
      <c r="AD27" s="412"/>
      <c r="AE27" s="412"/>
      <c r="AF27" s="412"/>
      <c r="AG27" s="413"/>
      <c r="AH27" s="408" t="s">
        <v>122</v>
      </c>
      <c r="AI27" s="409"/>
      <c r="AJ27" s="409"/>
      <c r="AK27" s="409"/>
      <c r="AL27" s="410"/>
      <c r="AM27" s="408" t="s">
        <v>122</v>
      </c>
      <c r="AN27" s="409"/>
      <c r="AO27" s="409"/>
      <c r="AP27" s="409"/>
      <c r="AQ27" s="409"/>
      <c r="AR27" s="410"/>
      <c r="AS27" s="408" t="s">
        <v>122</v>
      </c>
      <c r="AT27" s="409"/>
      <c r="AU27" s="409"/>
      <c r="AV27" s="409"/>
      <c r="AW27" s="409"/>
      <c r="AX27" s="468"/>
      <c r="AY27" s="492" t="s">
        <v>173</v>
      </c>
      <c r="AZ27" s="493"/>
      <c r="BA27" s="493"/>
      <c r="BB27" s="493"/>
      <c r="BC27" s="493"/>
      <c r="BD27" s="493"/>
      <c r="BE27" s="493"/>
      <c r="BF27" s="493"/>
      <c r="BG27" s="493"/>
      <c r="BH27" s="493"/>
      <c r="BI27" s="493"/>
      <c r="BJ27" s="493"/>
      <c r="BK27" s="493"/>
      <c r="BL27" s="493"/>
      <c r="BM27" s="494"/>
      <c r="BN27" s="489">
        <v>28155</v>
      </c>
      <c r="BO27" s="490"/>
      <c r="BP27" s="490"/>
      <c r="BQ27" s="490"/>
      <c r="BR27" s="490"/>
      <c r="BS27" s="490"/>
      <c r="BT27" s="490"/>
      <c r="BU27" s="491"/>
      <c r="BV27" s="489">
        <v>28154</v>
      </c>
      <c r="BW27" s="490"/>
      <c r="BX27" s="490"/>
      <c r="BY27" s="490"/>
      <c r="BZ27" s="490"/>
      <c r="CA27" s="490"/>
      <c r="CB27" s="490"/>
      <c r="CC27" s="491"/>
      <c r="CD27" s="196"/>
      <c r="CE27" s="487"/>
      <c r="CF27" s="487"/>
      <c r="CG27" s="487"/>
      <c r="CH27" s="487"/>
      <c r="CI27" s="487"/>
      <c r="CJ27" s="487"/>
      <c r="CK27" s="487"/>
      <c r="CL27" s="487"/>
      <c r="CM27" s="487"/>
      <c r="CN27" s="487"/>
      <c r="CO27" s="487"/>
      <c r="CP27" s="487"/>
      <c r="CQ27" s="487"/>
      <c r="CR27" s="487"/>
      <c r="CS27" s="488"/>
      <c r="CT27" s="452"/>
      <c r="CU27" s="453"/>
      <c r="CV27" s="453"/>
      <c r="CW27" s="453"/>
      <c r="CX27" s="453"/>
      <c r="CY27" s="453"/>
      <c r="CZ27" s="453"/>
      <c r="DA27" s="454"/>
      <c r="DB27" s="452"/>
      <c r="DC27" s="453"/>
      <c r="DD27" s="453"/>
      <c r="DE27" s="453"/>
      <c r="DF27" s="453"/>
      <c r="DG27" s="453"/>
      <c r="DH27" s="453"/>
      <c r="DI27" s="454"/>
    </row>
    <row r="28" spans="1:113" ht="18.75" customHeight="1" x14ac:dyDescent="0.2">
      <c r="A28" s="181"/>
      <c r="B28" s="434"/>
      <c r="C28" s="435"/>
      <c r="D28" s="436"/>
      <c r="E28" s="411" t="s">
        <v>174</v>
      </c>
      <c r="F28" s="412"/>
      <c r="G28" s="412"/>
      <c r="H28" s="412"/>
      <c r="I28" s="412"/>
      <c r="J28" s="412"/>
      <c r="K28" s="413"/>
      <c r="L28" s="408">
        <v>1</v>
      </c>
      <c r="M28" s="409"/>
      <c r="N28" s="409"/>
      <c r="O28" s="409"/>
      <c r="P28" s="410"/>
      <c r="Q28" s="408">
        <v>2100</v>
      </c>
      <c r="R28" s="409"/>
      <c r="S28" s="409"/>
      <c r="T28" s="409"/>
      <c r="U28" s="409"/>
      <c r="V28" s="410"/>
      <c r="W28" s="498"/>
      <c r="X28" s="435"/>
      <c r="Y28" s="436"/>
      <c r="Z28" s="411" t="s">
        <v>175</v>
      </c>
      <c r="AA28" s="412"/>
      <c r="AB28" s="412"/>
      <c r="AC28" s="412"/>
      <c r="AD28" s="412"/>
      <c r="AE28" s="412"/>
      <c r="AF28" s="412"/>
      <c r="AG28" s="413"/>
      <c r="AH28" s="408" t="s">
        <v>122</v>
      </c>
      <c r="AI28" s="409"/>
      <c r="AJ28" s="409"/>
      <c r="AK28" s="409"/>
      <c r="AL28" s="410"/>
      <c r="AM28" s="408" t="s">
        <v>122</v>
      </c>
      <c r="AN28" s="409"/>
      <c r="AO28" s="409"/>
      <c r="AP28" s="409"/>
      <c r="AQ28" s="409"/>
      <c r="AR28" s="410"/>
      <c r="AS28" s="408" t="s">
        <v>122</v>
      </c>
      <c r="AT28" s="409"/>
      <c r="AU28" s="409"/>
      <c r="AV28" s="409"/>
      <c r="AW28" s="409"/>
      <c r="AX28" s="468"/>
      <c r="AY28" s="472" t="s">
        <v>176</v>
      </c>
      <c r="AZ28" s="473"/>
      <c r="BA28" s="473"/>
      <c r="BB28" s="474"/>
      <c r="BC28" s="481" t="s">
        <v>46</v>
      </c>
      <c r="BD28" s="482"/>
      <c r="BE28" s="482"/>
      <c r="BF28" s="482"/>
      <c r="BG28" s="482"/>
      <c r="BH28" s="482"/>
      <c r="BI28" s="482"/>
      <c r="BJ28" s="482"/>
      <c r="BK28" s="482"/>
      <c r="BL28" s="482"/>
      <c r="BM28" s="483"/>
      <c r="BN28" s="484">
        <v>652429</v>
      </c>
      <c r="BO28" s="485"/>
      <c r="BP28" s="485"/>
      <c r="BQ28" s="485"/>
      <c r="BR28" s="485"/>
      <c r="BS28" s="485"/>
      <c r="BT28" s="485"/>
      <c r="BU28" s="486"/>
      <c r="BV28" s="484">
        <v>721606</v>
      </c>
      <c r="BW28" s="485"/>
      <c r="BX28" s="485"/>
      <c r="BY28" s="485"/>
      <c r="BZ28" s="485"/>
      <c r="CA28" s="485"/>
      <c r="CB28" s="485"/>
      <c r="CC28" s="486"/>
      <c r="CD28" s="194"/>
      <c r="CE28" s="487"/>
      <c r="CF28" s="487"/>
      <c r="CG28" s="487"/>
      <c r="CH28" s="487"/>
      <c r="CI28" s="487"/>
      <c r="CJ28" s="487"/>
      <c r="CK28" s="487"/>
      <c r="CL28" s="487"/>
      <c r="CM28" s="487"/>
      <c r="CN28" s="487"/>
      <c r="CO28" s="487"/>
      <c r="CP28" s="487"/>
      <c r="CQ28" s="487"/>
      <c r="CR28" s="487"/>
      <c r="CS28" s="488"/>
      <c r="CT28" s="452"/>
      <c r="CU28" s="453"/>
      <c r="CV28" s="453"/>
      <c r="CW28" s="453"/>
      <c r="CX28" s="453"/>
      <c r="CY28" s="453"/>
      <c r="CZ28" s="453"/>
      <c r="DA28" s="454"/>
      <c r="DB28" s="452"/>
      <c r="DC28" s="453"/>
      <c r="DD28" s="453"/>
      <c r="DE28" s="453"/>
      <c r="DF28" s="453"/>
      <c r="DG28" s="453"/>
      <c r="DH28" s="453"/>
      <c r="DI28" s="454"/>
    </row>
    <row r="29" spans="1:113" ht="18.75" customHeight="1" x14ac:dyDescent="0.2">
      <c r="A29" s="181"/>
      <c r="B29" s="434"/>
      <c r="C29" s="435"/>
      <c r="D29" s="436"/>
      <c r="E29" s="411" t="s">
        <v>177</v>
      </c>
      <c r="F29" s="412"/>
      <c r="G29" s="412"/>
      <c r="H29" s="412"/>
      <c r="I29" s="412"/>
      <c r="J29" s="412"/>
      <c r="K29" s="413"/>
      <c r="L29" s="408">
        <v>6</v>
      </c>
      <c r="M29" s="409"/>
      <c r="N29" s="409"/>
      <c r="O29" s="409"/>
      <c r="P29" s="410"/>
      <c r="Q29" s="408">
        <v>1900</v>
      </c>
      <c r="R29" s="409"/>
      <c r="S29" s="409"/>
      <c r="T29" s="409"/>
      <c r="U29" s="409"/>
      <c r="V29" s="410"/>
      <c r="W29" s="499"/>
      <c r="X29" s="500"/>
      <c r="Y29" s="501"/>
      <c r="Z29" s="411" t="s">
        <v>178</v>
      </c>
      <c r="AA29" s="412"/>
      <c r="AB29" s="412"/>
      <c r="AC29" s="412"/>
      <c r="AD29" s="412"/>
      <c r="AE29" s="412"/>
      <c r="AF29" s="412"/>
      <c r="AG29" s="413"/>
      <c r="AH29" s="408">
        <v>28</v>
      </c>
      <c r="AI29" s="409"/>
      <c r="AJ29" s="409"/>
      <c r="AK29" s="409"/>
      <c r="AL29" s="410"/>
      <c r="AM29" s="408">
        <v>78148</v>
      </c>
      <c r="AN29" s="409"/>
      <c r="AO29" s="409"/>
      <c r="AP29" s="409"/>
      <c r="AQ29" s="409"/>
      <c r="AR29" s="410"/>
      <c r="AS29" s="408">
        <v>2791</v>
      </c>
      <c r="AT29" s="409"/>
      <c r="AU29" s="409"/>
      <c r="AV29" s="409"/>
      <c r="AW29" s="409"/>
      <c r="AX29" s="468"/>
      <c r="AY29" s="475"/>
      <c r="AZ29" s="476"/>
      <c r="BA29" s="476"/>
      <c r="BB29" s="477"/>
      <c r="BC29" s="469" t="s">
        <v>179</v>
      </c>
      <c r="BD29" s="470"/>
      <c r="BE29" s="470"/>
      <c r="BF29" s="470"/>
      <c r="BG29" s="470"/>
      <c r="BH29" s="470"/>
      <c r="BI29" s="470"/>
      <c r="BJ29" s="470"/>
      <c r="BK29" s="470"/>
      <c r="BL29" s="470"/>
      <c r="BM29" s="471"/>
      <c r="BN29" s="455">
        <v>39746</v>
      </c>
      <c r="BO29" s="456"/>
      <c r="BP29" s="456"/>
      <c r="BQ29" s="456"/>
      <c r="BR29" s="456"/>
      <c r="BS29" s="456"/>
      <c r="BT29" s="456"/>
      <c r="BU29" s="457"/>
      <c r="BV29" s="455">
        <v>39745</v>
      </c>
      <c r="BW29" s="456"/>
      <c r="BX29" s="456"/>
      <c r="BY29" s="456"/>
      <c r="BZ29" s="456"/>
      <c r="CA29" s="456"/>
      <c r="CB29" s="456"/>
      <c r="CC29" s="457"/>
      <c r="CD29" s="196"/>
      <c r="CE29" s="487"/>
      <c r="CF29" s="487"/>
      <c r="CG29" s="487"/>
      <c r="CH29" s="487"/>
      <c r="CI29" s="487"/>
      <c r="CJ29" s="487"/>
      <c r="CK29" s="487"/>
      <c r="CL29" s="487"/>
      <c r="CM29" s="487"/>
      <c r="CN29" s="487"/>
      <c r="CO29" s="487"/>
      <c r="CP29" s="487"/>
      <c r="CQ29" s="487"/>
      <c r="CR29" s="487"/>
      <c r="CS29" s="488"/>
      <c r="CT29" s="452"/>
      <c r="CU29" s="453"/>
      <c r="CV29" s="453"/>
      <c r="CW29" s="453"/>
      <c r="CX29" s="453"/>
      <c r="CY29" s="453"/>
      <c r="CZ29" s="453"/>
      <c r="DA29" s="454"/>
      <c r="DB29" s="452"/>
      <c r="DC29" s="453"/>
      <c r="DD29" s="453"/>
      <c r="DE29" s="453"/>
      <c r="DF29" s="453"/>
      <c r="DG29" s="453"/>
      <c r="DH29" s="453"/>
      <c r="DI29" s="454"/>
    </row>
    <row r="30" spans="1:113" ht="18.75" customHeight="1" thickBot="1" x14ac:dyDescent="0.25">
      <c r="A30" s="181"/>
      <c r="B30" s="437"/>
      <c r="C30" s="438"/>
      <c r="D30" s="439"/>
      <c r="E30" s="416"/>
      <c r="F30" s="417"/>
      <c r="G30" s="417"/>
      <c r="H30" s="417"/>
      <c r="I30" s="417"/>
      <c r="J30" s="417"/>
      <c r="K30" s="418"/>
      <c r="L30" s="419"/>
      <c r="M30" s="420"/>
      <c r="N30" s="420"/>
      <c r="O30" s="420"/>
      <c r="P30" s="421"/>
      <c r="Q30" s="419"/>
      <c r="R30" s="420"/>
      <c r="S30" s="420"/>
      <c r="T30" s="420"/>
      <c r="U30" s="420"/>
      <c r="V30" s="421"/>
      <c r="W30" s="422" t="s">
        <v>180</v>
      </c>
      <c r="X30" s="423"/>
      <c r="Y30" s="423"/>
      <c r="Z30" s="423"/>
      <c r="AA30" s="423"/>
      <c r="AB30" s="423"/>
      <c r="AC30" s="423"/>
      <c r="AD30" s="423"/>
      <c r="AE30" s="423"/>
      <c r="AF30" s="423"/>
      <c r="AG30" s="424"/>
      <c r="AH30" s="425">
        <v>94.4</v>
      </c>
      <c r="AI30" s="426"/>
      <c r="AJ30" s="426"/>
      <c r="AK30" s="426"/>
      <c r="AL30" s="426"/>
      <c r="AM30" s="426"/>
      <c r="AN30" s="426"/>
      <c r="AO30" s="426"/>
      <c r="AP30" s="426"/>
      <c r="AQ30" s="426"/>
      <c r="AR30" s="426"/>
      <c r="AS30" s="426"/>
      <c r="AT30" s="426"/>
      <c r="AU30" s="426"/>
      <c r="AV30" s="426"/>
      <c r="AW30" s="426"/>
      <c r="AX30" s="427"/>
      <c r="AY30" s="478"/>
      <c r="AZ30" s="479"/>
      <c r="BA30" s="479"/>
      <c r="BB30" s="480"/>
      <c r="BC30" s="428" t="s">
        <v>48</v>
      </c>
      <c r="BD30" s="429"/>
      <c r="BE30" s="429"/>
      <c r="BF30" s="429"/>
      <c r="BG30" s="429"/>
      <c r="BH30" s="429"/>
      <c r="BI30" s="429"/>
      <c r="BJ30" s="429"/>
      <c r="BK30" s="429"/>
      <c r="BL30" s="429"/>
      <c r="BM30" s="430"/>
      <c r="BN30" s="489">
        <v>901914</v>
      </c>
      <c r="BO30" s="490"/>
      <c r="BP30" s="490"/>
      <c r="BQ30" s="490"/>
      <c r="BR30" s="490"/>
      <c r="BS30" s="490"/>
      <c r="BT30" s="490"/>
      <c r="BU30" s="491"/>
      <c r="BV30" s="489">
        <v>973338</v>
      </c>
      <c r="BW30" s="490"/>
      <c r="BX30" s="490"/>
      <c r="BY30" s="490"/>
      <c r="BZ30" s="490"/>
      <c r="CA30" s="490"/>
      <c r="CB30" s="490"/>
      <c r="CC30" s="491"/>
      <c r="CD30" s="197"/>
      <c r="CE30" s="198"/>
      <c r="CF30" s="198"/>
      <c r="CG30" s="198"/>
      <c r="CH30" s="198"/>
      <c r="CI30" s="198"/>
      <c r="CJ30" s="198"/>
      <c r="CK30" s="198"/>
      <c r="CL30" s="198"/>
      <c r="CM30" s="198"/>
      <c r="CN30" s="198"/>
      <c r="CO30" s="198"/>
      <c r="CP30" s="198"/>
      <c r="CQ30" s="198"/>
      <c r="CR30" s="198"/>
      <c r="CS30" s="199"/>
      <c r="CT30" s="200"/>
      <c r="CU30" s="201"/>
      <c r="CV30" s="201"/>
      <c r="CW30" s="201"/>
      <c r="CX30" s="201"/>
      <c r="CY30" s="201"/>
      <c r="CZ30" s="201"/>
      <c r="DA30" s="202"/>
      <c r="DB30" s="200"/>
      <c r="DC30" s="201"/>
      <c r="DD30" s="201"/>
      <c r="DE30" s="201"/>
      <c r="DF30" s="201"/>
      <c r="DG30" s="201"/>
      <c r="DH30" s="201"/>
      <c r="DI30" s="202"/>
    </row>
    <row r="31" spans="1:113" ht="13.5" customHeight="1" x14ac:dyDescent="0.2">
      <c r="A31" s="181"/>
      <c r="B31" s="203"/>
      <c r="DI31" s="204"/>
    </row>
    <row r="32" spans="1:113" ht="13.5" customHeight="1" x14ac:dyDescent="0.2">
      <c r="A32" s="181"/>
      <c r="B32" s="205"/>
      <c r="C32" s="414" t="s">
        <v>181</v>
      </c>
      <c r="D32" s="414"/>
      <c r="E32" s="414"/>
      <c r="F32" s="414"/>
      <c r="G32" s="414"/>
      <c r="H32" s="414"/>
      <c r="I32" s="414"/>
      <c r="J32" s="414"/>
      <c r="K32" s="414"/>
      <c r="L32" s="414"/>
      <c r="M32" s="414"/>
      <c r="N32" s="414"/>
      <c r="O32" s="414"/>
      <c r="P32" s="414"/>
      <c r="Q32" s="414"/>
      <c r="R32" s="414"/>
      <c r="S32" s="414"/>
      <c r="U32" s="415" t="s">
        <v>182</v>
      </c>
      <c r="V32" s="415"/>
      <c r="W32" s="415"/>
      <c r="X32" s="415"/>
      <c r="Y32" s="415"/>
      <c r="Z32" s="415"/>
      <c r="AA32" s="415"/>
      <c r="AB32" s="415"/>
      <c r="AC32" s="415"/>
      <c r="AD32" s="415"/>
      <c r="AE32" s="415"/>
      <c r="AF32" s="415"/>
      <c r="AG32" s="415"/>
      <c r="AH32" s="415"/>
      <c r="AI32" s="415"/>
      <c r="AJ32" s="415"/>
      <c r="AK32" s="415"/>
      <c r="AM32" s="415" t="s">
        <v>183</v>
      </c>
      <c r="AN32" s="415"/>
      <c r="AO32" s="415"/>
      <c r="AP32" s="415"/>
      <c r="AQ32" s="415"/>
      <c r="AR32" s="415"/>
      <c r="AS32" s="415"/>
      <c r="AT32" s="415"/>
      <c r="AU32" s="415"/>
      <c r="AV32" s="415"/>
      <c r="AW32" s="415"/>
      <c r="AX32" s="415"/>
      <c r="AY32" s="415"/>
      <c r="AZ32" s="415"/>
      <c r="BA32" s="415"/>
      <c r="BB32" s="415"/>
      <c r="BC32" s="415"/>
      <c r="BE32" s="415" t="s">
        <v>184</v>
      </c>
      <c r="BF32" s="415"/>
      <c r="BG32" s="415"/>
      <c r="BH32" s="415"/>
      <c r="BI32" s="415"/>
      <c r="BJ32" s="415"/>
      <c r="BK32" s="415"/>
      <c r="BL32" s="415"/>
      <c r="BM32" s="415"/>
      <c r="BN32" s="415"/>
      <c r="BO32" s="415"/>
      <c r="BP32" s="415"/>
      <c r="BQ32" s="415"/>
      <c r="BR32" s="415"/>
      <c r="BS32" s="415"/>
      <c r="BT32" s="415"/>
      <c r="BU32" s="415"/>
      <c r="BW32" s="415" t="s">
        <v>185</v>
      </c>
      <c r="BX32" s="415"/>
      <c r="BY32" s="415"/>
      <c r="BZ32" s="415"/>
      <c r="CA32" s="415"/>
      <c r="CB32" s="415"/>
      <c r="CC32" s="415"/>
      <c r="CD32" s="415"/>
      <c r="CE32" s="415"/>
      <c r="CF32" s="415"/>
      <c r="CG32" s="415"/>
      <c r="CH32" s="415"/>
      <c r="CI32" s="415"/>
      <c r="CJ32" s="415"/>
      <c r="CK32" s="415"/>
      <c r="CL32" s="415"/>
      <c r="CM32" s="415"/>
      <c r="CO32" s="415" t="s">
        <v>186</v>
      </c>
      <c r="CP32" s="415"/>
      <c r="CQ32" s="415"/>
      <c r="CR32" s="415"/>
      <c r="CS32" s="415"/>
      <c r="CT32" s="415"/>
      <c r="CU32" s="415"/>
      <c r="CV32" s="415"/>
      <c r="CW32" s="415"/>
      <c r="CX32" s="415"/>
      <c r="CY32" s="415"/>
      <c r="CZ32" s="415"/>
      <c r="DA32" s="415"/>
      <c r="DB32" s="415"/>
      <c r="DC32" s="415"/>
      <c r="DD32" s="415"/>
      <c r="DE32" s="415"/>
      <c r="DI32" s="204"/>
    </row>
    <row r="33" spans="1:113" ht="13.5" customHeight="1" x14ac:dyDescent="0.2">
      <c r="A33" s="181"/>
      <c r="B33" s="205"/>
      <c r="C33" s="407" t="s">
        <v>187</v>
      </c>
      <c r="D33" s="407"/>
      <c r="E33" s="406" t="s">
        <v>188</v>
      </c>
      <c r="F33" s="406"/>
      <c r="G33" s="406"/>
      <c r="H33" s="406"/>
      <c r="I33" s="406"/>
      <c r="J33" s="406"/>
      <c r="K33" s="406"/>
      <c r="L33" s="406"/>
      <c r="M33" s="406"/>
      <c r="N33" s="406"/>
      <c r="O33" s="406"/>
      <c r="P33" s="406"/>
      <c r="Q33" s="406"/>
      <c r="R33" s="406"/>
      <c r="S33" s="406"/>
      <c r="T33" s="206"/>
      <c r="U33" s="407" t="s">
        <v>187</v>
      </c>
      <c r="V33" s="407"/>
      <c r="W33" s="406" t="s">
        <v>188</v>
      </c>
      <c r="X33" s="406"/>
      <c r="Y33" s="406"/>
      <c r="Z33" s="406"/>
      <c r="AA33" s="406"/>
      <c r="AB33" s="406"/>
      <c r="AC33" s="406"/>
      <c r="AD33" s="406"/>
      <c r="AE33" s="406"/>
      <c r="AF33" s="406"/>
      <c r="AG33" s="406"/>
      <c r="AH33" s="406"/>
      <c r="AI33" s="406"/>
      <c r="AJ33" s="406"/>
      <c r="AK33" s="406"/>
      <c r="AL33" s="206"/>
      <c r="AM33" s="407" t="s">
        <v>187</v>
      </c>
      <c r="AN33" s="407"/>
      <c r="AO33" s="406" t="s">
        <v>188</v>
      </c>
      <c r="AP33" s="406"/>
      <c r="AQ33" s="406"/>
      <c r="AR33" s="406"/>
      <c r="AS33" s="406"/>
      <c r="AT33" s="406"/>
      <c r="AU33" s="406"/>
      <c r="AV33" s="406"/>
      <c r="AW33" s="406"/>
      <c r="AX33" s="406"/>
      <c r="AY33" s="406"/>
      <c r="AZ33" s="406"/>
      <c r="BA33" s="406"/>
      <c r="BB33" s="406"/>
      <c r="BC33" s="406"/>
      <c r="BD33" s="207"/>
      <c r="BE33" s="406" t="s">
        <v>189</v>
      </c>
      <c r="BF33" s="406"/>
      <c r="BG33" s="406" t="s">
        <v>190</v>
      </c>
      <c r="BH33" s="406"/>
      <c r="BI33" s="406"/>
      <c r="BJ33" s="406"/>
      <c r="BK33" s="406"/>
      <c r="BL33" s="406"/>
      <c r="BM33" s="406"/>
      <c r="BN33" s="406"/>
      <c r="BO33" s="406"/>
      <c r="BP33" s="406"/>
      <c r="BQ33" s="406"/>
      <c r="BR33" s="406"/>
      <c r="BS33" s="406"/>
      <c r="BT33" s="406"/>
      <c r="BU33" s="406"/>
      <c r="BV33" s="207"/>
      <c r="BW33" s="407" t="s">
        <v>189</v>
      </c>
      <c r="BX33" s="407"/>
      <c r="BY33" s="406" t="s">
        <v>191</v>
      </c>
      <c r="BZ33" s="406"/>
      <c r="CA33" s="406"/>
      <c r="CB33" s="406"/>
      <c r="CC33" s="406"/>
      <c r="CD33" s="406"/>
      <c r="CE33" s="406"/>
      <c r="CF33" s="406"/>
      <c r="CG33" s="406"/>
      <c r="CH33" s="406"/>
      <c r="CI33" s="406"/>
      <c r="CJ33" s="406"/>
      <c r="CK33" s="406"/>
      <c r="CL33" s="406"/>
      <c r="CM33" s="406"/>
      <c r="CN33" s="206"/>
      <c r="CO33" s="407" t="s">
        <v>187</v>
      </c>
      <c r="CP33" s="407"/>
      <c r="CQ33" s="406" t="s">
        <v>192</v>
      </c>
      <c r="CR33" s="406"/>
      <c r="CS33" s="406"/>
      <c r="CT33" s="406"/>
      <c r="CU33" s="406"/>
      <c r="CV33" s="406"/>
      <c r="CW33" s="406"/>
      <c r="CX33" s="406"/>
      <c r="CY33" s="406"/>
      <c r="CZ33" s="406"/>
      <c r="DA33" s="406"/>
      <c r="DB33" s="406"/>
      <c r="DC33" s="406"/>
      <c r="DD33" s="406"/>
      <c r="DE33" s="406"/>
      <c r="DF33" s="206"/>
      <c r="DG33" s="405" t="s">
        <v>193</v>
      </c>
      <c r="DH33" s="405"/>
      <c r="DI33" s="208"/>
    </row>
    <row r="34" spans="1:113" ht="32.25" customHeight="1" x14ac:dyDescent="0.2">
      <c r="A34" s="181"/>
      <c r="B34" s="205"/>
      <c r="C34" s="403">
        <f>IF(E34="","",1)</f>
        <v>1</v>
      </c>
      <c r="D34" s="403"/>
      <c r="E34" s="404" t="str">
        <f>IF('各会計、関係団体の財政状況及び健全化判断比率'!B7="","",'各会計、関係団体の財政状況及び健全化判断比率'!B7)</f>
        <v>一般会計</v>
      </c>
      <c r="F34" s="404"/>
      <c r="G34" s="404"/>
      <c r="H34" s="404"/>
      <c r="I34" s="404"/>
      <c r="J34" s="404"/>
      <c r="K34" s="404"/>
      <c r="L34" s="404"/>
      <c r="M34" s="404"/>
      <c r="N34" s="404"/>
      <c r="O34" s="404"/>
      <c r="P34" s="404"/>
      <c r="Q34" s="404"/>
      <c r="R34" s="404"/>
      <c r="S34" s="404"/>
      <c r="T34" s="181"/>
      <c r="U34" s="403">
        <f>IF(W34="","",MAX(C34:D43)+1)</f>
        <v>3</v>
      </c>
      <c r="V34" s="403"/>
      <c r="W34" s="404" t="str">
        <f>IF('各会計、関係団体の財政状況及び健全化判断比率'!B28="","",'各会計、関係団体の財政状況及び健全化判断比率'!B28)</f>
        <v>新庄村国民健康保険事業特別会計</v>
      </c>
      <c r="X34" s="404"/>
      <c r="Y34" s="404"/>
      <c r="Z34" s="404"/>
      <c r="AA34" s="404"/>
      <c r="AB34" s="404"/>
      <c r="AC34" s="404"/>
      <c r="AD34" s="404"/>
      <c r="AE34" s="404"/>
      <c r="AF34" s="404"/>
      <c r="AG34" s="404"/>
      <c r="AH34" s="404"/>
      <c r="AI34" s="404"/>
      <c r="AJ34" s="404"/>
      <c r="AK34" s="404"/>
      <c r="AL34" s="181"/>
      <c r="AM34" s="403">
        <f>IF(AO34="","",MAX(C34:D43,U34:V43)+1)</f>
        <v>8</v>
      </c>
      <c r="AN34" s="403"/>
      <c r="AO34" s="404" t="str">
        <f>IF('各会計、関係団体の財政状況及び健全化判断比率'!B33="","",'各会計、関係団体の財政状況及び健全化判断比率'!B33)</f>
        <v>新庄村簡易水道事業特別会計</v>
      </c>
      <c r="AP34" s="404"/>
      <c r="AQ34" s="404"/>
      <c r="AR34" s="404"/>
      <c r="AS34" s="404"/>
      <c r="AT34" s="404"/>
      <c r="AU34" s="404"/>
      <c r="AV34" s="404"/>
      <c r="AW34" s="404"/>
      <c r="AX34" s="404"/>
      <c r="AY34" s="404"/>
      <c r="AZ34" s="404"/>
      <c r="BA34" s="404"/>
      <c r="BB34" s="404"/>
      <c r="BC34" s="404"/>
      <c r="BD34" s="181"/>
      <c r="BE34" s="403">
        <f>IF(BG34="","",MAX(C34:D43,U34:V43,AM34:AN43)+1)</f>
        <v>10</v>
      </c>
      <c r="BF34" s="403"/>
      <c r="BG34" s="404" t="str">
        <f>IF('各会計、関係団体の財政状況及び健全化判断比率'!B35="","",'各会計、関係団体の財政状況及び健全化判断比率'!B35)</f>
        <v>新庄村宅地造成事業特別会計</v>
      </c>
      <c r="BH34" s="404"/>
      <c r="BI34" s="404"/>
      <c r="BJ34" s="404"/>
      <c r="BK34" s="404"/>
      <c r="BL34" s="404"/>
      <c r="BM34" s="404"/>
      <c r="BN34" s="404"/>
      <c r="BO34" s="404"/>
      <c r="BP34" s="404"/>
      <c r="BQ34" s="404"/>
      <c r="BR34" s="404"/>
      <c r="BS34" s="404"/>
      <c r="BT34" s="404"/>
      <c r="BU34" s="404"/>
      <c r="BV34" s="181"/>
      <c r="BW34" s="403">
        <f>IF(BY34="","",MAX(C34:D43,U34:V43,AM34:AN43,BE34:BF43)+1)</f>
        <v>11</v>
      </c>
      <c r="BX34" s="403"/>
      <c r="BY34" s="404" t="str">
        <f>IF('各会計、関係団体の財政状況及び健全化判断比率'!B68="","",'各会計、関係団体の財政状況及び健全化判断比率'!B68)</f>
        <v>岡山県後期高齢者医療広域連合一般会計</v>
      </c>
      <c r="BZ34" s="404"/>
      <c r="CA34" s="404"/>
      <c r="CB34" s="404"/>
      <c r="CC34" s="404"/>
      <c r="CD34" s="404"/>
      <c r="CE34" s="404"/>
      <c r="CF34" s="404"/>
      <c r="CG34" s="404"/>
      <c r="CH34" s="404"/>
      <c r="CI34" s="404"/>
      <c r="CJ34" s="404"/>
      <c r="CK34" s="404"/>
      <c r="CL34" s="404"/>
      <c r="CM34" s="404"/>
      <c r="CN34" s="181"/>
      <c r="CO34" s="403">
        <f>IF(CQ34="","",MAX(C34:D43,U34:V43,AM34:AN43,BE34:BF43,BW34:BX43)+1)</f>
        <v>17</v>
      </c>
      <c r="CP34" s="403"/>
      <c r="CQ34" s="404" t="str">
        <f>IF('各会計、関係団体の財政状況及び健全化判断比率'!BS7="","",'各会計、関係団体の財政状況及び健全化判断比率'!BS7)</f>
        <v>メルヘン・プラザ</v>
      </c>
      <c r="CR34" s="404"/>
      <c r="CS34" s="404"/>
      <c r="CT34" s="404"/>
      <c r="CU34" s="404"/>
      <c r="CV34" s="404"/>
      <c r="CW34" s="404"/>
      <c r="CX34" s="404"/>
      <c r="CY34" s="404"/>
      <c r="CZ34" s="404"/>
      <c r="DA34" s="404"/>
      <c r="DB34" s="404"/>
      <c r="DC34" s="404"/>
      <c r="DD34" s="404"/>
      <c r="DE34" s="404"/>
      <c r="DG34" s="401" t="str">
        <f>IF('各会計、関係団体の財政状況及び健全化判断比率'!BR7="","",'各会計、関係団体の財政状況及び健全化判断比率'!BR7)</f>
        <v/>
      </c>
      <c r="DH34" s="401"/>
      <c r="DI34" s="208"/>
    </row>
    <row r="35" spans="1:113" ht="32.25" customHeight="1" x14ac:dyDescent="0.2">
      <c r="A35" s="181"/>
      <c r="B35" s="205"/>
      <c r="C35" s="403">
        <f>IF(E35="","",C34+1)</f>
        <v>2</v>
      </c>
      <c r="D35" s="403"/>
      <c r="E35" s="404" t="str">
        <f>IF('各会計、関係団体の財政状況及び健全化判断比率'!B8="","",'各会計、関係団体の財政状況及び健全化判断比率'!B8)</f>
        <v>新庄村土地取得特別会計</v>
      </c>
      <c r="F35" s="404"/>
      <c r="G35" s="404"/>
      <c r="H35" s="404"/>
      <c r="I35" s="404"/>
      <c r="J35" s="404"/>
      <c r="K35" s="404"/>
      <c r="L35" s="404"/>
      <c r="M35" s="404"/>
      <c r="N35" s="404"/>
      <c r="O35" s="404"/>
      <c r="P35" s="404"/>
      <c r="Q35" s="404"/>
      <c r="R35" s="404"/>
      <c r="S35" s="404"/>
      <c r="T35" s="181"/>
      <c r="U35" s="403">
        <f>IF(W35="","",U34+1)</f>
        <v>4</v>
      </c>
      <c r="V35" s="403"/>
      <c r="W35" s="404" t="str">
        <f>IF('各会計、関係団体の財政状況及び健全化判断比率'!B29="","",'各会計、関係団体の財政状況及び健全化判断比率'!B29)</f>
        <v>新庄村介護保険特別会計（保険事業勘定）</v>
      </c>
      <c r="X35" s="404"/>
      <c r="Y35" s="404"/>
      <c r="Z35" s="404"/>
      <c r="AA35" s="404"/>
      <c r="AB35" s="404"/>
      <c r="AC35" s="404"/>
      <c r="AD35" s="404"/>
      <c r="AE35" s="404"/>
      <c r="AF35" s="404"/>
      <c r="AG35" s="404"/>
      <c r="AH35" s="404"/>
      <c r="AI35" s="404"/>
      <c r="AJ35" s="404"/>
      <c r="AK35" s="404"/>
      <c r="AL35" s="181"/>
      <c r="AM35" s="403">
        <f t="shared" ref="AM35:AM43" si="0">IF(AO35="","",AM34+1)</f>
        <v>9</v>
      </c>
      <c r="AN35" s="403"/>
      <c r="AO35" s="404" t="str">
        <f>IF('各会計、関係団体の財政状況及び健全化判断比率'!B34="","",'各会計、関係団体の財政状況及び健全化判断比率'!B34)</f>
        <v>新庄村下水道事業特別会計</v>
      </c>
      <c r="AP35" s="404"/>
      <c r="AQ35" s="404"/>
      <c r="AR35" s="404"/>
      <c r="AS35" s="404"/>
      <c r="AT35" s="404"/>
      <c r="AU35" s="404"/>
      <c r="AV35" s="404"/>
      <c r="AW35" s="404"/>
      <c r="AX35" s="404"/>
      <c r="AY35" s="404"/>
      <c r="AZ35" s="404"/>
      <c r="BA35" s="404"/>
      <c r="BB35" s="404"/>
      <c r="BC35" s="404"/>
      <c r="BD35" s="181"/>
      <c r="BE35" s="403" t="str">
        <f t="shared" ref="BE35:BE43" si="1">IF(BG35="","",BE34+1)</f>
        <v/>
      </c>
      <c r="BF35" s="403"/>
      <c r="BG35" s="404"/>
      <c r="BH35" s="404"/>
      <c r="BI35" s="404"/>
      <c r="BJ35" s="404"/>
      <c r="BK35" s="404"/>
      <c r="BL35" s="404"/>
      <c r="BM35" s="404"/>
      <c r="BN35" s="404"/>
      <c r="BO35" s="404"/>
      <c r="BP35" s="404"/>
      <c r="BQ35" s="404"/>
      <c r="BR35" s="404"/>
      <c r="BS35" s="404"/>
      <c r="BT35" s="404"/>
      <c r="BU35" s="404"/>
      <c r="BV35" s="181"/>
      <c r="BW35" s="403">
        <f t="shared" ref="BW35:BW43" si="2">IF(BY35="","",BW34+1)</f>
        <v>12</v>
      </c>
      <c r="BX35" s="403"/>
      <c r="BY35" s="404" t="str">
        <f>IF('各会計、関係団体の財政状況及び健全化判断比率'!B69="","",'各会計、関係団体の財政状況及び健全化判断比率'!B69)</f>
        <v>岡山県後期高齢者医療広域連合後期高齢者医療特別会計</v>
      </c>
      <c r="BZ35" s="404"/>
      <c r="CA35" s="404"/>
      <c r="CB35" s="404"/>
      <c r="CC35" s="404"/>
      <c r="CD35" s="404"/>
      <c r="CE35" s="404"/>
      <c r="CF35" s="404"/>
      <c r="CG35" s="404"/>
      <c r="CH35" s="404"/>
      <c r="CI35" s="404"/>
      <c r="CJ35" s="404"/>
      <c r="CK35" s="404"/>
      <c r="CL35" s="404"/>
      <c r="CM35" s="404"/>
      <c r="CN35" s="181"/>
      <c r="CO35" s="403" t="str">
        <f t="shared" ref="CO35:CO43" si="3">IF(CQ35="","",CO34+1)</f>
        <v/>
      </c>
      <c r="CP35" s="403"/>
      <c r="CQ35" s="404" t="str">
        <f>IF('各会計、関係団体の財政状況及び健全化判断比率'!BS8="","",'各会計、関係団体の財政状況及び健全化判断比率'!BS8)</f>
        <v/>
      </c>
      <c r="CR35" s="404"/>
      <c r="CS35" s="404"/>
      <c r="CT35" s="404"/>
      <c r="CU35" s="404"/>
      <c r="CV35" s="404"/>
      <c r="CW35" s="404"/>
      <c r="CX35" s="404"/>
      <c r="CY35" s="404"/>
      <c r="CZ35" s="404"/>
      <c r="DA35" s="404"/>
      <c r="DB35" s="404"/>
      <c r="DC35" s="404"/>
      <c r="DD35" s="404"/>
      <c r="DE35" s="404"/>
      <c r="DG35" s="401" t="str">
        <f>IF('各会計、関係団体の財政状況及び健全化判断比率'!BR8="","",'各会計、関係団体の財政状況及び健全化判断比率'!BR8)</f>
        <v/>
      </c>
      <c r="DH35" s="401"/>
      <c r="DI35" s="208"/>
    </row>
    <row r="36" spans="1:113" ht="32.25" customHeight="1" x14ac:dyDescent="0.2">
      <c r="A36" s="181"/>
      <c r="B36" s="205"/>
      <c r="C36" s="403" t="str">
        <f>IF(E36="","",C35+1)</f>
        <v/>
      </c>
      <c r="D36" s="403"/>
      <c r="E36" s="404" t="str">
        <f>IF('各会計、関係団体の財政状況及び健全化判断比率'!B9="","",'各会計、関係団体の財政状況及び健全化判断比率'!B9)</f>
        <v/>
      </c>
      <c r="F36" s="404"/>
      <c r="G36" s="404"/>
      <c r="H36" s="404"/>
      <c r="I36" s="404"/>
      <c r="J36" s="404"/>
      <c r="K36" s="404"/>
      <c r="L36" s="404"/>
      <c r="M36" s="404"/>
      <c r="N36" s="404"/>
      <c r="O36" s="404"/>
      <c r="P36" s="404"/>
      <c r="Q36" s="404"/>
      <c r="R36" s="404"/>
      <c r="S36" s="404"/>
      <c r="T36" s="181"/>
      <c r="U36" s="403">
        <f t="shared" ref="U36:U43" si="4">IF(W36="","",U35+1)</f>
        <v>5</v>
      </c>
      <c r="V36" s="403"/>
      <c r="W36" s="404" t="str">
        <f>IF('各会計、関係団体の財政状況及び健全化判断比率'!B30="","",'各会計、関係団体の財政状況及び健全化判断比率'!B30)</f>
        <v>新庄村国民健康保険歯科診療施設特別会計</v>
      </c>
      <c r="X36" s="404"/>
      <c r="Y36" s="404"/>
      <c r="Z36" s="404"/>
      <c r="AA36" s="404"/>
      <c r="AB36" s="404"/>
      <c r="AC36" s="404"/>
      <c r="AD36" s="404"/>
      <c r="AE36" s="404"/>
      <c r="AF36" s="404"/>
      <c r="AG36" s="404"/>
      <c r="AH36" s="404"/>
      <c r="AI36" s="404"/>
      <c r="AJ36" s="404"/>
      <c r="AK36" s="404"/>
      <c r="AL36" s="181"/>
      <c r="AM36" s="403" t="str">
        <f t="shared" si="0"/>
        <v/>
      </c>
      <c r="AN36" s="403"/>
      <c r="AO36" s="404"/>
      <c r="AP36" s="404"/>
      <c r="AQ36" s="404"/>
      <c r="AR36" s="404"/>
      <c r="AS36" s="404"/>
      <c r="AT36" s="404"/>
      <c r="AU36" s="404"/>
      <c r="AV36" s="404"/>
      <c r="AW36" s="404"/>
      <c r="AX36" s="404"/>
      <c r="AY36" s="404"/>
      <c r="AZ36" s="404"/>
      <c r="BA36" s="404"/>
      <c r="BB36" s="404"/>
      <c r="BC36" s="404"/>
      <c r="BD36" s="181"/>
      <c r="BE36" s="403" t="str">
        <f t="shared" si="1"/>
        <v/>
      </c>
      <c r="BF36" s="403"/>
      <c r="BG36" s="404"/>
      <c r="BH36" s="404"/>
      <c r="BI36" s="404"/>
      <c r="BJ36" s="404"/>
      <c r="BK36" s="404"/>
      <c r="BL36" s="404"/>
      <c r="BM36" s="404"/>
      <c r="BN36" s="404"/>
      <c r="BO36" s="404"/>
      <c r="BP36" s="404"/>
      <c r="BQ36" s="404"/>
      <c r="BR36" s="404"/>
      <c r="BS36" s="404"/>
      <c r="BT36" s="404"/>
      <c r="BU36" s="404"/>
      <c r="BV36" s="181"/>
      <c r="BW36" s="403">
        <f t="shared" si="2"/>
        <v>13</v>
      </c>
      <c r="BX36" s="403"/>
      <c r="BY36" s="404" t="str">
        <f>IF('各会計、関係団体の財政状況及び健全化判断比率'!B70="","",'各会計、関係団体の財政状況及び健全化判断比率'!B70)</f>
        <v>岡山県市町村総合事務組合一般会計</v>
      </c>
      <c r="BZ36" s="404"/>
      <c r="CA36" s="404"/>
      <c r="CB36" s="404"/>
      <c r="CC36" s="404"/>
      <c r="CD36" s="404"/>
      <c r="CE36" s="404"/>
      <c r="CF36" s="404"/>
      <c r="CG36" s="404"/>
      <c r="CH36" s="404"/>
      <c r="CI36" s="404"/>
      <c r="CJ36" s="404"/>
      <c r="CK36" s="404"/>
      <c r="CL36" s="404"/>
      <c r="CM36" s="404"/>
      <c r="CN36" s="181"/>
      <c r="CO36" s="403" t="str">
        <f t="shared" si="3"/>
        <v/>
      </c>
      <c r="CP36" s="403"/>
      <c r="CQ36" s="404" t="str">
        <f>IF('各会計、関係団体の財政状況及び健全化判断比率'!BS9="","",'各会計、関係団体の財政状況及び健全化判断比率'!BS9)</f>
        <v/>
      </c>
      <c r="CR36" s="404"/>
      <c r="CS36" s="404"/>
      <c r="CT36" s="404"/>
      <c r="CU36" s="404"/>
      <c r="CV36" s="404"/>
      <c r="CW36" s="404"/>
      <c r="CX36" s="404"/>
      <c r="CY36" s="404"/>
      <c r="CZ36" s="404"/>
      <c r="DA36" s="404"/>
      <c r="DB36" s="404"/>
      <c r="DC36" s="404"/>
      <c r="DD36" s="404"/>
      <c r="DE36" s="404"/>
      <c r="DG36" s="401" t="str">
        <f>IF('各会計、関係団体の財政状況及び健全化判断比率'!BR9="","",'各会計、関係団体の財政状況及び健全化判断比率'!BR9)</f>
        <v/>
      </c>
      <c r="DH36" s="401"/>
      <c r="DI36" s="208"/>
    </row>
    <row r="37" spans="1:113" ht="32.25" customHeight="1" x14ac:dyDescent="0.2">
      <c r="A37" s="181"/>
      <c r="B37" s="205"/>
      <c r="C37" s="403" t="str">
        <f>IF(E37="","",C36+1)</f>
        <v/>
      </c>
      <c r="D37" s="403"/>
      <c r="E37" s="404" t="str">
        <f>IF('各会計、関係団体の財政状況及び健全化判断比率'!B10="","",'各会計、関係団体の財政状況及び健全化判断比率'!B10)</f>
        <v/>
      </c>
      <c r="F37" s="404"/>
      <c r="G37" s="404"/>
      <c r="H37" s="404"/>
      <c r="I37" s="404"/>
      <c r="J37" s="404"/>
      <c r="K37" s="404"/>
      <c r="L37" s="404"/>
      <c r="M37" s="404"/>
      <c r="N37" s="404"/>
      <c r="O37" s="404"/>
      <c r="P37" s="404"/>
      <c r="Q37" s="404"/>
      <c r="R37" s="404"/>
      <c r="S37" s="404"/>
      <c r="T37" s="181"/>
      <c r="U37" s="403">
        <f t="shared" si="4"/>
        <v>6</v>
      </c>
      <c r="V37" s="403"/>
      <c r="W37" s="404" t="str">
        <f>IF('各会計、関係団体の財政状況及び健全化判断比率'!B31="","",'各会計、関係団体の財政状況及び健全化判断比率'!B31)</f>
        <v>新庄村国民健康保険診療所特別会計</v>
      </c>
      <c r="X37" s="404"/>
      <c r="Y37" s="404"/>
      <c r="Z37" s="404"/>
      <c r="AA37" s="404"/>
      <c r="AB37" s="404"/>
      <c r="AC37" s="404"/>
      <c r="AD37" s="404"/>
      <c r="AE37" s="404"/>
      <c r="AF37" s="404"/>
      <c r="AG37" s="404"/>
      <c r="AH37" s="404"/>
      <c r="AI37" s="404"/>
      <c r="AJ37" s="404"/>
      <c r="AK37" s="404"/>
      <c r="AL37" s="181"/>
      <c r="AM37" s="403" t="str">
        <f t="shared" si="0"/>
        <v/>
      </c>
      <c r="AN37" s="403"/>
      <c r="AO37" s="404"/>
      <c r="AP37" s="404"/>
      <c r="AQ37" s="404"/>
      <c r="AR37" s="404"/>
      <c r="AS37" s="404"/>
      <c r="AT37" s="404"/>
      <c r="AU37" s="404"/>
      <c r="AV37" s="404"/>
      <c r="AW37" s="404"/>
      <c r="AX37" s="404"/>
      <c r="AY37" s="404"/>
      <c r="AZ37" s="404"/>
      <c r="BA37" s="404"/>
      <c r="BB37" s="404"/>
      <c r="BC37" s="404"/>
      <c r="BD37" s="181"/>
      <c r="BE37" s="403" t="str">
        <f t="shared" si="1"/>
        <v/>
      </c>
      <c r="BF37" s="403"/>
      <c r="BG37" s="404"/>
      <c r="BH37" s="404"/>
      <c r="BI37" s="404"/>
      <c r="BJ37" s="404"/>
      <c r="BK37" s="404"/>
      <c r="BL37" s="404"/>
      <c r="BM37" s="404"/>
      <c r="BN37" s="404"/>
      <c r="BO37" s="404"/>
      <c r="BP37" s="404"/>
      <c r="BQ37" s="404"/>
      <c r="BR37" s="404"/>
      <c r="BS37" s="404"/>
      <c r="BT37" s="404"/>
      <c r="BU37" s="404"/>
      <c r="BV37" s="181"/>
      <c r="BW37" s="403">
        <f t="shared" si="2"/>
        <v>14</v>
      </c>
      <c r="BX37" s="403"/>
      <c r="BY37" s="404" t="str">
        <f>IF('各会計、関係団体の財政状況及び健全化判断比率'!B71="","",'各会計、関係団体の財政状況及び健全化判断比率'!B71)</f>
        <v>岡山県市町村総合事務組合貸付金特別会計</v>
      </c>
      <c r="BZ37" s="404"/>
      <c r="CA37" s="404"/>
      <c r="CB37" s="404"/>
      <c r="CC37" s="404"/>
      <c r="CD37" s="404"/>
      <c r="CE37" s="404"/>
      <c r="CF37" s="404"/>
      <c r="CG37" s="404"/>
      <c r="CH37" s="404"/>
      <c r="CI37" s="404"/>
      <c r="CJ37" s="404"/>
      <c r="CK37" s="404"/>
      <c r="CL37" s="404"/>
      <c r="CM37" s="404"/>
      <c r="CN37" s="181"/>
      <c r="CO37" s="403" t="str">
        <f t="shared" si="3"/>
        <v/>
      </c>
      <c r="CP37" s="403"/>
      <c r="CQ37" s="404" t="str">
        <f>IF('各会計、関係団体の財政状況及び健全化判断比率'!BS10="","",'各会計、関係団体の財政状況及び健全化判断比率'!BS10)</f>
        <v/>
      </c>
      <c r="CR37" s="404"/>
      <c r="CS37" s="404"/>
      <c r="CT37" s="404"/>
      <c r="CU37" s="404"/>
      <c r="CV37" s="404"/>
      <c r="CW37" s="404"/>
      <c r="CX37" s="404"/>
      <c r="CY37" s="404"/>
      <c r="CZ37" s="404"/>
      <c r="DA37" s="404"/>
      <c r="DB37" s="404"/>
      <c r="DC37" s="404"/>
      <c r="DD37" s="404"/>
      <c r="DE37" s="404"/>
      <c r="DG37" s="401" t="str">
        <f>IF('各会計、関係団体の財政状況及び健全化判断比率'!BR10="","",'各会計、関係団体の財政状況及び健全化判断比率'!BR10)</f>
        <v/>
      </c>
      <c r="DH37" s="401"/>
      <c r="DI37" s="208"/>
    </row>
    <row r="38" spans="1:113" ht="32.25" customHeight="1" x14ac:dyDescent="0.2">
      <c r="A38" s="181"/>
      <c r="B38" s="205"/>
      <c r="C38" s="403" t="str">
        <f t="shared" ref="C38:C43" si="5">IF(E38="","",C37+1)</f>
        <v/>
      </c>
      <c r="D38" s="403"/>
      <c r="E38" s="404" t="str">
        <f>IF('各会計、関係団体の財政状況及び健全化判断比率'!B11="","",'各会計、関係団体の財政状況及び健全化判断比率'!B11)</f>
        <v/>
      </c>
      <c r="F38" s="404"/>
      <c r="G38" s="404"/>
      <c r="H38" s="404"/>
      <c r="I38" s="404"/>
      <c r="J38" s="404"/>
      <c r="K38" s="404"/>
      <c r="L38" s="404"/>
      <c r="M38" s="404"/>
      <c r="N38" s="404"/>
      <c r="O38" s="404"/>
      <c r="P38" s="404"/>
      <c r="Q38" s="404"/>
      <c r="R38" s="404"/>
      <c r="S38" s="404"/>
      <c r="T38" s="181"/>
      <c r="U38" s="403">
        <f t="shared" si="4"/>
        <v>7</v>
      </c>
      <c r="V38" s="403"/>
      <c r="W38" s="404" t="str">
        <f>IF('各会計、関係団体の財政状況及び健全化判断比率'!B32="","",'各会計、関係団体の財政状況及び健全化判断比率'!B32)</f>
        <v>新庄村後期高齢者医療特別会計</v>
      </c>
      <c r="X38" s="404"/>
      <c r="Y38" s="404"/>
      <c r="Z38" s="404"/>
      <c r="AA38" s="404"/>
      <c r="AB38" s="404"/>
      <c r="AC38" s="404"/>
      <c r="AD38" s="404"/>
      <c r="AE38" s="404"/>
      <c r="AF38" s="404"/>
      <c r="AG38" s="404"/>
      <c r="AH38" s="404"/>
      <c r="AI38" s="404"/>
      <c r="AJ38" s="404"/>
      <c r="AK38" s="404"/>
      <c r="AL38" s="181"/>
      <c r="AM38" s="403" t="str">
        <f t="shared" si="0"/>
        <v/>
      </c>
      <c r="AN38" s="403"/>
      <c r="AO38" s="404"/>
      <c r="AP38" s="404"/>
      <c r="AQ38" s="404"/>
      <c r="AR38" s="404"/>
      <c r="AS38" s="404"/>
      <c r="AT38" s="404"/>
      <c r="AU38" s="404"/>
      <c r="AV38" s="404"/>
      <c r="AW38" s="404"/>
      <c r="AX38" s="404"/>
      <c r="AY38" s="404"/>
      <c r="AZ38" s="404"/>
      <c r="BA38" s="404"/>
      <c r="BB38" s="404"/>
      <c r="BC38" s="404"/>
      <c r="BD38" s="181"/>
      <c r="BE38" s="403" t="str">
        <f t="shared" si="1"/>
        <v/>
      </c>
      <c r="BF38" s="403"/>
      <c r="BG38" s="404"/>
      <c r="BH38" s="404"/>
      <c r="BI38" s="404"/>
      <c r="BJ38" s="404"/>
      <c r="BK38" s="404"/>
      <c r="BL38" s="404"/>
      <c r="BM38" s="404"/>
      <c r="BN38" s="404"/>
      <c r="BO38" s="404"/>
      <c r="BP38" s="404"/>
      <c r="BQ38" s="404"/>
      <c r="BR38" s="404"/>
      <c r="BS38" s="404"/>
      <c r="BT38" s="404"/>
      <c r="BU38" s="404"/>
      <c r="BV38" s="181"/>
      <c r="BW38" s="403">
        <f t="shared" si="2"/>
        <v>15</v>
      </c>
      <c r="BX38" s="403"/>
      <c r="BY38" s="404" t="str">
        <f>IF('各会計、関係団体の財政状況及び健全化判断比率'!B72="","",'各会計、関係団体の財政状況及び健全化判断比率'!B72)</f>
        <v>岡山県市町村総合事務組合拠出金事業特別会計</v>
      </c>
      <c r="BZ38" s="404"/>
      <c r="CA38" s="404"/>
      <c r="CB38" s="404"/>
      <c r="CC38" s="404"/>
      <c r="CD38" s="404"/>
      <c r="CE38" s="404"/>
      <c r="CF38" s="404"/>
      <c r="CG38" s="404"/>
      <c r="CH38" s="404"/>
      <c r="CI38" s="404"/>
      <c r="CJ38" s="404"/>
      <c r="CK38" s="404"/>
      <c r="CL38" s="404"/>
      <c r="CM38" s="404"/>
      <c r="CN38" s="181"/>
      <c r="CO38" s="403" t="str">
        <f t="shared" si="3"/>
        <v/>
      </c>
      <c r="CP38" s="403"/>
      <c r="CQ38" s="404" t="str">
        <f>IF('各会計、関係団体の財政状況及び健全化判断比率'!BS11="","",'各会計、関係団体の財政状況及び健全化判断比率'!BS11)</f>
        <v/>
      </c>
      <c r="CR38" s="404"/>
      <c r="CS38" s="404"/>
      <c r="CT38" s="404"/>
      <c r="CU38" s="404"/>
      <c r="CV38" s="404"/>
      <c r="CW38" s="404"/>
      <c r="CX38" s="404"/>
      <c r="CY38" s="404"/>
      <c r="CZ38" s="404"/>
      <c r="DA38" s="404"/>
      <c r="DB38" s="404"/>
      <c r="DC38" s="404"/>
      <c r="DD38" s="404"/>
      <c r="DE38" s="404"/>
      <c r="DG38" s="401" t="str">
        <f>IF('各会計、関係団体の財政状況及び健全化判断比率'!BR11="","",'各会計、関係団体の財政状況及び健全化判断比率'!BR11)</f>
        <v/>
      </c>
      <c r="DH38" s="401"/>
      <c r="DI38" s="208"/>
    </row>
    <row r="39" spans="1:113" ht="32.25" customHeight="1" x14ac:dyDescent="0.2">
      <c r="A39" s="181"/>
      <c r="B39" s="205"/>
      <c r="C39" s="403" t="str">
        <f t="shared" si="5"/>
        <v/>
      </c>
      <c r="D39" s="403"/>
      <c r="E39" s="404" t="str">
        <f>IF('各会計、関係団体の財政状況及び健全化判断比率'!B12="","",'各会計、関係団体の財政状況及び健全化判断比率'!B12)</f>
        <v/>
      </c>
      <c r="F39" s="404"/>
      <c r="G39" s="404"/>
      <c r="H39" s="404"/>
      <c r="I39" s="404"/>
      <c r="J39" s="404"/>
      <c r="K39" s="404"/>
      <c r="L39" s="404"/>
      <c r="M39" s="404"/>
      <c r="N39" s="404"/>
      <c r="O39" s="404"/>
      <c r="P39" s="404"/>
      <c r="Q39" s="404"/>
      <c r="R39" s="404"/>
      <c r="S39" s="404"/>
      <c r="T39" s="181"/>
      <c r="U39" s="403" t="str">
        <f t="shared" si="4"/>
        <v/>
      </c>
      <c r="V39" s="403"/>
      <c r="W39" s="404"/>
      <c r="X39" s="404"/>
      <c r="Y39" s="404"/>
      <c r="Z39" s="404"/>
      <c r="AA39" s="404"/>
      <c r="AB39" s="404"/>
      <c r="AC39" s="404"/>
      <c r="AD39" s="404"/>
      <c r="AE39" s="404"/>
      <c r="AF39" s="404"/>
      <c r="AG39" s="404"/>
      <c r="AH39" s="404"/>
      <c r="AI39" s="404"/>
      <c r="AJ39" s="404"/>
      <c r="AK39" s="404"/>
      <c r="AL39" s="181"/>
      <c r="AM39" s="403" t="str">
        <f t="shared" si="0"/>
        <v/>
      </c>
      <c r="AN39" s="403"/>
      <c r="AO39" s="404"/>
      <c r="AP39" s="404"/>
      <c r="AQ39" s="404"/>
      <c r="AR39" s="404"/>
      <c r="AS39" s="404"/>
      <c r="AT39" s="404"/>
      <c r="AU39" s="404"/>
      <c r="AV39" s="404"/>
      <c r="AW39" s="404"/>
      <c r="AX39" s="404"/>
      <c r="AY39" s="404"/>
      <c r="AZ39" s="404"/>
      <c r="BA39" s="404"/>
      <c r="BB39" s="404"/>
      <c r="BC39" s="404"/>
      <c r="BD39" s="181"/>
      <c r="BE39" s="403" t="str">
        <f t="shared" si="1"/>
        <v/>
      </c>
      <c r="BF39" s="403"/>
      <c r="BG39" s="404"/>
      <c r="BH39" s="404"/>
      <c r="BI39" s="404"/>
      <c r="BJ39" s="404"/>
      <c r="BK39" s="404"/>
      <c r="BL39" s="404"/>
      <c r="BM39" s="404"/>
      <c r="BN39" s="404"/>
      <c r="BO39" s="404"/>
      <c r="BP39" s="404"/>
      <c r="BQ39" s="404"/>
      <c r="BR39" s="404"/>
      <c r="BS39" s="404"/>
      <c r="BT39" s="404"/>
      <c r="BU39" s="404"/>
      <c r="BV39" s="181"/>
      <c r="BW39" s="403">
        <f t="shared" si="2"/>
        <v>16</v>
      </c>
      <c r="BX39" s="403"/>
      <c r="BY39" s="404" t="str">
        <f>IF('各会計、関係団体の財政状況及び健全化判断比率'!B73="","",'各会計、関係団体の財政状況及び健全化判断比率'!B73)</f>
        <v>岡山県市町村税整理組合</v>
      </c>
      <c r="BZ39" s="404"/>
      <c r="CA39" s="404"/>
      <c r="CB39" s="404"/>
      <c r="CC39" s="404"/>
      <c r="CD39" s="404"/>
      <c r="CE39" s="404"/>
      <c r="CF39" s="404"/>
      <c r="CG39" s="404"/>
      <c r="CH39" s="404"/>
      <c r="CI39" s="404"/>
      <c r="CJ39" s="404"/>
      <c r="CK39" s="404"/>
      <c r="CL39" s="404"/>
      <c r="CM39" s="404"/>
      <c r="CN39" s="181"/>
      <c r="CO39" s="403" t="str">
        <f t="shared" si="3"/>
        <v/>
      </c>
      <c r="CP39" s="403"/>
      <c r="CQ39" s="404" t="str">
        <f>IF('各会計、関係団体の財政状況及び健全化判断比率'!BS12="","",'各会計、関係団体の財政状況及び健全化判断比率'!BS12)</f>
        <v/>
      </c>
      <c r="CR39" s="404"/>
      <c r="CS39" s="404"/>
      <c r="CT39" s="404"/>
      <c r="CU39" s="404"/>
      <c r="CV39" s="404"/>
      <c r="CW39" s="404"/>
      <c r="CX39" s="404"/>
      <c r="CY39" s="404"/>
      <c r="CZ39" s="404"/>
      <c r="DA39" s="404"/>
      <c r="DB39" s="404"/>
      <c r="DC39" s="404"/>
      <c r="DD39" s="404"/>
      <c r="DE39" s="404"/>
      <c r="DG39" s="401" t="str">
        <f>IF('各会計、関係団体の財政状況及び健全化判断比率'!BR12="","",'各会計、関係団体の財政状況及び健全化判断比率'!BR12)</f>
        <v/>
      </c>
      <c r="DH39" s="401"/>
      <c r="DI39" s="208"/>
    </row>
    <row r="40" spans="1:113" ht="32.25" customHeight="1" x14ac:dyDescent="0.2">
      <c r="A40" s="181"/>
      <c r="B40" s="205"/>
      <c r="C40" s="403" t="str">
        <f t="shared" si="5"/>
        <v/>
      </c>
      <c r="D40" s="403"/>
      <c r="E40" s="404" t="str">
        <f>IF('各会計、関係団体の財政状況及び健全化判断比率'!B13="","",'各会計、関係団体の財政状況及び健全化判断比率'!B13)</f>
        <v/>
      </c>
      <c r="F40" s="404"/>
      <c r="G40" s="404"/>
      <c r="H40" s="404"/>
      <c r="I40" s="404"/>
      <c r="J40" s="404"/>
      <c r="K40" s="404"/>
      <c r="L40" s="404"/>
      <c r="M40" s="404"/>
      <c r="N40" s="404"/>
      <c r="O40" s="404"/>
      <c r="P40" s="404"/>
      <c r="Q40" s="404"/>
      <c r="R40" s="404"/>
      <c r="S40" s="404"/>
      <c r="T40" s="181"/>
      <c r="U40" s="403" t="str">
        <f t="shared" si="4"/>
        <v/>
      </c>
      <c r="V40" s="403"/>
      <c r="W40" s="404"/>
      <c r="X40" s="404"/>
      <c r="Y40" s="404"/>
      <c r="Z40" s="404"/>
      <c r="AA40" s="404"/>
      <c r="AB40" s="404"/>
      <c r="AC40" s="404"/>
      <c r="AD40" s="404"/>
      <c r="AE40" s="404"/>
      <c r="AF40" s="404"/>
      <c r="AG40" s="404"/>
      <c r="AH40" s="404"/>
      <c r="AI40" s="404"/>
      <c r="AJ40" s="404"/>
      <c r="AK40" s="404"/>
      <c r="AL40" s="181"/>
      <c r="AM40" s="403" t="str">
        <f t="shared" si="0"/>
        <v/>
      </c>
      <c r="AN40" s="403"/>
      <c r="AO40" s="404"/>
      <c r="AP40" s="404"/>
      <c r="AQ40" s="404"/>
      <c r="AR40" s="404"/>
      <c r="AS40" s="404"/>
      <c r="AT40" s="404"/>
      <c r="AU40" s="404"/>
      <c r="AV40" s="404"/>
      <c r="AW40" s="404"/>
      <c r="AX40" s="404"/>
      <c r="AY40" s="404"/>
      <c r="AZ40" s="404"/>
      <c r="BA40" s="404"/>
      <c r="BB40" s="404"/>
      <c r="BC40" s="404"/>
      <c r="BD40" s="181"/>
      <c r="BE40" s="403" t="str">
        <f t="shared" si="1"/>
        <v/>
      </c>
      <c r="BF40" s="403"/>
      <c r="BG40" s="404"/>
      <c r="BH40" s="404"/>
      <c r="BI40" s="404"/>
      <c r="BJ40" s="404"/>
      <c r="BK40" s="404"/>
      <c r="BL40" s="404"/>
      <c r="BM40" s="404"/>
      <c r="BN40" s="404"/>
      <c r="BO40" s="404"/>
      <c r="BP40" s="404"/>
      <c r="BQ40" s="404"/>
      <c r="BR40" s="404"/>
      <c r="BS40" s="404"/>
      <c r="BT40" s="404"/>
      <c r="BU40" s="404"/>
      <c r="BV40" s="181"/>
      <c r="BW40" s="403" t="str">
        <f t="shared" si="2"/>
        <v/>
      </c>
      <c r="BX40" s="403"/>
      <c r="BY40" s="404" t="str">
        <f>IF('各会計、関係団体の財政状況及び健全化判断比率'!B74="","",'各会計、関係団体の財政状況及び健全化判断比率'!B74)</f>
        <v/>
      </c>
      <c r="BZ40" s="404"/>
      <c r="CA40" s="404"/>
      <c r="CB40" s="404"/>
      <c r="CC40" s="404"/>
      <c r="CD40" s="404"/>
      <c r="CE40" s="404"/>
      <c r="CF40" s="404"/>
      <c r="CG40" s="404"/>
      <c r="CH40" s="404"/>
      <c r="CI40" s="404"/>
      <c r="CJ40" s="404"/>
      <c r="CK40" s="404"/>
      <c r="CL40" s="404"/>
      <c r="CM40" s="404"/>
      <c r="CN40" s="181"/>
      <c r="CO40" s="403" t="str">
        <f t="shared" si="3"/>
        <v/>
      </c>
      <c r="CP40" s="403"/>
      <c r="CQ40" s="404" t="str">
        <f>IF('各会計、関係団体の財政状況及び健全化判断比率'!BS13="","",'各会計、関係団体の財政状況及び健全化判断比率'!BS13)</f>
        <v/>
      </c>
      <c r="CR40" s="404"/>
      <c r="CS40" s="404"/>
      <c r="CT40" s="404"/>
      <c r="CU40" s="404"/>
      <c r="CV40" s="404"/>
      <c r="CW40" s="404"/>
      <c r="CX40" s="404"/>
      <c r="CY40" s="404"/>
      <c r="CZ40" s="404"/>
      <c r="DA40" s="404"/>
      <c r="DB40" s="404"/>
      <c r="DC40" s="404"/>
      <c r="DD40" s="404"/>
      <c r="DE40" s="404"/>
      <c r="DG40" s="401" t="str">
        <f>IF('各会計、関係団体の財政状況及び健全化判断比率'!BR13="","",'各会計、関係団体の財政状況及び健全化判断比率'!BR13)</f>
        <v/>
      </c>
      <c r="DH40" s="401"/>
      <c r="DI40" s="208"/>
    </row>
    <row r="41" spans="1:113" ht="32.25" customHeight="1" x14ac:dyDescent="0.2">
      <c r="A41" s="181"/>
      <c r="B41" s="205"/>
      <c r="C41" s="403" t="str">
        <f t="shared" si="5"/>
        <v/>
      </c>
      <c r="D41" s="403"/>
      <c r="E41" s="404" t="str">
        <f>IF('各会計、関係団体の財政状況及び健全化判断比率'!B14="","",'各会計、関係団体の財政状況及び健全化判断比率'!B14)</f>
        <v/>
      </c>
      <c r="F41" s="404"/>
      <c r="G41" s="404"/>
      <c r="H41" s="404"/>
      <c r="I41" s="404"/>
      <c r="J41" s="404"/>
      <c r="K41" s="404"/>
      <c r="L41" s="404"/>
      <c r="M41" s="404"/>
      <c r="N41" s="404"/>
      <c r="O41" s="404"/>
      <c r="P41" s="404"/>
      <c r="Q41" s="404"/>
      <c r="R41" s="404"/>
      <c r="S41" s="404"/>
      <c r="T41" s="181"/>
      <c r="U41" s="403" t="str">
        <f t="shared" si="4"/>
        <v/>
      </c>
      <c r="V41" s="403"/>
      <c r="W41" s="404"/>
      <c r="X41" s="404"/>
      <c r="Y41" s="404"/>
      <c r="Z41" s="404"/>
      <c r="AA41" s="404"/>
      <c r="AB41" s="404"/>
      <c r="AC41" s="404"/>
      <c r="AD41" s="404"/>
      <c r="AE41" s="404"/>
      <c r="AF41" s="404"/>
      <c r="AG41" s="404"/>
      <c r="AH41" s="404"/>
      <c r="AI41" s="404"/>
      <c r="AJ41" s="404"/>
      <c r="AK41" s="404"/>
      <c r="AL41" s="181"/>
      <c r="AM41" s="403" t="str">
        <f t="shared" si="0"/>
        <v/>
      </c>
      <c r="AN41" s="403"/>
      <c r="AO41" s="404"/>
      <c r="AP41" s="404"/>
      <c r="AQ41" s="404"/>
      <c r="AR41" s="404"/>
      <c r="AS41" s="404"/>
      <c r="AT41" s="404"/>
      <c r="AU41" s="404"/>
      <c r="AV41" s="404"/>
      <c r="AW41" s="404"/>
      <c r="AX41" s="404"/>
      <c r="AY41" s="404"/>
      <c r="AZ41" s="404"/>
      <c r="BA41" s="404"/>
      <c r="BB41" s="404"/>
      <c r="BC41" s="404"/>
      <c r="BD41" s="181"/>
      <c r="BE41" s="403" t="str">
        <f t="shared" si="1"/>
        <v/>
      </c>
      <c r="BF41" s="403"/>
      <c r="BG41" s="404"/>
      <c r="BH41" s="404"/>
      <c r="BI41" s="404"/>
      <c r="BJ41" s="404"/>
      <c r="BK41" s="404"/>
      <c r="BL41" s="404"/>
      <c r="BM41" s="404"/>
      <c r="BN41" s="404"/>
      <c r="BO41" s="404"/>
      <c r="BP41" s="404"/>
      <c r="BQ41" s="404"/>
      <c r="BR41" s="404"/>
      <c r="BS41" s="404"/>
      <c r="BT41" s="404"/>
      <c r="BU41" s="404"/>
      <c r="BV41" s="181"/>
      <c r="BW41" s="403" t="str">
        <f t="shared" si="2"/>
        <v/>
      </c>
      <c r="BX41" s="403"/>
      <c r="BY41" s="404" t="str">
        <f>IF('各会計、関係団体の財政状況及び健全化判断比率'!B75="","",'各会計、関係団体の財政状況及び健全化判断比率'!B75)</f>
        <v/>
      </c>
      <c r="BZ41" s="404"/>
      <c r="CA41" s="404"/>
      <c r="CB41" s="404"/>
      <c r="CC41" s="404"/>
      <c r="CD41" s="404"/>
      <c r="CE41" s="404"/>
      <c r="CF41" s="404"/>
      <c r="CG41" s="404"/>
      <c r="CH41" s="404"/>
      <c r="CI41" s="404"/>
      <c r="CJ41" s="404"/>
      <c r="CK41" s="404"/>
      <c r="CL41" s="404"/>
      <c r="CM41" s="404"/>
      <c r="CN41" s="181"/>
      <c r="CO41" s="403" t="str">
        <f t="shared" si="3"/>
        <v/>
      </c>
      <c r="CP41" s="403"/>
      <c r="CQ41" s="404" t="str">
        <f>IF('各会計、関係団体の財政状況及び健全化判断比率'!BS14="","",'各会計、関係団体の財政状況及び健全化判断比率'!BS14)</f>
        <v/>
      </c>
      <c r="CR41" s="404"/>
      <c r="CS41" s="404"/>
      <c r="CT41" s="404"/>
      <c r="CU41" s="404"/>
      <c r="CV41" s="404"/>
      <c r="CW41" s="404"/>
      <c r="CX41" s="404"/>
      <c r="CY41" s="404"/>
      <c r="CZ41" s="404"/>
      <c r="DA41" s="404"/>
      <c r="DB41" s="404"/>
      <c r="DC41" s="404"/>
      <c r="DD41" s="404"/>
      <c r="DE41" s="404"/>
      <c r="DG41" s="401" t="str">
        <f>IF('各会計、関係団体の財政状況及び健全化判断比率'!BR14="","",'各会計、関係団体の財政状況及び健全化判断比率'!BR14)</f>
        <v/>
      </c>
      <c r="DH41" s="401"/>
      <c r="DI41" s="208"/>
    </row>
    <row r="42" spans="1:113" ht="32.25" customHeight="1" x14ac:dyDescent="0.2">
      <c r="B42" s="205"/>
      <c r="C42" s="403" t="str">
        <f t="shared" si="5"/>
        <v/>
      </c>
      <c r="D42" s="403"/>
      <c r="E42" s="404" t="str">
        <f>IF('各会計、関係団体の財政状況及び健全化判断比率'!B15="","",'各会計、関係団体の財政状況及び健全化判断比率'!B15)</f>
        <v/>
      </c>
      <c r="F42" s="404"/>
      <c r="G42" s="404"/>
      <c r="H42" s="404"/>
      <c r="I42" s="404"/>
      <c r="J42" s="404"/>
      <c r="K42" s="404"/>
      <c r="L42" s="404"/>
      <c r="M42" s="404"/>
      <c r="N42" s="404"/>
      <c r="O42" s="404"/>
      <c r="P42" s="404"/>
      <c r="Q42" s="404"/>
      <c r="R42" s="404"/>
      <c r="S42" s="404"/>
      <c r="T42" s="181"/>
      <c r="U42" s="403" t="str">
        <f t="shared" si="4"/>
        <v/>
      </c>
      <c r="V42" s="403"/>
      <c r="W42" s="404"/>
      <c r="X42" s="404"/>
      <c r="Y42" s="404"/>
      <c r="Z42" s="404"/>
      <c r="AA42" s="404"/>
      <c r="AB42" s="404"/>
      <c r="AC42" s="404"/>
      <c r="AD42" s="404"/>
      <c r="AE42" s="404"/>
      <c r="AF42" s="404"/>
      <c r="AG42" s="404"/>
      <c r="AH42" s="404"/>
      <c r="AI42" s="404"/>
      <c r="AJ42" s="404"/>
      <c r="AK42" s="404"/>
      <c r="AL42" s="181"/>
      <c r="AM42" s="403" t="str">
        <f t="shared" si="0"/>
        <v/>
      </c>
      <c r="AN42" s="403"/>
      <c r="AO42" s="404"/>
      <c r="AP42" s="404"/>
      <c r="AQ42" s="404"/>
      <c r="AR42" s="404"/>
      <c r="AS42" s="404"/>
      <c r="AT42" s="404"/>
      <c r="AU42" s="404"/>
      <c r="AV42" s="404"/>
      <c r="AW42" s="404"/>
      <c r="AX42" s="404"/>
      <c r="AY42" s="404"/>
      <c r="AZ42" s="404"/>
      <c r="BA42" s="404"/>
      <c r="BB42" s="404"/>
      <c r="BC42" s="404"/>
      <c r="BD42" s="181"/>
      <c r="BE42" s="403" t="str">
        <f t="shared" si="1"/>
        <v/>
      </c>
      <c r="BF42" s="403"/>
      <c r="BG42" s="404"/>
      <c r="BH42" s="404"/>
      <c r="BI42" s="404"/>
      <c r="BJ42" s="404"/>
      <c r="BK42" s="404"/>
      <c r="BL42" s="404"/>
      <c r="BM42" s="404"/>
      <c r="BN42" s="404"/>
      <c r="BO42" s="404"/>
      <c r="BP42" s="404"/>
      <c r="BQ42" s="404"/>
      <c r="BR42" s="404"/>
      <c r="BS42" s="404"/>
      <c r="BT42" s="404"/>
      <c r="BU42" s="404"/>
      <c r="BV42" s="181"/>
      <c r="BW42" s="403" t="str">
        <f t="shared" si="2"/>
        <v/>
      </c>
      <c r="BX42" s="403"/>
      <c r="BY42" s="404" t="str">
        <f>IF('各会計、関係団体の財政状況及び健全化判断比率'!B76="","",'各会計、関係団体の財政状況及び健全化判断比率'!B76)</f>
        <v/>
      </c>
      <c r="BZ42" s="404"/>
      <c r="CA42" s="404"/>
      <c r="CB42" s="404"/>
      <c r="CC42" s="404"/>
      <c r="CD42" s="404"/>
      <c r="CE42" s="404"/>
      <c r="CF42" s="404"/>
      <c r="CG42" s="404"/>
      <c r="CH42" s="404"/>
      <c r="CI42" s="404"/>
      <c r="CJ42" s="404"/>
      <c r="CK42" s="404"/>
      <c r="CL42" s="404"/>
      <c r="CM42" s="404"/>
      <c r="CN42" s="181"/>
      <c r="CO42" s="403" t="str">
        <f t="shared" si="3"/>
        <v/>
      </c>
      <c r="CP42" s="403"/>
      <c r="CQ42" s="404" t="str">
        <f>IF('各会計、関係団体の財政状況及び健全化判断比率'!BS15="","",'各会計、関係団体の財政状況及び健全化判断比率'!BS15)</f>
        <v/>
      </c>
      <c r="CR42" s="404"/>
      <c r="CS42" s="404"/>
      <c r="CT42" s="404"/>
      <c r="CU42" s="404"/>
      <c r="CV42" s="404"/>
      <c r="CW42" s="404"/>
      <c r="CX42" s="404"/>
      <c r="CY42" s="404"/>
      <c r="CZ42" s="404"/>
      <c r="DA42" s="404"/>
      <c r="DB42" s="404"/>
      <c r="DC42" s="404"/>
      <c r="DD42" s="404"/>
      <c r="DE42" s="404"/>
      <c r="DG42" s="401" t="str">
        <f>IF('各会計、関係団体の財政状況及び健全化判断比率'!BR15="","",'各会計、関係団体の財政状況及び健全化判断比率'!BR15)</f>
        <v/>
      </c>
      <c r="DH42" s="401"/>
      <c r="DI42" s="208"/>
    </row>
    <row r="43" spans="1:113" ht="32.25" customHeight="1" x14ac:dyDescent="0.2">
      <c r="B43" s="205"/>
      <c r="C43" s="403" t="str">
        <f t="shared" si="5"/>
        <v/>
      </c>
      <c r="D43" s="403"/>
      <c r="E43" s="404" t="str">
        <f>IF('各会計、関係団体の財政状況及び健全化判断比率'!B16="","",'各会計、関係団体の財政状況及び健全化判断比率'!B16)</f>
        <v/>
      </c>
      <c r="F43" s="404"/>
      <c r="G43" s="404"/>
      <c r="H43" s="404"/>
      <c r="I43" s="404"/>
      <c r="J43" s="404"/>
      <c r="K43" s="404"/>
      <c r="L43" s="404"/>
      <c r="M43" s="404"/>
      <c r="N43" s="404"/>
      <c r="O43" s="404"/>
      <c r="P43" s="404"/>
      <c r="Q43" s="404"/>
      <c r="R43" s="404"/>
      <c r="S43" s="404"/>
      <c r="T43" s="181"/>
      <c r="U43" s="403" t="str">
        <f t="shared" si="4"/>
        <v/>
      </c>
      <c r="V43" s="403"/>
      <c r="W43" s="404"/>
      <c r="X43" s="404"/>
      <c r="Y43" s="404"/>
      <c r="Z43" s="404"/>
      <c r="AA43" s="404"/>
      <c r="AB43" s="404"/>
      <c r="AC43" s="404"/>
      <c r="AD43" s="404"/>
      <c r="AE43" s="404"/>
      <c r="AF43" s="404"/>
      <c r="AG43" s="404"/>
      <c r="AH43" s="404"/>
      <c r="AI43" s="404"/>
      <c r="AJ43" s="404"/>
      <c r="AK43" s="404"/>
      <c r="AL43" s="181"/>
      <c r="AM43" s="403" t="str">
        <f t="shared" si="0"/>
        <v/>
      </c>
      <c r="AN43" s="403"/>
      <c r="AO43" s="404"/>
      <c r="AP43" s="404"/>
      <c r="AQ43" s="404"/>
      <c r="AR43" s="404"/>
      <c r="AS43" s="404"/>
      <c r="AT43" s="404"/>
      <c r="AU43" s="404"/>
      <c r="AV43" s="404"/>
      <c r="AW43" s="404"/>
      <c r="AX43" s="404"/>
      <c r="AY43" s="404"/>
      <c r="AZ43" s="404"/>
      <c r="BA43" s="404"/>
      <c r="BB43" s="404"/>
      <c r="BC43" s="404"/>
      <c r="BD43" s="181"/>
      <c r="BE43" s="403" t="str">
        <f t="shared" si="1"/>
        <v/>
      </c>
      <c r="BF43" s="403"/>
      <c r="BG43" s="404"/>
      <c r="BH43" s="404"/>
      <c r="BI43" s="404"/>
      <c r="BJ43" s="404"/>
      <c r="BK43" s="404"/>
      <c r="BL43" s="404"/>
      <c r="BM43" s="404"/>
      <c r="BN43" s="404"/>
      <c r="BO43" s="404"/>
      <c r="BP43" s="404"/>
      <c r="BQ43" s="404"/>
      <c r="BR43" s="404"/>
      <c r="BS43" s="404"/>
      <c r="BT43" s="404"/>
      <c r="BU43" s="404"/>
      <c r="BV43" s="181"/>
      <c r="BW43" s="403" t="str">
        <f t="shared" si="2"/>
        <v/>
      </c>
      <c r="BX43" s="403"/>
      <c r="BY43" s="404" t="str">
        <f>IF('各会計、関係団体の財政状況及び健全化判断比率'!B77="","",'各会計、関係団体の財政状況及び健全化判断比率'!B77)</f>
        <v/>
      </c>
      <c r="BZ43" s="404"/>
      <c r="CA43" s="404"/>
      <c r="CB43" s="404"/>
      <c r="CC43" s="404"/>
      <c r="CD43" s="404"/>
      <c r="CE43" s="404"/>
      <c r="CF43" s="404"/>
      <c r="CG43" s="404"/>
      <c r="CH43" s="404"/>
      <c r="CI43" s="404"/>
      <c r="CJ43" s="404"/>
      <c r="CK43" s="404"/>
      <c r="CL43" s="404"/>
      <c r="CM43" s="404"/>
      <c r="CN43" s="181"/>
      <c r="CO43" s="403" t="str">
        <f t="shared" si="3"/>
        <v/>
      </c>
      <c r="CP43" s="403"/>
      <c r="CQ43" s="404" t="str">
        <f>IF('各会計、関係団体の財政状況及び健全化判断比率'!BS16="","",'各会計、関係団体の財政状況及び健全化判断比率'!BS16)</f>
        <v/>
      </c>
      <c r="CR43" s="404"/>
      <c r="CS43" s="404"/>
      <c r="CT43" s="404"/>
      <c r="CU43" s="404"/>
      <c r="CV43" s="404"/>
      <c r="CW43" s="404"/>
      <c r="CX43" s="404"/>
      <c r="CY43" s="404"/>
      <c r="CZ43" s="404"/>
      <c r="DA43" s="404"/>
      <c r="DB43" s="404"/>
      <c r="DC43" s="404"/>
      <c r="DD43" s="404"/>
      <c r="DE43" s="404"/>
      <c r="DG43" s="401" t="str">
        <f>IF('各会計、関係団体の財政状況及び健全化判断比率'!BR16="","",'各会計、関係団体の財政状況及び健全化判断比率'!BR16)</f>
        <v/>
      </c>
      <c r="DH43" s="401"/>
      <c r="DI43" s="208"/>
    </row>
    <row r="44" spans="1:113" ht="13.5" customHeight="1" thickBot="1" x14ac:dyDescent="0.25">
      <c r="B44" s="209"/>
      <c r="C44" s="210"/>
      <c r="D44" s="210"/>
      <c r="E44" s="210"/>
      <c r="F44" s="210"/>
      <c r="G44" s="210"/>
      <c r="H44" s="210"/>
      <c r="I44" s="210"/>
      <c r="J44" s="210"/>
      <c r="K44" s="210"/>
      <c r="L44" s="210"/>
      <c r="M44" s="210"/>
      <c r="N44" s="210"/>
      <c r="O44" s="210"/>
      <c r="P44" s="210"/>
      <c r="Q44" s="210"/>
      <c r="R44" s="210"/>
      <c r="S44" s="210"/>
      <c r="T44" s="210"/>
      <c r="U44" s="210"/>
      <c r="V44" s="210"/>
      <c r="W44" s="210"/>
      <c r="X44" s="210"/>
      <c r="Y44" s="210"/>
      <c r="Z44" s="210"/>
      <c r="AA44" s="210"/>
      <c r="AB44" s="210"/>
      <c r="AC44" s="210"/>
      <c r="AD44" s="210"/>
      <c r="AE44" s="210"/>
      <c r="AF44" s="210"/>
      <c r="AG44" s="210"/>
      <c r="AH44" s="210"/>
      <c r="AI44" s="210"/>
      <c r="AJ44" s="210"/>
      <c r="AK44" s="210"/>
      <c r="AL44" s="210"/>
      <c r="AM44" s="210"/>
      <c r="AN44" s="210"/>
      <c r="AO44" s="210"/>
      <c r="AP44" s="210"/>
      <c r="AQ44" s="210"/>
      <c r="AR44" s="210"/>
      <c r="AS44" s="210"/>
      <c r="AT44" s="210"/>
      <c r="AU44" s="210"/>
      <c r="AV44" s="210"/>
      <c r="AW44" s="210"/>
      <c r="AX44" s="210"/>
      <c r="AY44" s="210"/>
      <c r="AZ44" s="210"/>
      <c r="BA44" s="210"/>
      <c r="BB44" s="210"/>
      <c r="BC44" s="210"/>
      <c r="BD44" s="210"/>
      <c r="BE44" s="210"/>
      <c r="BF44" s="210"/>
      <c r="BG44" s="210"/>
      <c r="BH44" s="210"/>
      <c r="BI44" s="210"/>
      <c r="BJ44" s="210"/>
      <c r="BK44" s="210"/>
      <c r="BL44" s="210"/>
      <c r="BM44" s="210"/>
      <c r="BN44" s="210"/>
      <c r="BO44" s="210"/>
      <c r="BP44" s="210"/>
      <c r="BQ44" s="210"/>
      <c r="BR44" s="210"/>
      <c r="BS44" s="210"/>
      <c r="BT44" s="210"/>
      <c r="BU44" s="210"/>
      <c r="BV44" s="210"/>
      <c r="BW44" s="210"/>
      <c r="BX44" s="210"/>
      <c r="BY44" s="210"/>
      <c r="BZ44" s="210"/>
      <c r="CA44" s="210"/>
      <c r="CB44" s="210"/>
      <c r="CC44" s="210"/>
      <c r="CD44" s="210"/>
      <c r="CE44" s="210"/>
      <c r="CF44" s="210"/>
      <c r="CG44" s="210"/>
      <c r="CH44" s="210"/>
      <c r="CI44" s="210"/>
      <c r="CJ44" s="210"/>
      <c r="CK44" s="210"/>
      <c r="CL44" s="210"/>
      <c r="CM44" s="210"/>
      <c r="CN44" s="210"/>
      <c r="CO44" s="210"/>
      <c r="CP44" s="210"/>
      <c r="CQ44" s="210"/>
      <c r="CR44" s="210"/>
      <c r="CS44" s="210"/>
      <c r="CT44" s="210"/>
      <c r="CU44" s="210"/>
      <c r="CV44" s="210"/>
      <c r="CW44" s="210"/>
      <c r="CX44" s="210"/>
      <c r="CY44" s="210"/>
      <c r="CZ44" s="210"/>
      <c r="DA44" s="210"/>
      <c r="DB44" s="210"/>
      <c r="DC44" s="210"/>
      <c r="DD44" s="210"/>
      <c r="DE44" s="210"/>
      <c r="DF44" s="210"/>
      <c r="DG44" s="210"/>
      <c r="DH44" s="210"/>
      <c r="DI44" s="211"/>
    </row>
    <row r="45" spans="1:113" x14ac:dyDescent="0.2"/>
    <row r="46" spans="1:113" x14ac:dyDescent="0.2">
      <c r="B46" s="180" t="s">
        <v>194</v>
      </c>
      <c r="E46" s="400" t="s">
        <v>195</v>
      </c>
      <c r="F46" s="400"/>
      <c r="G46" s="400"/>
      <c r="H46" s="400"/>
      <c r="I46" s="400"/>
      <c r="J46" s="400"/>
      <c r="K46" s="400"/>
      <c r="L46" s="400"/>
      <c r="M46" s="400"/>
      <c r="N46" s="400"/>
      <c r="O46" s="400"/>
      <c r="P46" s="400"/>
      <c r="Q46" s="400"/>
      <c r="R46" s="400"/>
      <c r="S46" s="400"/>
      <c r="T46" s="400"/>
      <c r="U46" s="400"/>
      <c r="V46" s="400"/>
      <c r="W46" s="400"/>
      <c r="X46" s="400"/>
      <c r="Y46" s="400"/>
      <c r="Z46" s="400"/>
      <c r="AA46" s="400"/>
      <c r="AB46" s="400"/>
      <c r="AC46" s="400"/>
      <c r="AD46" s="400"/>
      <c r="AE46" s="400"/>
      <c r="AF46" s="400"/>
      <c r="AG46" s="400"/>
      <c r="AH46" s="400"/>
      <c r="AI46" s="400"/>
      <c r="AJ46" s="400"/>
      <c r="AK46" s="400"/>
      <c r="AL46" s="400"/>
      <c r="AM46" s="400"/>
      <c r="AN46" s="400"/>
      <c r="AO46" s="400"/>
      <c r="AP46" s="400"/>
      <c r="AQ46" s="400"/>
      <c r="AR46" s="400"/>
      <c r="AS46" s="400"/>
      <c r="AT46" s="400"/>
      <c r="AU46" s="400"/>
      <c r="AV46" s="400"/>
      <c r="AW46" s="400"/>
      <c r="AX46" s="400"/>
      <c r="AY46" s="400"/>
      <c r="AZ46" s="400"/>
      <c r="BA46" s="400"/>
      <c r="BB46" s="400"/>
      <c r="BC46" s="400"/>
      <c r="BD46" s="400"/>
      <c r="BE46" s="400"/>
      <c r="BF46" s="400"/>
      <c r="BG46" s="400"/>
      <c r="BH46" s="400"/>
      <c r="BI46" s="400"/>
      <c r="BJ46" s="400"/>
      <c r="BK46" s="400"/>
      <c r="BL46" s="400"/>
      <c r="BM46" s="400"/>
      <c r="BN46" s="400"/>
      <c r="BO46" s="400"/>
      <c r="BP46" s="400"/>
      <c r="BQ46" s="400"/>
      <c r="BR46" s="400"/>
      <c r="BS46" s="400"/>
      <c r="BT46" s="400"/>
      <c r="BU46" s="400"/>
      <c r="BV46" s="400"/>
      <c r="BW46" s="400"/>
      <c r="BX46" s="400"/>
      <c r="BY46" s="400"/>
      <c r="BZ46" s="400"/>
      <c r="CA46" s="400"/>
      <c r="CB46" s="400"/>
      <c r="CC46" s="400"/>
      <c r="CD46" s="400"/>
      <c r="CE46" s="400"/>
      <c r="CF46" s="400"/>
      <c r="CG46" s="400"/>
      <c r="CH46" s="400"/>
      <c r="CI46" s="400"/>
      <c r="CJ46" s="400"/>
      <c r="CK46" s="400"/>
      <c r="CL46" s="400"/>
      <c r="CM46" s="400"/>
      <c r="CN46" s="400"/>
      <c r="CO46" s="400"/>
      <c r="CP46" s="400"/>
      <c r="CQ46" s="400"/>
      <c r="CR46" s="400"/>
      <c r="CS46" s="400"/>
      <c r="CT46" s="400"/>
      <c r="CU46" s="400"/>
      <c r="CV46" s="400"/>
      <c r="CW46" s="400"/>
      <c r="CX46" s="400"/>
      <c r="CY46" s="400"/>
      <c r="CZ46" s="400"/>
      <c r="DA46" s="400"/>
      <c r="DB46" s="400"/>
      <c r="DC46" s="400"/>
      <c r="DD46" s="400"/>
      <c r="DE46" s="400"/>
      <c r="DF46" s="400"/>
      <c r="DG46" s="400"/>
      <c r="DH46" s="400"/>
      <c r="DI46" s="400"/>
    </row>
    <row r="47" spans="1:113" x14ac:dyDescent="0.2">
      <c r="E47" s="400" t="s">
        <v>196</v>
      </c>
      <c r="F47" s="400"/>
      <c r="G47" s="400"/>
      <c r="H47" s="400"/>
      <c r="I47" s="400"/>
      <c r="J47" s="400"/>
      <c r="K47" s="400"/>
      <c r="L47" s="400"/>
      <c r="M47" s="400"/>
      <c r="N47" s="400"/>
      <c r="O47" s="400"/>
      <c r="P47" s="400"/>
      <c r="Q47" s="400"/>
      <c r="R47" s="400"/>
      <c r="S47" s="400"/>
      <c r="T47" s="400"/>
      <c r="U47" s="400"/>
      <c r="V47" s="400"/>
      <c r="W47" s="400"/>
      <c r="X47" s="400"/>
      <c r="Y47" s="400"/>
      <c r="Z47" s="400"/>
      <c r="AA47" s="400"/>
      <c r="AB47" s="400"/>
      <c r="AC47" s="400"/>
      <c r="AD47" s="400"/>
      <c r="AE47" s="400"/>
      <c r="AF47" s="400"/>
      <c r="AG47" s="400"/>
      <c r="AH47" s="400"/>
      <c r="AI47" s="400"/>
      <c r="AJ47" s="400"/>
      <c r="AK47" s="400"/>
      <c r="AL47" s="400"/>
      <c r="AM47" s="400"/>
      <c r="AN47" s="400"/>
      <c r="AO47" s="400"/>
      <c r="AP47" s="400"/>
      <c r="AQ47" s="400"/>
      <c r="AR47" s="400"/>
      <c r="AS47" s="400"/>
      <c r="AT47" s="400"/>
      <c r="AU47" s="400"/>
      <c r="AV47" s="400"/>
      <c r="AW47" s="400"/>
      <c r="AX47" s="400"/>
      <c r="AY47" s="400"/>
      <c r="AZ47" s="400"/>
      <c r="BA47" s="400"/>
      <c r="BB47" s="400"/>
      <c r="BC47" s="400"/>
      <c r="BD47" s="400"/>
      <c r="BE47" s="400"/>
      <c r="BF47" s="400"/>
      <c r="BG47" s="400"/>
      <c r="BH47" s="400"/>
      <c r="BI47" s="400"/>
      <c r="BJ47" s="400"/>
      <c r="BK47" s="400"/>
      <c r="BL47" s="400"/>
      <c r="BM47" s="400"/>
      <c r="BN47" s="400"/>
      <c r="BO47" s="400"/>
      <c r="BP47" s="400"/>
      <c r="BQ47" s="400"/>
      <c r="BR47" s="400"/>
      <c r="BS47" s="400"/>
      <c r="BT47" s="400"/>
      <c r="BU47" s="400"/>
      <c r="BV47" s="400"/>
      <c r="BW47" s="400"/>
      <c r="BX47" s="400"/>
      <c r="BY47" s="400"/>
      <c r="BZ47" s="400"/>
      <c r="CA47" s="400"/>
      <c r="CB47" s="400"/>
      <c r="CC47" s="400"/>
      <c r="CD47" s="400"/>
      <c r="CE47" s="400"/>
      <c r="CF47" s="400"/>
      <c r="CG47" s="400"/>
      <c r="CH47" s="400"/>
      <c r="CI47" s="400"/>
      <c r="CJ47" s="400"/>
      <c r="CK47" s="400"/>
      <c r="CL47" s="400"/>
      <c r="CM47" s="400"/>
      <c r="CN47" s="400"/>
      <c r="CO47" s="400"/>
      <c r="CP47" s="400"/>
      <c r="CQ47" s="400"/>
      <c r="CR47" s="400"/>
      <c r="CS47" s="400"/>
      <c r="CT47" s="400"/>
      <c r="CU47" s="400"/>
      <c r="CV47" s="400"/>
      <c r="CW47" s="400"/>
      <c r="CX47" s="400"/>
      <c r="CY47" s="400"/>
      <c r="CZ47" s="400"/>
      <c r="DA47" s="400"/>
      <c r="DB47" s="400"/>
      <c r="DC47" s="400"/>
      <c r="DD47" s="400"/>
      <c r="DE47" s="400"/>
      <c r="DF47" s="400"/>
      <c r="DG47" s="400"/>
      <c r="DH47" s="400"/>
      <c r="DI47" s="400"/>
    </row>
    <row r="48" spans="1:113" x14ac:dyDescent="0.2">
      <c r="E48" s="400" t="s">
        <v>197</v>
      </c>
      <c r="F48" s="400"/>
      <c r="G48" s="400"/>
      <c r="H48" s="400"/>
      <c r="I48" s="400"/>
      <c r="J48" s="400"/>
      <c r="K48" s="400"/>
      <c r="L48" s="400"/>
      <c r="M48" s="400"/>
      <c r="N48" s="400"/>
      <c r="O48" s="400"/>
      <c r="P48" s="400"/>
      <c r="Q48" s="400"/>
      <c r="R48" s="400"/>
      <c r="S48" s="400"/>
      <c r="T48" s="400"/>
      <c r="U48" s="400"/>
      <c r="V48" s="400"/>
      <c r="W48" s="400"/>
      <c r="X48" s="400"/>
      <c r="Y48" s="400"/>
      <c r="Z48" s="400"/>
      <c r="AA48" s="400"/>
      <c r="AB48" s="400"/>
      <c r="AC48" s="400"/>
      <c r="AD48" s="400"/>
      <c r="AE48" s="400"/>
      <c r="AF48" s="400"/>
      <c r="AG48" s="400"/>
      <c r="AH48" s="400"/>
      <c r="AI48" s="400"/>
      <c r="AJ48" s="400"/>
      <c r="AK48" s="400"/>
      <c r="AL48" s="400"/>
      <c r="AM48" s="400"/>
      <c r="AN48" s="400"/>
      <c r="AO48" s="400"/>
      <c r="AP48" s="400"/>
      <c r="AQ48" s="400"/>
      <c r="AR48" s="400"/>
      <c r="AS48" s="400"/>
      <c r="AT48" s="400"/>
      <c r="AU48" s="400"/>
      <c r="AV48" s="400"/>
      <c r="AW48" s="400"/>
      <c r="AX48" s="400"/>
      <c r="AY48" s="400"/>
      <c r="AZ48" s="400"/>
      <c r="BA48" s="400"/>
      <c r="BB48" s="400"/>
      <c r="BC48" s="400"/>
      <c r="BD48" s="400"/>
      <c r="BE48" s="400"/>
      <c r="BF48" s="400"/>
      <c r="BG48" s="400"/>
      <c r="BH48" s="400"/>
      <c r="BI48" s="400"/>
      <c r="BJ48" s="400"/>
      <c r="BK48" s="400"/>
      <c r="BL48" s="400"/>
      <c r="BM48" s="400"/>
      <c r="BN48" s="400"/>
      <c r="BO48" s="400"/>
      <c r="BP48" s="400"/>
      <c r="BQ48" s="400"/>
      <c r="BR48" s="400"/>
      <c r="BS48" s="400"/>
      <c r="BT48" s="400"/>
      <c r="BU48" s="400"/>
      <c r="BV48" s="400"/>
      <c r="BW48" s="400"/>
      <c r="BX48" s="400"/>
      <c r="BY48" s="400"/>
      <c r="BZ48" s="400"/>
      <c r="CA48" s="400"/>
      <c r="CB48" s="400"/>
      <c r="CC48" s="400"/>
      <c r="CD48" s="400"/>
      <c r="CE48" s="400"/>
      <c r="CF48" s="400"/>
      <c r="CG48" s="400"/>
      <c r="CH48" s="400"/>
      <c r="CI48" s="400"/>
      <c r="CJ48" s="400"/>
      <c r="CK48" s="400"/>
      <c r="CL48" s="400"/>
      <c r="CM48" s="400"/>
      <c r="CN48" s="400"/>
      <c r="CO48" s="400"/>
      <c r="CP48" s="400"/>
      <c r="CQ48" s="400"/>
      <c r="CR48" s="400"/>
      <c r="CS48" s="400"/>
      <c r="CT48" s="400"/>
      <c r="CU48" s="400"/>
      <c r="CV48" s="400"/>
      <c r="CW48" s="400"/>
      <c r="CX48" s="400"/>
      <c r="CY48" s="400"/>
      <c r="CZ48" s="400"/>
      <c r="DA48" s="400"/>
      <c r="DB48" s="400"/>
      <c r="DC48" s="400"/>
      <c r="DD48" s="400"/>
      <c r="DE48" s="400"/>
      <c r="DF48" s="400"/>
      <c r="DG48" s="400"/>
      <c r="DH48" s="400"/>
      <c r="DI48" s="400"/>
    </row>
    <row r="49" spans="5:113" x14ac:dyDescent="0.2">
      <c r="E49" s="402" t="s">
        <v>198</v>
      </c>
      <c r="F49" s="402"/>
      <c r="G49" s="402"/>
      <c r="H49" s="402"/>
      <c r="I49" s="402"/>
      <c r="J49" s="402"/>
      <c r="K49" s="402"/>
      <c r="L49" s="402"/>
      <c r="M49" s="402"/>
      <c r="N49" s="402"/>
      <c r="O49" s="402"/>
      <c r="P49" s="402"/>
      <c r="Q49" s="402"/>
      <c r="R49" s="402"/>
      <c r="S49" s="402"/>
      <c r="T49" s="402"/>
      <c r="U49" s="402"/>
      <c r="V49" s="402"/>
      <c r="W49" s="402"/>
      <c r="X49" s="402"/>
      <c r="Y49" s="402"/>
      <c r="Z49" s="402"/>
      <c r="AA49" s="402"/>
      <c r="AB49" s="402"/>
      <c r="AC49" s="402"/>
      <c r="AD49" s="402"/>
      <c r="AE49" s="402"/>
      <c r="AF49" s="402"/>
      <c r="AG49" s="402"/>
      <c r="AH49" s="402"/>
      <c r="AI49" s="402"/>
      <c r="AJ49" s="402"/>
      <c r="AK49" s="402"/>
      <c r="AL49" s="402"/>
      <c r="AM49" s="402"/>
      <c r="AN49" s="402"/>
      <c r="AO49" s="402"/>
      <c r="AP49" s="402"/>
      <c r="AQ49" s="402"/>
      <c r="AR49" s="402"/>
      <c r="AS49" s="402"/>
      <c r="AT49" s="402"/>
      <c r="AU49" s="402"/>
      <c r="AV49" s="402"/>
      <c r="AW49" s="402"/>
      <c r="AX49" s="402"/>
      <c r="AY49" s="402"/>
      <c r="AZ49" s="402"/>
      <c r="BA49" s="402"/>
      <c r="BB49" s="402"/>
      <c r="BC49" s="402"/>
      <c r="BD49" s="402"/>
      <c r="BE49" s="402"/>
      <c r="BF49" s="402"/>
      <c r="BG49" s="402"/>
      <c r="BH49" s="402"/>
      <c r="BI49" s="402"/>
      <c r="BJ49" s="402"/>
      <c r="BK49" s="402"/>
      <c r="BL49" s="402"/>
      <c r="BM49" s="402"/>
      <c r="BN49" s="402"/>
      <c r="BO49" s="402"/>
      <c r="BP49" s="402"/>
      <c r="BQ49" s="402"/>
      <c r="BR49" s="402"/>
      <c r="BS49" s="402"/>
      <c r="BT49" s="402"/>
      <c r="BU49" s="402"/>
      <c r="BV49" s="402"/>
      <c r="BW49" s="402"/>
      <c r="BX49" s="402"/>
      <c r="BY49" s="402"/>
      <c r="BZ49" s="402"/>
      <c r="CA49" s="402"/>
      <c r="CB49" s="402"/>
      <c r="CC49" s="402"/>
      <c r="CD49" s="402"/>
      <c r="CE49" s="402"/>
      <c r="CF49" s="402"/>
      <c r="CG49" s="402"/>
      <c r="CH49" s="402"/>
      <c r="CI49" s="402"/>
      <c r="CJ49" s="402"/>
      <c r="CK49" s="402"/>
      <c r="CL49" s="402"/>
      <c r="CM49" s="402"/>
      <c r="CN49" s="402"/>
      <c r="CO49" s="402"/>
      <c r="CP49" s="402"/>
      <c r="CQ49" s="402"/>
      <c r="CR49" s="402"/>
      <c r="CS49" s="402"/>
      <c r="CT49" s="402"/>
      <c r="CU49" s="402"/>
      <c r="CV49" s="402"/>
      <c r="CW49" s="402"/>
      <c r="CX49" s="402"/>
      <c r="CY49" s="402"/>
      <c r="CZ49" s="402"/>
      <c r="DA49" s="402"/>
      <c r="DB49" s="402"/>
      <c r="DC49" s="402"/>
      <c r="DD49" s="402"/>
      <c r="DE49" s="402"/>
      <c r="DF49" s="402"/>
      <c r="DG49" s="402"/>
      <c r="DH49" s="402"/>
      <c r="DI49" s="402"/>
    </row>
    <row r="50" spans="5:113" x14ac:dyDescent="0.2">
      <c r="E50" s="400" t="s">
        <v>199</v>
      </c>
      <c r="F50" s="400"/>
      <c r="G50" s="400"/>
      <c r="H50" s="400"/>
      <c r="I50" s="400"/>
      <c r="J50" s="400"/>
      <c r="K50" s="400"/>
      <c r="L50" s="400"/>
      <c r="M50" s="400"/>
      <c r="N50" s="400"/>
      <c r="O50" s="400"/>
      <c r="P50" s="400"/>
      <c r="Q50" s="400"/>
      <c r="R50" s="400"/>
      <c r="S50" s="400"/>
      <c r="T50" s="400"/>
      <c r="U50" s="400"/>
      <c r="V50" s="400"/>
      <c r="W50" s="400"/>
      <c r="X50" s="400"/>
      <c r="Y50" s="400"/>
      <c r="Z50" s="400"/>
      <c r="AA50" s="400"/>
      <c r="AB50" s="400"/>
      <c r="AC50" s="400"/>
      <c r="AD50" s="400"/>
      <c r="AE50" s="400"/>
      <c r="AF50" s="400"/>
      <c r="AG50" s="400"/>
      <c r="AH50" s="400"/>
      <c r="AI50" s="400"/>
      <c r="AJ50" s="400"/>
      <c r="AK50" s="400"/>
      <c r="AL50" s="400"/>
      <c r="AM50" s="400"/>
      <c r="AN50" s="400"/>
      <c r="AO50" s="400"/>
      <c r="AP50" s="400"/>
      <c r="AQ50" s="400"/>
      <c r="AR50" s="400"/>
      <c r="AS50" s="400"/>
      <c r="AT50" s="400"/>
      <c r="AU50" s="400"/>
      <c r="AV50" s="400"/>
      <c r="AW50" s="400"/>
      <c r="AX50" s="400"/>
      <c r="AY50" s="400"/>
      <c r="AZ50" s="400"/>
      <c r="BA50" s="400"/>
      <c r="BB50" s="400"/>
      <c r="BC50" s="400"/>
      <c r="BD50" s="400"/>
      <c r="BE50" s="400"/>
      <c r="BF50" s="400"/>
      <c r="BG50" s="400"/>
      <c r="BH50" s="400"/>
      <c r="BI50" s="400"/>
      <c r="BJ50" s="400"/>
      <c r="BK50" s="400"/>
      <c r="BL50" s="400"/>
      <c r="BM50" s="400"/>
      <c r="BN50" s="400"/>
      <c r="BO50" s="400"/>
      <c r="BP50" s="400"/>
      <c r="BQ50" s="400"/>
      <c r="BR50" s="400"/>
      <c r="BS50" s="400"/>
      <c r="BT50" s="400"/>
      <c r="BU50" s="400"/>
      <c r="BV50" s="400"/>
      <c r="BW50" s="400"/>
      <c r="BX50" s="400"/>
      <c r="BY50" s="400"/>
      <c r="BZ50" s="400"/>
      <c r="CA50" s="400"/>
      <c r="CB50" s="400"/>
      <c r="CC50" s="400"/>
      <c r="CD50" s="400"/>
      <c r="CE50" s="400"/>
      <c r="CF50" s="400"/>
      <c r="CG50" s="400"/>
      <c r="CH50" s="400"/>
      <c r="CI50" s="400"/>
      <c r="CJ50" s="400"/>
      <c r="CK50" s="400"/>
      <c r="CL50" s="400"/>
      <c r="CM50" s="400"/>
      <c r="CN50" s="400"/>
      <c r="CO50" s="400"/>
      <c r="CP50" s="400"/>
      <c r="CQ50" s="400"/>
      <c r="CR50" s="400"/>
      <c r="CS50" s="400"/>
      <c r="CT50" s="400"/>
      <c r="CU50" s="400"/>
      <c r="CV50" s="400"/>
      <c r="CW50" s="400"/>
      <c r="CX50" s="400"/>
      <c r="CY50" s="400"/>
      <c r="CZ50" s="400"/>
      <c r="DA50" s="400"/>
      <c r="DB50" s="400"/>
      <c r="DC50" s="400"/>
      <c r="DD50" s="400"/>
      <c r="DE50" s="400"/>
      <c r="DF50" s="400"/>
      <c r="DG50" s="400"/>
      <c r="DH50" s="400"/>
      <c r="DI50" s="400"/>
    </row>
    <row r="51" spans="5:113" x14ac:dyDescent="0.2">
      <c r="E51" s="400" t="s">
        <v>200</v>
      </c>
      <c r="F51" s="400"/>
      <c r="G51" s="400"/>
      <c r="H51" s="400"/>
      <c r="I51" s="400"/>
      <c r="J51" s="400"/>
      <c r="K51" s="400"/>
      <c r="L51" s="400"/>
      <c r="M51" s="400"/>
      <c r="N51" s="400"/>
      <c r="O51" s="400"/>
      <c r="P51" s="400"/>
      <c r="Q51" s="400"/>
      <c r="R51" s="400"/>
      <c r="S51" s="400"/>
      <c r="T51" s="400"/>
      <c r="U51" s="400"/>
      <c r="V51" s="400"/>
      <c r="W51" s="400"/>
      <c r="X51" s="400"/>
      <c r="Y51" s="400"/>
      <c r="Z51" s="400"/>
      <c r="AA51" s="400"/>
      <c r="AB51" s="400"/>
      <c r="AC51" s="400"/>
      <c r="AD51" s="400"/>
      <c r="AE51" s="400"/>
      <c r="AF51" s="400"/>
      <c r="AG51" s="400"/>
      <c r="AH51" s="400"/>
      <c r="AI51" s="400"/>
      <c r="AJ51" s="400"/>
      <c r="AK51" s="400"/>
      <c r="AL51" s="400"/>
      <c r="AM51" s="400"/>
      <c r="AN51" s="400"/>
      <c r="AO51" s="400"/>
      <c r="AP51" s="400"/>
      <c r="AQ51" s="400"/>
      <c r="AR51" s="400"/>
      <c r="AS51" s="400"/>
      <c r="AT51" s="400"/>
      <c r="AU51" s="400"/>
      <c r="AV51" s="400"/>
      <c r="AW51" s="400"/>
      <c r="AX51" s="400"/>
      <c r="AY51" s="400"/>
      <c r="AZ51" s="400"/>
      <c r="BA51" s="400"/>
      <c r="BB51" s="400"/>
      <c r="BC51" s="400"/>
      <c r="BD51" s="400"/>
      <c r="BE51" s="400"/>
      <c r="BF51" s="400"/>
      <c r="BG51" s="400"/>
      <c r="BH51" s="400"/>
      <c r="BI51" s="400"/>
      <c r="BJ51" s="400"/>
      <c r="BK51" s="400"/>
      <c r="BL51" s="400"/>
      <c r="BM51" s="400"/>
      <c r="BN51" s="400"/>
      <c r="BO51" s="400"/>
      <c r="BP51" s="400"/>
      <c r="BQ51" s="400"/>
      <c r="BR51" s="400"/>
      <c r="BS51" s="400"/>
      <c r="BT51" s="400"/>
      <c r="BU51" s="400"/>
      <c r="BV51" s="400"/>
      <c r="BW51" s="400"/>
      <c r="BX51" s="400"/>
      <c r="BY51" s="400"/>
      <c r="BZ51" s="400"/>
      <c r="CA51" s="400"/>
      <c r="CB51" s="400"/>
      <c r="CC51" s="400"/>
      <c r="CD51" s="400"/>
      <c r="CE51" s="400"/>
      <c r="CF51" s="400"/>
      <c r="CG51" s="400"/>
      <c r="CH51" s="400"/>
      <c r="CI51" s="400"/>
      <c r="CJ51" s="400"/>
      <c r="CK51" s="400"/>
      <c r="CL51" s="400"/>
      <c r="CM51" s="400"/>
      <c r="CN51" s="400"/>
      <c r="CO51" s="400"/>
      <c r="CP51" s="400"/>
      <c r="CQ51" s="400"/>
      <c r="CR51" s="400"/>
      <c r="CS51" s="400"/>
      <c r="CT51" s="400"/>
      <c r="CU51" s="400"/>
      <c r="CV51" s="400"/>
      <c r="CW51" s="400"/>
      <c r="CX51" s="400"/>
      <c r="CY51" s="400"/>
      <c r="CZ51" s="400"/>
      <c r="DA51" s="400"/>
      <c r="DB51" s="400"/>
      <c r="DC51" s="400"/>
      <c r="DD51" s="400"/>
      <c r="DE51" s="400"/>
      <c r="DF51" s="400"/>
      <c r="DG51" s="400"/>
      <c r="DH51" s="400"/>
      <c r="DI51" s="400"/>
    </row>
    <row r="52" spans="5:113" x14ac:dyDescent="0.2">
      <c r="E52" s="400" t="s">
        <v>201</v>
      </c>
      <c r="F52" s="400"/>
      <c r="G52" s="400"/>
      <c r="H52" s="400"/>
      <c r="I52" s="400"/>
      <c r="J52" s="400"/>
      <c r="K52" s="400"/>
      <c r="L52" s="400"/>
      <c r="M52" s="400"/>
      <c r="N52" s="400"/>
      <c r="O52" s="400"/>
      <c r="P52" s="400"/>
      <c r="Q52" s="400"/>
      <c r="R52" s="400"/>
      <c r="S52" s="400"/>
      <c r="T52" s="400"/>
      <c r="U52" s="400"/>
      <c r="V52" s="400"/>
      <c r="W52" s="400"/>
      <c r="X52" s="400"/>
      <c r="Y52" s="400"/>
      <c r="Z52" s="400"/>
      <c r="AA52" s="400"/>
      <c r="AB52" s="400"/>
      <c r="AC52" s="400"/>
      <c r="AD52" s="400"/>
      <c r="AE52" s="400"/>
      <c r="AF52" s="400"/>
      <c r="AG52" s="400"/>
      <c r="AH52" s="400"/>
      <c r="AI52" s="400"/>
      <c r="AJ52" s="400"/>
      <c r="AK52" s="400"/>
      <c r="AL52" s="400"/>
      <c r="AM52" s="400"/>
      <c r="AN52" s="400"/>
      <c r="AO52" s="400"/>
      <c r="AP52" s="400"/>
      <c r="AQ52" s="400"/>
      <c r="AR52" s="400"/>
      <c r="AS52" s="400"/>
      <c r="AT52" s="400"/>
      <c r="AU52" s="400"/>
      <c r="AV52" s="400"/>
      <c r="AW52" s="400"/>
      <c r="AX52" s="400"/>
      <c r="AY52" s="400"/>
      <c r="AZ52" s="400"/>
      <c r="BA52" s="400"/>
      <c r="BB52" s="400"/>
      <c r="BC52" s="400"/>
      <c r="BD52" s="400"/>
      <c r="BE52" s="400"/>
      <c r="BF52" s="400"/>
      <c r="BG52" s="400"/>
      <c r="BH52" s="400"/>
      <c r="BI52" s="400"/>
      <c r="BJ52" s="400"/>
      <c r="BK52" s="400"/>
      <c r="BL52" s="400"/>
      <c r="BM52" s="400"/>
      <c r="BN52" s="400"/>
      <c r="BO52" s="400"/>
      <c r="BP52" s="400"/>
      <c r="BQ52" s="400"/>
      <c r="BR52" s="400"/>
      <c r="BS52" s="400"/>
      <c r="BT52" s="400"/>
      <c r="BU52" s="400"/>
      <c r="BV52" s="400"/>
      <c r="BW52" s="400"/>
      <c r="BX52" s="400"/>
      <c r="BY52" s="400"/>
      <c r="BZ52" s="400"/>
      <c r="CA52" s="400"/>
      <c r="CB52" s="400"/>
      <c r="CC52" s="400"/>
      <c r="CD52" s="400"/>
      <c r="CE52" s="400"/>
      <c r="CF52" s="400"/>
      <c r="CG52" s="400"/>
      <c r="CH52" s="400"/>
      <c r="CI52" s="400"/>
      <c r="CJ52" s="400"/>
      <c r="CK52" s="400"/>
      <c r="CL52" s="400"/>
      <c r="CM52" s="400"/>
      <c r="CN52" s="400"/>
      <c r="CO52" s="400"/>
      <c r="CP52" s="400"/>
      <c r="CQ52" s="400"/>
      <c r="CR52" s="400"/>
      <c r="CS52" s="400"/>
      <c r="CT52" s="400"/>
      <c r="CU52" s="400"/>
      <c r="CV52" s="400"/>
      <c r="CW52" s="400"/>
      <c r="CX52" s="400"/>
      <c r="CY52" s="400"/>
      <c r="CZ52" s="400"/>
      <c r="DA52" s="400"/>
      <c r="DB52" s="400"/>
      <c r="DC52" s="400"/>
      <c r="DD52" s="400"/>
      <c r="DE52" s="400"/>
      <c r="DF52" s="400"/>
      <c r="DG52" s="400"/>
      <c r="DH52" s="400"/>
      <c r="DI52" s="400"/>
    </row>
    <row r="53" spans="5:113" x14ac:dyDescent="0.2">
      <c r="E53" s="400" t="s">
        <v>202</v>
      </c>
      <c r="F53" s="400"/>
      <c r="G53" s="400"/>
      <c r="H53" s="400"/>
      <c r="I53" s="400"/>
      <c r="J53" s="400"/>
      <c r="K53" s="400"/>
      <c r="L53" s="400"/>
      <c r="M53" s="400"/>
      <c r="N53" s="400"/>
      <c r="O53" s="400"/>
      <c r="P53" s="400"/>
      <c r="Q53" s="400"/>
      <c r="R53" s="400"/>
      <c r="S53" s="400"/>
      <c r="T53" s="400"/>
      <c r="U53" s="400"/>
      <c r="V53" s="400"/>
      <c r="W53" s="400"/>
      <c r="X53" s="400"/>
      <c r="Y53" s="400"/>
      <c r="Z53" s="400"/>
      <c r="AA53" s="400"/>
      <c r="AB53" s="400"/>
      <c r="AC53" s="400"/>
      <c r="AD53" s="400"/>
      <c r="AE53" s="400"/>
      <c r="AF53" s="400"/>
      <c r="AG53" s="400"/>
      <c r="AH53" s="400"/>
      <c r="AI53" s="400"/>
      <c r="AJ53" s="400"/>
      <c r="AK53" s="400"/>
      <c r="AL53" s="400"/>
      <c r="AM53" s="400"/>
      <c r="AN53" s="400"/>
      <c r="AO53" s="400"/>
      <c r="AP53" s="400"/>
      <c r="AQ53" s="400"/>
      <c r="AR53" s="400"/>
      <c r="AS53" s="400"/>
      <c r="AT53" s="400"/>
      <c r="AU53" s="400"/>
      <c r="AV53" s="400"/>
      <c r="AW53" s="400"/>
      <c r="AX53" s="400"/>
      <c r="AY53" s="400"/>
      <c r="AZ53" s="400"/>
      <c r="BA53" s="400"/>
      <c r="BB53" s="400"/>
      <c r="BC53" s="400"/>
      <c r="BD53" s="400"/>
      <c r="BE53" s="400"/>
      <c r="BF53" s="400"/>
      <c r="BG53" s="400"/>
      <c r="BH53" s="400"/>
      <c r="BI53" s="400"/>
      <c r="BJ53" s="400"/>
      <c r="BK53" s="400"/>
      <c r="BL53" s="400"/>
      <c r="BM53" s="400"/>
      <c r="BN53" s="400"/>
      <c r="BO53" s="400"/>
      <c r="BP53" s="400"/>
      <c r="BQ53" s="400"/>
      <c r="BR53" s="400"/>
      <c r="BS53" s="400"/>
      <c r="BT53" s="400"/>
      <c r="BU53" s="400"/>
      <c r="BV53" s="400"/>
      <c r="BW53" s="400"/>
      <c r="BX53" s="400"/>
      <c r="BY53" s="400"/>
      <c r="BZ53" s="400"/>
      <c r="CA53" s="400"/>
      <c r="CB53" s="400"/>
      <c r="CC53" s="400"/>
      <c r="CD53" s="400"/>
      <c r="CE53" s="400"/>
      <c r="CF53" s="400"/>
      <c r="CG53" s="400"/>
      <c r="CH53" s="400"/>
      <c r="CI53" s="400"/>
      <c r="CJ53" s="400"/>
      <c r="CK53" s="400"/>
      <c r="CL53" s="400"/>
      <c r="CM53" s="400"/>
      <c r="CN53" s="400"/>
      <c r="CO53" s="400"/>
      <c r="CP53" s="400"/>
      <c r="CQ53" s="400"/>
      <c r="CR53" s="400"/>
      <c r="CS53" s="400"/>
      <c r="CT53" s="400"/>
      <c r="CU53" s="400"/>
      <c r="CV53" s="400"/>
      <c r="CW53" s="400"/>
      <c r="CX53" s="400"/>
      <c r="CY53" s="400"/>
      <c r="CZ53" s="400"/>
      <c r="DA53" s="400"/>
      <c r="DB53" s="400"/>
      <c r="DC53" s="400"/>
      <c r="DD53" s="400"/>
      <c r="DE53" s="400"/>
      <c r="DF53" s="400"/>
      <c r="DG53" s="400"/>
      <c r="DH53" s="400"/>
      <c r="DI53" s="400"/>
    </row>
    <row r="54" spans="5:113" x14ac:dyDescent="0.2"/>
    <row r="55" spans="5:113" x14ac:dyDescent="0.2"/>
    <row r="56" spans="5:113" x14ac:dyDescent="0.2"/>
  </sheetData>
  <sheetProtection algorithmName="SHA-512" hashValue="HS11n4u47is2mWgL1StNy65qwG28/azf2t8xYZkp7ev9OF+Lmui1yvhWQQ7rBFCznpeyMaERXh241AMmbXN87Q==" saltValue="eLy8DUyTKQ0snfFdqfNxvw==" spinCount="100000" sheet="1" objects="1" scenarios="1"/>
  <mergeCells count="446">
    <mergeCell ref="CT3:DA3"/>
    <mergeCell ref="DB3:DI3"/>
    <mergeCell ref="AY4:BM4"/>
    <mergeCell ref="BN4:BU4"/>
    <mergeCell ref="BV4:CC4"/>
    <mergeCell ref="CD4:CS4"/>
    <mergeCell ref="CT4:DA4"/>
    <mergeCell ref="DB4:DI4"/>
    <mergeCell ref="B1:DI1"/>
    <mergeCell ref="B3:K5"/>
    <mergeCell ref="L3:V5"/>
    <mergeCell ref="W3:AB5"/>
    <mergeCell ref="AC3:AL5"/>
    <mergeCell ref="AM3:AX4"/>
    <mergeCell ref="AY3:BM3"/>
    <mergeCell ref="BN3:BU3"/>
    <mergeCell ref="BV3:CC3"/>
    <mergeCell ref="CD3:CS3"/>
    <mergeCell ref="CT5:DA5"/>
    <mergeCell ref="DB5:DI5"/>
    <mergeCell ref="BV5:CC5"/>
    <mergeCell ref="CD5:CS5"/>
    <mergeCell ref="B6:K8"/>
    <mergeCell ref="L6:V8"/>
    <mergeCell ref="W6:AB8"/>
    <mergeCell ref="AC6:AL8"/>
    <mergeCell ref="AM6:AT6"/>
    <mergeCell ref="AU6:AX6"/>
    <mergeCell ref="AY6:BM6"/>
    <mergeCell ref="BN6:BU6"/>
    <mergeCell ref="AM5:AT5"/>
    <mergeCell ref="AU5:AX5"/>
    <mergeCell ref="AY5:BM5"/>
    <mergeCell ref="BN5:BU5"/>
    <mergeCell ref="AM8:AT8"/>
    <mergeCell ref="AU8:AX8"/>
    <mergeCell ref="AY8:BM8"/>
    <mergeCell ref="BN8:BU8"/>
    <mergeCell ref="BV6:CC6"/>
    <mergeCell ref="CD6:CS6"/>
    <mergeCell ref="CT6:DA6"/>
    <mergeCell ref="DB6:DI6"/>
    <mergeCell ref="AM7:AT7"/>
    <mergeCell ref="AU7:AX7"/>
    <mergeCell ref="AY7:BM7"/>
    <mergeCell ref="BN7:BU7"/>
    <mergeCell ref="BV7:CC7"/>
    <mergeCell ref="CD7:CS7"/>
    <mergeCell ref="CT7:DA7"/>
    <mergeCell ref="DB7:DI7"/>
    <mergeCell ref="BV8:CC8"/>
    <mergeCell ref="CD8:CS8"/>
    <mergeCell ref="CT8:DA8"/>
    <mergeCell ref="DB8:DI8"/>
    <mergeCell ref="AY9:BM9"/>
    <mergeCell ref="BN9:BU9"/>
    <mergeCell ref="BV9:CC9"/>
    <mergeCell ref="CD9:CS9"/>
    <mergeCell ref="CT9:DA9"/>
    <mergeCell ref="DB9:DI9"/>
    <mergeCell ref="B9:K11"/>
    <mergeCell ref="L9:Q9"/>
    <mergeCell ref="R9:V9"/>
    <mergeCell ref="W9:AL11"/>
    <mergeCell ref="AM9:AT9"/>
    <mergeCell ref="AU9:AX9"/>
    <mergeCell ref="L10:Q10"/>
    <mergeCell ref="R10:V10"/>
    <mergeCell ref="AM10:AT10"/>
    <mergeCell ref="AU10:AX10"/>
    <mergeCell ref="AY10:BM10"/>
    <mergeCell ref="BN10:BU10"/>
    <mergeCell ref="BV10:CC10"/>
    <mergeCell ref="L11:Q11"/>
    <mergeCell ref="R11:V11"/>
    <mergeCell ref="AM11:AT11"/>
    <mergeCell ref="AU11:AX11"/>
    <mergeCell ref="AY11:BM11"/>
    <mergeCell ref="BN11:BU11"/>
    <mergeCell ref="BV11:CC11"/>
    <mergeCell ref="CD11:CS11"/>
    <mergeCell ref="CT11:DA11"/>
    <mergeCell ref="DB11:DI11"/>
    <mergeCell ref="B12:K17"/>
    <mergeCell ref="L12:Q12"/>
    <mergeCell ref="R12:V12"/>
    <mergeCell ref="W12:AB12"/>
    <mergeCell ref="AC12:AG12"/>
    <mergeCell ref="AH12:AL12"/>
    <mergeCell ref="AM12:AT12"/>
    <mergeCell ref="L14:Q14"/>
    <mergeCell ref="R14:V14"/>
    <mergeCell ref="AC14:AG14"/>
    <mergeCell ref="AH14:AL14"/>
    <mergeCell ref="AM14:AT14"/>
    <mergeCell ref="AU14:AX14"/>
    <mergeCell ref="DB12:DI12"/>
    <mergeCell ref="M13:Q13"/>
    <mergeCell ref="R13:V13"/>
    <mergeCell ref="W13:AB14"/>
    <mergeCell ref="AC13:AG13"/>
    <mergeCell ref="AH13:AL13"/>
    <mergeCell ref="AM13:AT13"/>
    <mergeCell ref="AU13:AX13"/>
    <mergeCell ref="AU12:AX12"/>
    <mergeCell ref="AY12:BM12"/>
    <mergeCell ref="BN12:BU12"/>
    <mergeCell ref="BV12:CC12"/>
    <mergeCell ref="CD12:CS12"/>
    <mergeCell ref="CT12:DA12"/>
    <mergeCell ref="AY14:BM14"/>
    <mergeCell ref="BN14:BU14"/>
    <mergeCell ref="BV14:CC14"/>
    <mergeCell ref="CD14:CS14"/>
    <mergeCell ref="CT14:DA14"/>
    <mergeCell ref="DB14:DI14"/>
    <mergeCell ref="BV13:CC13"/>
    <mergeCell ref="CD13:CS13"/>
    <mergeCell ref="CT13:DA13"/>
    <mergeCell ref="DB13:DI13"/>
    <mergeCell ref="AU15:AX15"/>
    <mergeCell ref="AY15:BM15"/>
    <mergeCell ref="BN15:BU15"/>
    <mergeCell ref="BV15:CC15"/>
    <mergeCell ref="CD15:CS15"/>
    <mergeCell ref="AY13:BM13"/>
    <mergeCell ref="BN13:BU13"/>
    <mergeCell ref="DB18:DI19"/>
    <mergeCell ref="L16:Q16"/>
    <mergeCell ref="R16:V16"/>
    <mergeCell ref="AC16:AG16"/>
    <mergeCell ref="AH16:AL16"/>
    <mergeCell ref="AM16:AT16"/>
    <mergeCell ref="M15:Q15"/>
    <mergeCell ref="R15:V15"/>
    <mergeCell ref="W15:AB16"/>
    <mergeCell ref="AC15:AG15"/>
    <mergeCell ref="AH15:AL15"/>
    <mergeCell ref="AM15:AT15"/>
    <mergeCell ref="AH19:AL19"/>
    <mergeCell ref="AM19:AT19"/>
    <mergeCell ref="DB16:DI17"/>
    <mergeCell ref="M17:Q17"/>
    <mergeCell ref="R17:V17"/>
    <mergeCell ref="W17:AB18"/>
    <mergeCell ref="AC17:AG17"/>
    <mergeCell ref="AH17:AL17"/>
    <mergeCell ref="AM17:AT17"/>
    <mergeCell ref="AU17:AX17"/>
    <mergeCell ref="AY17:BM17"/>
    <mergeCell ref="BN17:BU17"/>
    <mergeCell ref="AU16:AX16"/>
    <mergeCell ref="AY16:BM16"/>
    <mergeCell ref="BN16:BU16"/>
    <mergeCell ref="BV16:CC16"/>
    <mergeCell ref="CE16:CS17"/>
    <mergeCell ref="CT16:DA17"/>
    <mergeCell ref="BV17:CC17"/>
    <mergeCell ref="AY18:BM18"/>
    <mergeCell ref="BN18:BU18"/>
    <mergeCell ref="BV18:CC18"/>
    <mergeCell ref="CE18:CS19"/>
    <mergeCell ref="CT18:DA19"/>
    <mergeCell ref="AU19:AX19"/>
    <mergeCell ref="AY19:BM19"/>
    <mergeCell ref="BN19:BU19"/>
    <mergeCell ref="BV19:CC19"/>
    <mergeCell ref="AY21:BM21"/>
    <mergeCell ref="BN21:BU21"/>
    <mergeCell ref="BV21:CC21"/>
    <mergeCell ref="B18:K18"/>
    <mergeCell ref="L18:V18"/>
    <mergeCell ref="AC18:AG18"/>
    <mergeCell ref="AH18:AL18"/>
    <mergeCell ref="AM18:AT18"/>
    <mergeCell ref="AU18:AX18"/>
    <mergeCell ref="B20:K20"/>
    <mergeCell ref="L20:V20"/>
    <mergeCell ref="AC20:AG20"/>
    <mergeCell ref="AH20:AL20"/>
    <mergeCell ref="AM20:AT20"/>
    <mergeCell ref="AU20:AX20"/>
    <mergeCell ref="B19:K19"/>
    <mergeCell ref="L19:V19"/>
    <mergeCell ref="W19:AB20"/>
    <mergeCell ref="AC19:AG19"/>
    <mergeCell ref="DB24:DI25"/>
    <mergeCell ref="E25:K25"/>
    <mergeCell ref="L25:P25"/>
    <mergeCell ref="Q25:V25"/>
    <mergeCell ref="Z25:AG25"/>
    <mergeCell ref="AY20:BM20"/>
    <mergeCell ref="BN20:BU20"/>
    <mergeCell ref="BV20:CC20"/>
    <mergeCell ref="CE20:CS21"/>
    <mergeCell ref="CT20:DA21"/>
    <mergeCell ref="DB20:DI21"/>
    <mergeCell ref="CE24:CS25"/>
    <mergeCell ref="CT24:DA25"/>
    <mergeCell ref="BV25:CC25"/>
    <mergeCell ref="E24:K24"/>
    <mergeCell ref="L24:P24"/>
    <mergeCell ref="Q24:V24"/>
    <mergeCell ref="Z24:AG24"/>
    <mergeCell ref="AH24:AL24"/>
    <mergeCell ref="AM24:AR24"/>
    <mergeCell ref="AH25:AL25"/>
    <mergeCell ref="AM25:AR25"/>
    <mergeCell ref="AS25:AX25"/>
    <mergeCell ref="B21:AX21"/>
    <mergeCell ref="AY25:BM25"/>
    <mergeCell ref="BN25:BU25"/>
    <mergeCell ref="AS24:AX24"/>
    <mergeCell ref="AY24:BM24"/>
    <mergeCell ref="BN24:BU24"/>
    <mergeCell ref="BV24:CC24"/>
    <mergeCell ref="W22:Y29"/>
    <mergeCell ref="Z22:AG23"/>
    <mergeCell ref="CE22:CS23"/>
    <mergeCell ref="AY22:BM22"/>
    <mergeCell ref="BN22:BU22"/>
    <mergeCell ref="BV22:CC22"/>
    <mergeCell ref="AM26:AR26"/>
    <mergeCell ref="CT22:DA23"/>
    <mergeCell ref="AY23:BM23"/>
    <mergeCell ref="BN23:BU23"/>
    <mergeCell ref="AH28:AL28"/>
    <mergeCell ref="AM28:AR28"/>
    <mergeCell ref="DB26:DI27"/>
    <mergeCell ref="E27:K27"/>
    <mergeCell ref="L27:P27"/>
    <mergeCell ref="Q27:V27"/>
    <mergeCell ref="Z27:AG27"/>
    <mergeCell ref="AH27:AL27"/>
    <mergeCell ref="AM27:AR27"/>
    <mergeCell ref="AS27:AX27"/>
    <mergeCell ref="AY27:BM27"/>
    <mergeCell ref="BN27:BU27"/>
    <mergeCell ref="AS26:AX26"/>
    <mergeCell ref="AY26:BM26"/>
    <mergeCell ref="BN26:BU26"/>
    <mergeCell ref="BV26:CC26"/>
    <mergeCell ref="CE26:CS27"/>
    <mergeCell ref="CT26:DA27"/>
    <mergeCell ref="BV27:CC27"/>
    <mergeCell ref="E26:K26"/>
    <mergeCell ref="L26:P26"/>
    <mergeCell ref="Q26:V26"/>
    <mergeCell ref="Z26:AG26"/>
    <mergeCell ref="AH26:AL26"/>
    <mergeCell ref="CT28:DA29"/>
    <mergeCell ref="DB28:DI29"/>
    <mergeCell ref="E29:K29"/>
    <mergeCell ref="L29:P29"/>
    <mergeCell ref="Q29:V29"/>
    <mergeCell ref="Z29:AG29"/>
    <mergeCell ref="AH29:AL29"/>
    <mergeCell ref="AM29:AR29"/>
    <mergeCell ref="AS29:AX29"/>
    <mergeCell ref="BC29:BM29"/>
    <mergeCell ref="AS28:AX28"/>
    <mergeCell ref="AY28:BB30"/>
    <mergeCell ref="BC28:BM28"/>
    <mergeCell ref="BN28:BU28"/>
    <mergeCell ref="BV28:CC28"/>
    <mergeCell ref="CE28:CS29"/>
    <mergeCell ref="BN29:BU29"/>
    <mergeCell ref="BV29:CC29"/>
    <mergeCell ref="BN30:BU30"/>
    <mergeCell ref="BV30:CC30"/>
    <mergeCell ref="E28:K28"/>
    <mergeCell ref="L28:P28"/>
    <mergeCell ref="Q28:V28"/>
    <mergeCell ref="Z28:AG28"/>
    <mergeCell ref="C32:S32"/>
    <mergeCell ref="U32:AK32"/>
    <mergeCell ref="AM32:BC32"/>
    <mergeCell ref="BE32:BU32"/>
    <mergeCell ref="BW32:CM32"/>
    <mergeCell ref="CO32:DE32"/>
    <mergeCell ref="E30:K30"/>
    <mergeCell ref="L30:P30"/>
    <mergeCell ref="Q30:V30"/>
    <mergeCell ref="W30:AG30"/>
    <mergeCell ref="AH30:AX30"/>
    <mergeCell ref="BC30:BM30"/>
    <mergeCell ref="B22:D30"/>
    <mergeCell ref="E22:K23"/>
    <mergeCell ref="L22:P23"/>
    <mergeCell ref="Q22:V23"/>
    <mergeCell ref="DB22:DI23"/>
    <mergeCell ref="BV23:CC23"/>
    <mergeCell ref="AH22:AL23"/>
    <mergeCell ref="AM22:AR23"/>
    <mergeCell ref="AS22:AX23"/>
    <mergeCell ref="DG33:DH33"/>
    <mergeCell ref="C34:D34"/>
    <mergeCell ref="E34:S34"/>
    <mergeCell ref="U34:V34"/>
    <mergeCell ref="W34:AK34"/>
    <mergeCell ref="AM34:AN34"/>
    <mergeCell ref="AO34:BC34"/>
    <mergeCell ref="BE34:BF34"/>
    <mergeCell ref="BG34:BU34"/>
    <mergeCell ref="BW34:BX34"/>
    <mergeCell ref="BE33:BF33"/>
    <mergeCell ref="BG33:BU33"/>
    <mergeCell ref="BW33:BX33"/>
    <mergeCell ref="BY33:CM33"/>
    <mergeCell ref="CO33:CP33"/>
    <mergeCell ref="CQ33:DE33"/>
    <mergeCell ref="C33:D33"/>
    <mergeCell ref="E33:S33"/>
    <mergeCell ref="U33:V33"/>
    <mergeCell ref="W33:AK33"/>
    <mergeCell ref="AM33:AN33"/>
    <mergeCell ref="AO33:BC33"/>
    <mergeCell ref="BY34:CM34"/>
    <mergeCell ref="CO34:CP34"/>
    <mergeCell ref="W36:AK36"/>
    <mergeCell ref="AM36:AN36"/>
    <mergeCell ref="AO36:BC36"/>
    <mergeCell ref="BE36:BF36"/>
    <mergeCell ref="BG36:BU36"/>
    <mergeCell ref="BW36:BX36"/>
    <mergeCell ref="CQ34:DE34"/>
    <mergeCell ref="DG34:DH34"/>
    <mergeCell ref="C35:D35"/>
    <mergeCell ref="E35:S35"/>
    <mergeCell ref="U35:V35"/>
    <mergeCell ref="W35:AK35"/>
    <mergeCell ref="AM35:AN35"/>
    <mergeCell ref="AO35:BC35"/>
    <mergeCell ref="DG35:DH35"/>
    <mergeCell ref="BE35:BF35"/>
    <mergeCell ref="BG35:BU35"/>
    <mergeCell ref="BW35:BX35"/>
    <mergeCell ref="BY35:CM35"/>
    <mergeCell ref="CO35:CP35"/>
    <mergeCell ref="CQ35:DE35"/>
    <mergeCell ref="AO38:BC38"/>
    <mergeCell ref="BE38:BF38"/>
    <mergeCell ref="BG38:BU38"/>
    <mergeCell ref="BW38:BX38"/>
    <mergeCell ref="BY36:CM36"/>
    <mergeCell ref="CO36:CP36"/>
    <mergeCell ref="CQ36:DE36"/>
    <mergeCell ref="DG36:DH36"/>
    <mergeCell ref="C37:D37"/>
    <mergeCell ref="E37:S37"/>
    <mergeCell ref="U37:V37"/>
    <mergeCell ref="W37:AK37"/>
    <mergeCell ref="AM37:AN37"/>
    <mergeCell ref="AO37:BC37"/>
    <mergeCell ref="DG37:DH37"/>
    <mergeCell ref="BE37:BF37"/>
    <mergeCell ref="BG37:BU37"/>
    <mergeCell ref="BW37:BX37"/>
    <mergeCell ref="BY37:CM37"/>
    <mergeCell ref="CO37:CP37"/>
    <mergeCell ref="CQ37:DE37"/>
    <mergeCell ref="C36:D36"/>
    <mergeCell ref="E36:S36"/>
    <mergeCell ref="U36:V36"/>
    <mergeCell ref="BG40:BU40"/>
    <mergeCell ref="BW40:BX40"/>
    <mergeCell ref="BY38:CM38"/>
    <mergeCell ref="CO38:CP38"/>
    <mergeCell ref="CQ38:DE38"/>
    <mergeCell ref="DG38:DH38"/>
    <mergeCell ref="C39:D39"/>
    <mergeCell ref="E39:S39"/>
    <mergeCell ref="U39:V39"/>
    <mergeCell ref="W39:AK39"/>
    <mergeCell ref="AM39:AN39"/>
    <mergeCell ref="AO39:BC39"/>
    <mergeCell ref="DG39:DH39"/>
    <mergeCell ref="BE39:BF39"/>
    <mergeCell ref="BG39:BU39"/>
    <mergeCell ref="BW39:BX39"/>
    <mergeCell ref="BY39:CM39"/>
    <mergeCell ref="CO39:CP39"/>
    <mergeCell ref="CQ39:DE39"/>
    <mergeCell ref="C38:D38"/>
    <mergeCell ref="E38:S38"/>
    <mergeCell ref="U38:V38"/>
    <mergeCell ref="W38:AK38"/>
    <mergeCell ref="AM38:AN38"/>
    <mergeCell ref="BY40:CM40"/>
    <mergeCell ref="CO40:CP40"/>
    <mergeCell ref="CQ40:DE40"/>
    <mergeCell ref="DG40:DH40"/>
    <mergeCell ref="C41:D41"/>
    <mergeCell ref="E41:S41"/>
    <mergeCell ref="U41:V41"/>
    <mergeCell ref="W41:AK41"/>
    <mergeCell ref="AM41:AN41"/>
    <mergeCell ref="AO41:BC41"/>
    <mergeCell ref="DG41:DH41"/>
    <mergeCell ref="BE41:BF41"/>
    <mergeCell ref="BG41:BU41"/>
    <mergeCell ref="BW41:BX41"/>
    <mergeCell ref="BY41:CM41"/>
    <mergeCell ref="CO41:CP41"/>
    <mergeCell ref="CQ41:DE41"/>
    <mergeCell ref="C40:D40"/>
    <mergeCell ref="E40:S40"/>
    <mergeCell ref="U40:V40"/>
    <mergeCell ref="W40:AK40"/>
    <mergeCell ref="AM40:AN40"/>
    <mergeCell ref="AO40:BC40"/>
    <mergeCell ref="BE40:BF40"/>
    <mergeCell ref="BY42:CM42"/>
    <mergeCell ref="CO42:CP42"/>
    <mergeCell ref="CQ42:DE42"/>
    <mergeCell ref="DG42:DH42"/>
    <mergeCell ref="C43:D43"/>
    <mergeCell ref="E43:S43"/>
    <mergeCell ref="U43:V43"/>
    <mergeCell ref="W43:AK43"/>
    <mergeCell ref="AM43:AN43"/>
    <mergeCell ref="AO43:BC43"/>
    <mergeCell ref="C42:D42"/>
    <mergeCell ref="E42:S42"/>
    <mergeCell ref="U42:V42"/>
    <mergeCell ref="W42:AK42"/>
    <mergeCell ref="AM42:AN42"/>
    <mergeCell ref="AO42:BC42"/>
    <mergeCell ref="BE42:BF42"/>
    <mergeCell ref="BG42:BU42"/>
    <mergeCell ref="BW42:BX42"/>
    <mergeCell ref="E51:DI51"/>
    <mergeCell ref="E52:DI52"/>
    <mergeCell ref="E53:DI53"/>
    <mergeCell ref="DG43:DH43"/>
    <mergeCell ref="E46:DI46"/>
    <mergeCell ref="E47:DI47"/>
    <mergeCell ref="E48:DI48"/>
    <mergeCell ref="E49:DI49"/>
    <mergeCell ref="E50:DI50"/>
    <mergeCell ref="BE43:BF43"/>
    <mergeCell ref="BG43:BU43"/>
    <mergeCell ref="BW43:BX43"/>
    <mergeCell ref="BY43:CM43"/>
    <mergeCell ref="CO43:CP43"/>
    <mergeCell ref="CQ43:DE43"/>
  </mergeCells>
  <phoneticPr fontId="2"/>
  <printOptions horizontalCentered="1"/>
  <pageMargins left="0" right="0" top="0.39370078740157483" bottom="0.39370078740157483" header="0.19685039370078741" footer="0.19685039370078741"/>
  <pageSetup paperSize="9" scale="54" orientation="landscape" cellComments="asDisplayed" horizontalDpi="300" verticalDpi="300" r:id="rId1"/>
  <headerFooter>
    <oddFooter>&amp;C&amp;P/&amp;N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EM49"/>
  <sheetViews>
    <sheetView showGridLines="0" workbookViewId="0"/>
  </sheetViews>
  <sheetFormatPr defaultColWidth="0" defaultRowHeight="11.25" customHeight="1" zeroHeight="1" x14ac:dyDescent="0.2"/>
  <cols>
    <col min="1" max="1" width="1.6640625" style="214" customWidth="1"/>
    <col min="2" max="2" width="2.33203125" style="214" customWidth="1"/>
    <col min="3" max="16" width="2.6640625" style="214" customWidth="1"/>
    <col min="17" max="17" width="2.33203125" style="214" customWidth="1"/>
    <col min="18" max="95" width="1.6640625" style="214" customWidth="1"/>
    <col min="96" max="133" width="1.6640625" style="226" customWidth="1"/>
    <col min="134" max="143" width="1.6640625" style="214" customWidth="1"/>
    <col min="144" max="16384" width="0" style="214" hidden="1"/>
  </cols>
  <sheetData>
    <row r="1" spans="2:143" ht="22.5" customHeight="1" thickBot="1" x14ac:dyDescent="0.25">
      <c r="B1" s="212"/>
      <c r="C1" s="213"/>
      <c r="D1" s="213"/>
      <c r="E1" s="213"/>
      <c r="F1" s="213"/>
      <c r="G1" s="213"/>
      <c r="H1" s="213"/>
      <c r="I1" s="213"/>
      <c r="J1" s="213"/>
      <c r="K1" s="213"/>
      <c r="L1" s="213"/>
      <c r="M1" s="213"/>
      <c r="N1" s="213"/>
      <c r="O1" s="213"/>
      <c r="P1" s="213"/>
      <c r="Q1" s="213"/>
      <c r="R1" s="213"/>
      <c r="S1" s="213"/>
      <c r="T1" s="213"/>
      <c r="U1" s="213"/>
      <c r="V1" s="213"/>
      <c r="W1" s="213"/>
      <c r="X1" s="213"/>
      <c r="Y1" s="213"/>
      <c r="Z1" s="213"/>
      <c r="AA1" s="213"/>
      <c r="AB1" s="213"/>
      <c r="AC1" s="213"/>
      <c r="AD1" s="213"/>
      <c r="AE1" s="213"/>
      <c r="AF1" s="213"/>
      <c r="AG1" s="213"/>
      <c r="AH1" s="213"/>
      <c r="AI1" s="213"/>
      <c r="AJ1" s="213"/>
      <c r="AK1" s="213"/>
      <c r="AL1" s="213"/>
      <c r="AM1" s="213"/>
      <c r="AN1" s="213"/>
      <c r="AO1" s="213"/>
      <c r="AP1" s="213"/>
      <c r="AQ1" s="213"/>
      <c r="AR1" s="213"/>
      <c r="AS1" s="213"/>
      <c r="AT1" s="213"/>
      <c r="AU1" s="213"/>
      <c r="AV1" s="213"/>
      <c r="AW1" s="213"/>
      <c r="AX1" s="213"/>
      <c r="AY1" s="213"/>
      <c r="AZ1" s="213"/>
      <c r="BA1" s="213"/>
      <c r="BB1" s="213"/>
      <c r="BC1" s="213"/>
      <c r="BD1" s="213"/>
      <c r="BE1" s="213"/>
      <c r="BF1" s="213"/>
      <c r="BG1" s="213"/>
      <c r="BH1" s="213"/>
      <c r="BI1" s="213"/>
      <c r="BJ1" s="213"/>
      <c r="BK1" s="213"/>
      <c r="BL1" s="213"/>
      <c r="BM1" s="213"/>
      <c r="BN1" s="213"/>
      <c r="BO1" s="213"/>
      <c r="BP1" s="213"/>
      <c r="BQ1" s="213"/>
      <c r="BR1" s="213"/>
      <c r="BS1" s="213"/>
      <c r="BT1" s="213"/>
      <c r="BU1" s="213"/>
      <c r="BV1" s="213"/>
      <c r="BW1" s="213"/>
      <c r="BX1" s="213"/>
      <c r="BY1" s="213"/>
      <c r="BZ1" s="213"/>
      <c r="CA1" s="213"/>
      <c r="CB1" s="213"/>
      <c r="CC1" s="213"/>
      <c r="CD1" s="213"/>
      <c r="CE1" s="213"/>
      <c r="CF1" s="213"/>
      <c r="CG1" s="213"/>
      <c r="CH1" s="213"/>
      <c r="CI1" s="213"/>
      <c r="CJ1" s="213"/>
      <c r="CK1" s="213"/>
      <c r="CL1" s="213"/>
      <c r="CM1" s="213"/>
      <c r="CN1" s="213"/>
      <c r="CO1" s="213"/>
      <c r="CP1" s="213"/>
      <c r="CQ1" s="213"/>
      <c r="CR1" s="213"/>
      <c r="CS1" s="213"/>
      <c r="CT1" s="213"/>
      <c r="CU1" s="213"/>
      <c r="CV1" s="213"/>
      <c r="CW1" s="213"/>
      <c r="CX1" s="213"/>
      <c r="CY1" s="213"/>
      <c r="CZ1" s="213"/>
      <c r="DA1" s="213"/>
      <c r="DB1" s="213"/>
      <c r="DC1" s="213"/>
      <c r="DD1" s="213"/>
      <c r="DE1" s="213"/>
      <c r="DF1" s="213"/>
      <c r="DG1" s="213"/>
      <c r="DH1" s="753" t="s">
        <v>203</v>
      </c>
      <c r="DI1" s="754"/>
      <c r="DJ1" s="754"/>
      <c r="DK1" s="754"/>
      <c r="DL1" s="754"/>
      <c r="DM1" s="754"/>
      <c r="DN1" s="755"/>
      <c r="DO1" s="214"/>
      <c r="DP1" s="753" t="s">
        <v>204</v>
      </c>
      <c r="DQ1" s="754"/>
      <c r="DR1" s="754"/>
      <c r="DS1" s="754"/>
      <c r="DT1" s="754"/>
      <c r="DU1" s="754"/>
      <c r="DV1" s="754"/>
      <c r="DW1" s="754"/>
      <c r="DX1" s="754"/>
      <c r="DY1" s="754"/>
      <c r="DZ1" s="754"/>
      <c r="EA1" s="754"/>
      <c r="EB1" s="754"/>
      <c r="EC1" s="755"/>
      <c r="ED1" s="213"/>
      <c r="EE1" s="213"/>
      <c r="EF1" s="213"/>
      <c r="EG1" s="213"/>
      <c r="EH1" s="213"/>
      <c r="EI1" s="213"/>
      <c r="EJ1" s="213"/>
      <c r="EK1" s="213"/>
      <c r="EL1" s="213"/>
      <c r="EM1" s="213"/>
    </row>
    <row r="2" spans="2:143" ht="22.5" customHeight="1" x14ac:dyDescent="0.2">
      <c r="B2" s="215" t="s">
        <v>205</v>
      </c>
      <c r="R2" s="216"/>
      <c r="S2" s="216"/>
      <c r="T2" s="216"/>
      <c r="U2" s="216"/>
      <c r="V2" s="216"/>
      <c r="W2" s="216"/>
      <c r="X2" s="216"/>
      <c r="Y2" s="216"/>
      <c r="Z2" s="216"/>
      <c r="AA2" s="216"/>
      <c r="AB2" s="216"/>
      <c r="AC2" s="216"/>
      <c r="AE2" s="217"/>
      <c r="AF2" s="217"/>
      <c r="AG2" s="217"/>
      <c r="AH2" s="217"/>
      <c r="AI2" s="217"/>
      <c r="AJ2" s="216"/>
      <c r="AK2" s="216"/>
      <c r="AL2" s="216"/>
      <c r="AM2" s="216"/>
      <c r="AN2" s="216"/>
      <c r="AO2" s="216"/>
      <c r="AP2" s="216"/>
      <c r="CD2" s="213"/>
      <c r="CE2" s="213"/>
      <c r="CF2" s="213"/>
      <c r="CG2" s="213"/>
      <c r="CH2" s="213"/>
      <c r="CI2" s="213"/>
      <c r="CJ2" s="213"/>
      <c r="CK2" s="213"/>
      <c r="CL2" s="213"/>
      <c r="CM2" s="213"/>
      <c r="CN2" s="213"/>
      <c r="CO2" s="213"/>
      <c r="CP2" s="213"/>
      <c r="CQ2" s="213"/>
      <c r="CR2" s="213"/>
      <c r="CS2" s="213"/>
      <c r="CT2" s="213"/>
      <c r="CU2" s="213"/>
      <c r="CV2" s="213"/>
      <c r="CW2" s="213"/>
      <c r="CX2" s="213"/>
      <c r="CY2" s="213"/>
      <c r="CZ2" s="213"/>
      <c r="DA2" s="213"/>
      <c r="DB2" s="213"/>
      <c r="DC2" s="213"/>
      <c r="DD2" s="213"/>
      <c r="DE2" s="213"/>
      <c r="DF2" s="213"/>
      <c r="DG2" s="213"/>
      <c r="DH2" s="213"/>
      <c r="DI2" s="213"/>
      <c r="DJ2" s="213"/>
      <c r="DK2" s="213"/>
      <c r="DL2" s="213"/>
      <c r="DM2" s="213"/>
      <c r="DN2" s="213"/>
      <c r="DO2" s="213"/>
      <c r="DP2" s="213"/>
      <c r="DQ2" s="213"/>
      <c r="DR2" s="213"/>
      <c r="DS2" s="213"/>
      <c r="DT2" s="213"/>
      <c r="DU2" s="213"/>
      <c r="DV2" s="213"/>
      <c r="DW2" s="213"/>
      <c r="DX2" s="213"/>
      <c r="DY2" s="213"/>
      <c r="DZ2" s="213"/>
      <c r="EA2" s="213"/>
      <c r="EB2" s="213"/>
      <c r="EC2" s="213"/>
    </row>
    <row r="3" spans="2:143" ht="11.25" customHeight="1" x14ac:dyDescent="0.2">
      <c r="B3" s="709" t="s">
        <v>206</v>
      </c>
      <c r="C3" s="710"/>
      <c r="D3" s="710"/>
      <c r="E3" s="710"/>
      <c r="F3" s="710"/>
      <c r="G3" s="710"/>
      <c r="H3" s="710"/>
      <c r="I3" s="710"/>
      <c r="J3" s="710"/>
      <c r="K3" s="710"/>
      <c r="L3" s="710"/>
      <c r="M3" s="710"/>
      <c r="N3" s="710"/>
      <c r="O3" s="710"/>
      <c r="P3" s="710"/>
      <c r="Q3" s="710"/>
      <c r="R3" s="710"/>
      <c r="S3" s="710"/>
      <c r="T3" s="710"/>
      <c r="U3" s="710"/>
      <c r="V3" s="710"/>
      <c r="W3" s="710"/>
      <c r="X3" s="710"/>
      <c r="Y3" s="710"/>
      <c r="Z3" s="710"/>
      <c r="AA3" s="710"/>
      <c r="AB3" s="710"/>
      <c r="AC3" s="710"/>
      <c r="AD3" s="710"/>
      <c r="AE3" s="710"/>
      <c r="AF3" s="710"/>
      <c r="AG3" s="710"/>
      <c r="AH3" s="710"/>
      <c r="AI3" s="710"/>
      <c r="AJ3" s="710"/>
      <c r="AK3" s="710"/>
      <c r="AL3" s="710"/>
      <c r="AM3" s="710"/>
      <c r="AN3" s="710"/>
      <c r="AO3" s="710"/>
      <c r="AP3" s="709" t="s">
        <v>207</v>
      </c>
      <c r="AQ3" s="710"/>
      <c r="AR3" s="710"/>
      <c r="AS3" s="710"/>
      <c r="AT3" s="710"/>
      <c r="AU3" s="710"/>
      <c r="AV3" s="710"/>
      <c r="AW3" s="710"/>
      <c r="AX3" s="710"/>
      <c r="AY3" s="710"/>
      <c r="AZ3" s="710"/>
      <c r="BA3" s="710"/>
      <c r="BB3" s="710"/>
      <c r="BC3" s="710"/>
      <c r="BD3" s="710"/>
      <c r="BE3" s="710"/>
      <c r="BF3" s="710"/>
      <c r="BG3" s="710"/>
      <c r="BH3" s="710"/>
      <c r="BI3" s="710"/>
      <c r="BJ3" s="710"/>
      <c r="BK3" s="710"/>
      <c r="BL3" s="710"/>
      <c r="BM3" s="710"/>
      <c r="BN3" s="710"/>
      <c r="BO3" s="710"/>
      <c r="BP3" s="710"/>
      <c r="BQ3" s="710"/>
      <c r="BR3" s="710"/>
      <c r="BS3" s="710"/>
      <c r="BT3" s="710"/>
      <c r="BU3" s="710"/>
      <c r="BV3" s="710"/>
      <c r="BW3" s="710"/>
      <c r="BX3" s="710"/>
      <c r="BY3" s="710"/>
      <c r="BZ3" s="710"/>
      <c r="CA3" s="710"/>
      <c r="CB3" s="711"/>
      <c r="CD3" s="709" t="s">
        <v>208</v>
      </c>
      <c r="CE3" s="710"/>
      <c r="CF3" s="710"/>
      <c r="CG3" s="710"/>
      <c r="CH3" s="710"/>
      <c r="CI3" s="710"/>
      <c r="CJ3" s="710"/>
      <c r="CK3" s="710"/>
      <c r="CL3" s="710"/>
      <c r="CM3" s="710"/>
      <c r="CN3" s="710"/>
      <c r="CO3" s="710"/>
      <c r="CP3" s="710"/>
      <c r="CQ3" s="710"/>
      <c r="CR3" s="710"/>
      <c r="CS3" s="710"/>
      <c r="CT3" s="710"/>
      <c r="CU3" s="710"/>
      <c r="CV3" s="710"/>
      <c r="CW3" s="710"/>
      <c r="CX3" s="710"/>
      <c r="CY3" s="710"/>
      <c r="CZ3" s="710"/>
      <c r="DA3" s="710"/>
      <c r="DB3" s="710"/>
      <c r="DC3" s="710"/>
      <c r="DD3" s="710"/>
      <c r="DE3" s="710"/>
      <c r="DF3" s="710"/>
      <c r="DG3" s="710"/>
      <c r="DH3" s="710"/>
      <c r="DI3" s="710"/>
      <c r="DJ3" s="710"/>
      <c r="DK3" s="710"/>
      <c r="DL3" s="710"/>
      <c r="DM3" s="710"/>
      <c r="DN3" s="710"/>
      <c r="DO3" s="710"/>
      <c r="DP3" s="710"/>
      <c r="DQ3" s="710"/>
      <c r="DR3" s="710"/>
      <c r="DS3" s="710"/>
      <c r="DT3" s="710"/>
      <c r="DU3" s="710"/>
      <c r="DV3" s="710"/>
      <c r="DW3" s="710"/>
      <c r="DX3" s="710"/>
      <c r="DY3" s="710"/>
      <c r="DZ3" s="710"/>
      <c r="EA3" s="710"/>
      <c r="EB3" s="710"/>
      <c r="EC3" s="711"/>
    </row>
    <row r="4" spans="2:143" ht="11.25" customHeight="1" x14ac:dyDescent="0.2">
      <c r="B4" s="709" t="s">
        <v>1</v>
      </c>
      <c r="C4" s="710"/>
      <c r="D4" s="710"/>
      <c r="E4" s="710"/>
      <c r="F4" s="710"/>
      <c r="G4" s="710"/>
      <c r="H4" s="710"/>
      <c r="I4" s="710"/>
      <c r="J4" s="710"/>
      <c r="K4" s="710"/>
      <c r="L4" s="710"/>
      <c r="M4" s="710"/>
      <c r="N4" s="710"/>
      <c r="O4" s="710"/>
      <c r="P4" s="710"/>
      <c r="Q4" s="711"/>
      <c r="R4" s="709" t="s">
        <v>209</v>
      </c>
      <c r="S4" s="710"/>
      <c r="T4" s="710"/>
      <c r="U4" s="710"/>
      <c r="V4" s="710"/>
      <c r="W4" s="710"/>
      <c r="X4" s="710"/>
      <c r="Y4" s="711"/>
      <c r="Z4" s="709" t="s">
        <v>210</v>
      </c>
      <c r="AA4" s="710"/>
      <c r="AB4" s="710"/>
      <c r="AC4" s="711"/>
      <c r="AD4" s="709" t="s">
        <v>211</v>
      </c>
      <c r="AE4" s="710"/>
      <c r="AF4" s="710"/>
      <c r="AG4" s="710"/>
      <c r="AH4" s="710"/>
      <c r="AI4" s="710"/>
      <c r="AJ4" s="710"/>
      <c r="AK4" s="711"/>
      <c r="AL4" s="709" t="s">
        <v>210</v>
      </c>
      <c r="AM4" s="710"/>
      <c r="AN4" s="710"/>
      <c r="AO4" s="711"/>
      <c r="AP4" s="756" t="s">
        <v>212</v>
      </c>
      <c r="AQ4" s="756"/>
      <c r="AR4" s="756"/>
      <c r="AS4" s="756"/>
      <c r="AT4" s="756"/>
      <c r="AU4" s="756"/>
      <c r="AV4" s="756"/>
      <c r="AW4" s="756"/>
      <c r="AX4" s="756"/>
      <c r="AY4" s="756"/>
      <c r="AZ4" s="756"/>
      <c r="BA4" s="756"/>
      <c r="BB4" s="756"/>
      <c r="BC4" s="756"/>
      <c r="BD4" s="756"/>
      <c r="BE4" s="756"/>
      <c r="BF4" s="756"/>
      <c r="BG4" s="756" t="s">
        <v>213</v>
      </c>
      <c r="BH4" s="756"/>
      <c r="BI4" s="756"/>
      <c r="BJ4" s="756"/>
      <c r="BK4" s="756"/>
      <c r="BL4" s="756"/>
      <c r="BM4" s="756"/>
      <c r="BN4" s="756"/>
      <c r="BO4" s="756" t="s">
        <v>210</v>
      </c>
      <c r="BP4" s="756"/>
      <c r="BQ4" s="756"/>
      <c r="BR4" s="756"/>
      <c r="BS4" s="756" t="s">
        <v>214</v>
      </c>
      <c r="BT4" s="756"/>
      <c r="BU4" s="756"/>
      <c r="BV4" s="756"/>
      <c r="BW4" s="756"/>
      <c r="BX4" s="756"/>
      <c r="BY4" s="756"/>
      <c r="BZ4" s="756"/>
      <c r="CA4" s="756"/>
      <c r="CB4" s="756"/>
      <c r="CD4" s="709" t="s">
        <v>215</v>
      </c>
      <c r="CE4" s="710"/>
      <c r="CF4" s="710"/>
      <c r="CG4" s="710"/>
      <c r="CH4" s="710"/>
      <c r="CI4" s="710"/>
      <c r="CJ4" s="710"/>
      <c r="CK4" s="710"/>
      <c r="CL4" s="710"/>
      <c r="CM4" s="710"/>
      <c r="CN4" s="710"/>
      <c r="CO4" s="710"/>
      <c r="CP4" s="710"/>
      <c r="CQ4" s="710"/>
      <c r="CR4" s="710"/>
      <c r="CS4" s="710"/>
      <c r="CT4" s="710"/>
      <c r="CU4" s="710"/>
      <c r="CV4" s="710"/>
      <c r="CW4" s="710"/>
      <c r="CX4" s="710"/>
      <c r="CY4" s="710"/>
      <c r="CZ4" s="710"/>
      <c r="DA4" s="710"/>
      <c r="DB4" s="710"/>
      <c r="DC4" s="710"/>
      <c r="DD4" s="710"/>
      <c r="DE4" s="710"/>
      <c r="DF4" s="710"/>
      <c r="DG4" s="710"/>
      <c r="DH4" s="710"/>
      <c r="DI4" s="710"/>
      <c r="DJ4" s="710"/>
      <c r="DK4" s="710"/>
      <c r="DL4" s="710"/>
      <c r="DM4" s="710"/>
      <c r="DN4" s="710"/>
      <c r="DO4" s="710"/>
      <c r="DP4" s="710"/>
      <c r="DQ4" s="710"/>
      <c r="DR4" s="710"/>
      <c r="DS4" s="710"/>
      <c r="DT4" s="710"/>
      <c r="DU4" s="710"/>
      <c r="DV4" s="710"/>
      <c r="DW4" s="710"/>
      <c r="DX4" s="710"/>
      <c r="DY4" s="710"/>
      <c r="DZ4" s="710"/>
      <c r="EA4" s="710"/>
      <c r="EB4" s="710"/>
      <c r="EC4" s="711"/>
    </row>
    <row r="5" spans="2:143" ht="11.25" customHeight="1" x14ac:dyDescent="0.2">
      <c r="B5" s="715" t="s">
        <v>216</v>
      </c>
      <c r="C5" s="716"/>
      <c r="D5" s="716"/>
      <c r="E5" s="716"/>
      <c r="F5" s="716"/>
      <c r="G5" s="716"/>
      <c r="H5" s="716"/>
      <c r="I5" s="716"/>
      <c r="J5" s="716"/>
      <c r="K5" s="716"/>
      <c r="L5" s="716"/>
      <c r="M5" s="716"/>
      <c r="N5" s="716"/>
      <c r="O5" s="716"/>
      <c r="P5" s="716"/>
      <c r="Q5" s="717"/>
      <c r="R5" s="712">
        <v>187942</v>
      </c>
      <c r="S5" s="713"/>
      <c r="T5" s="713"/>
      <c r="U5" s="713"/>
      <c r="V5" s="713"/>
      <c r="W5" s="713"/>
      <c r="X5" s="713"/>
      <c r="Y5" s="738"/>
      <c r="Z5" s="751">
        <v>7.9</v>
      </c>
      <c r="AA5" s="751"/>
      <c r="AB5" s="751"/>
      <c r="AC5" s="751"/>
      <c r="AD5" s="752">
        <v>187942</v>
      </c>
      <c r="AE5" s="752"/>
      <c r="AF5" s="752"/>
      <c r="AG5" s="752"/>
      <c r="AH5" s="752"/>
      <c r="AI5" s="752"/>
      <c r="AJ5" s="752"/>
      <c r="AK5" s="752"/>
      <c r="AL5" s="739">
        <v>18.3</v>
      </c>
      <c r="AM5" s="721"/>
      <c r="AN5" s="721"/>
      <c r="AO5" s="740"/>
      <c r="AP5" s="715" t="s">
        <v>217</v>
      </c>
      <c r="AQ5" s="716"/>
      <c r="AR5" s="716"/>
      <c r="AS5" s="716"/>
      <c r="AT5" s="716"/>
      <c r="AU5" s="716"/>
      <c r="AV5" s="716"/>
      <c r="AW5" s="716"/>
      <c r="AX5" s="716"/>
      <c r="AY5" s="716"/>
      <c r="AZ5" s="716"/>
      <c r="BA5" s="716"/>
      <c r="BB5" s="716"/>
      <c r="BC5" s="716"/>
      <c r="BD5" s="716"/>
      <c r="BE5" s="716"/>
      <c r="BF5" s="717"/>
      <c r="BG5" s="657">
        <v>187942</v>
      </c>
      <c r="BH5" s="658"/>
      <c r="BI5" s="658"/>
      <c r="BJ5" s="658"/>
      <c r="BK5" s="658"/>
      <c r="BL5" s="658"/>
      <c r="BM5" s="658"/>
      <c r="BN5" s="659"/>
      <c r="BO5" s="695">
        <v>100</v>
      </c>
      <c r="BP5" s="695"/>
      <c r="BQ5" s="695"/>
      <c r="BR5" s="695"/>
      <c r="BS5" s="696">
        <v>19274</v>
      </c>
      <c r="BT5" s="696"/>
      <c r="BU5" s="696"/>
      <c r="BV5" s="696"/>
      <c r="BW5" s="696"/>
      <c r="BX5" s="696"/>
      <c r="BY5" s="696"/>
      <c r="BZ5" s="696"/>
      <c r="CA5" s="696"/>
      <c r="CB5" s="731"/>
      <c r="CD5" s="709" t="s">
        <v>212</v>
      </c>
      <c r="CE5" s="710"/>
      <c r="CF5" s="710"/>
      <c r="CG5" s="710"/>
      <c r="CH5" s="710"/>
      <c r="CI5" s="710"/>
      <c r="CJ5" s="710"/>
      <c r="CK5" s="710"/>
      <c r="CL5" s="710"/>
      <c r="CM5" s="710"/>
      <c r="CN5" s="710"/>
      <c r="CO5" s="710"/>
      <c r="CP5" s="710"/>
      <c r="CQ5" s="711"/>
      <c r="CR5" s="709" t="s">
        <v>218</v>
      </c>
      <c r="CS5" s="710"/>
      <c r="CT5" s="710"/>
      <c r="CU5" s="710"/>
      <c r="CV5" s="710"/>
      <c r="CW5" s="710"/>
      <c r="CX5" s="710"/>
      <c r="CY5" s="711"/>
      <c r="CZ5" s="709" t="s">
        <v>210</v>
      </c>
      <c r="DA5" s="710"/>
      <c r="DB5" s="710"/>
      <c r="DC5" s="711"/>
      <c r="DD5" s="709" t="s">
        <v>219</v>
      </c>
      <c r="DE5" s="710"/>
      <c r="DF5" s="710"/>
      <c r="DG5" s="710"/>
      <c r="DH5" s="710"/>
      <c r="DI5" s="710"/>
      <c r="DJ5" s="710"/>
      <c r="DK5" s="710"/>
      <c r="DL5" s="710"/>
      <c r="DM5" s="710"/>
      <c r="DN5" s="710"/>
      <c r="DO5" s="710"/>
      <c r="DP5" s="711"/>
      <c r="DQ5" s="709" t="s">
        <v>220</v>
      </c>
      <c r="DR5" s="710"/>
      <c r="DS5" s="710"/>
      <c r="DT5" s="710"/>
      <c r="DU5" s="710"/>
      <c r="DV5" s="710"/>
      <c r="DW5" s="710"/>
      <c r="DX5" s="710"/>
      <c r="DY5" s="710"/>
      <c r="DZ5" s="710"/>
      <c r="EA5" s="710"/>
      <c r="EB5" s="710"/>
      <c r="EC5" s="711"/>
    </row>
    <row r="6" spans="2:143" ht="11.25" customHeight="1" x14ac:dyDescent="0.2">
      <c r="B6" s="654" t="s">
        <v>221</v>
      </c>
      <c r="C6" s="655"/>
      <c r="D6" s="655"/>
      <c r="E6" s="655"/>
      <c r="F6" s="655"/>
      <c r="G6" s="655"/>
      <c r="H6" s="655"/>
      <c r="I6" s="655"/>
      <c r="J6" s="655"/>
      <c r="K6" s="655"/>
      <c r="L6" s="655"/>
      <c r="M6" s="655"/>
      <c r="N6" s="655"/>
      <c r="O6" s="655"/>
      <c r="P6" s="655"/>
      <c r="Q6" s="656"/>
      <c r="R6" s="657">
        <v>23697</v>
      </c>
      <c r="S6" s="658"/>
      <c r="T6" s="658"/>
      <c r="U6" s="658"/>
      <c r="V6" s="658"/>
      <c r="W6" s="658"/>
      <c r="X6" s="658"/>
      <c r="Y6" s="659"/>
      <c r="Z6" s="695">
        <v>1</v>
      </c>
      <c r="AA6" s="695"/>
      <c r="AB6" s="695"/>
      <c r="AC6" s="695"/>
      <c r="AD6" s="696">
        <v>23697</v>
      </c>
      <c r="AE6" s="696"/>
      <c r="AF6" s="696"/>
      <c r="AG6" s="696"/>
      <c r="AH6" s="696"/>
      <c r="AI6" s="696"/>
      <c r="AJ6" s="696"/>
      <c r="AK6" s="696"/>
      <c r="AL6" s="660">
        <v>2.2999999999999998</v>
      </c>
      <c r="AM6" s="661"/>
      <c r="AN6" s="661"/>
      <c r="AO6" s="697"/>
      <c r="AP6" s="654" t="s">
        <v>222</v>
      </c>
      <c r="AQ6" s="655"/>
      <c r="AR6" s="655"/>
      <c r="AS6" s="655"/>
      <c r="AT6" s="655"/>
      <c r="AU6" s="655"/>
      <c r="AV6" s="655"/>
      <c r="AW6" s="655"/>
      <c r="AX6" s="655"/>
      <c r="AY6" s="655"/>
      <c r="AZ6" s="655"/>
      <c r="BA6" s="655"/>
      <c r="BB6" s="655"/>
      <c r="BC6" s="655"/>
      <c r="BD6" s="655"/>
      <c r="BE6" s="655"/>
      <c r="BF6" s="656"/>
      <c r="BG6" s="657">
        <v>187942</v>
      </c>
      <c r="BH6" s="658"/>
      <c r="BI6" s="658"/>
      <c r="BJ6" s="658"/>
      <c r="BK6" s="658"/>
      <c r="BL6" s="658"/>
      <c r="BM6" s="658"/>
      <c r="BN6" s="659"/>
      <c r="BO6" s="695">
        <v>100</v>
      </c>
      <c r="BP6" s="695"/>
      <c r="BQ6" s="695"/>
      <c r="BR6" s="695"/>
      <c r="BS6" s="696">
        <v>19274</v>
      </c>
      <c r="BT6" s="696"/>
      <c r="BU6" s="696"/>
      <c r="BV6" s="696"/>
      <c r="BW6" s="696"/>
      <c r="BX6" s="696"/>
      <c r="BY6" s="696"/>
      <c r="BZ6" s="696"/>
      <c r="CA6" s="696"/>
      <c r="CB6" s="731"/>
      <c r="CD6" s="715" t="s">
        <v>223</v>
      </c>
      <c r="CE6" s="716"/>
      <c r="CF6" s="716"/>
      <c r="CG6" s="716"/>
      <c r="CH6" s="716"/>
      <c r="CI6" s="716"/>
      <c r="CJ6" s="716"/>
      <c r="CK6" s="716"/>
      <c r="CL6" s="716"/>
      <c r="CM6" s="716"/>
      <c r="CN6" s="716"/>
      <c r="CO6" s="716"/>
      <c r="CP6" s="716"/>
      <c r="CQ6" s="717"/>
      <c r="CR6" s="657">
        <v>40175</v>
      </c>
      <c r="CS6" s="658"/>
      <c r="CT6" s="658"/>
      <c r="CU6" s="658"/>
      <c r="CV6" s="658"/>
      <c r="CW6" s="658"/>
      <c r="CX6" s="658"/>
      <c r="CY6" s="659"/>
      <c r="CZ6" s="739">
        <v>1.8</v>
      </c>
      <c r="DA6" s="721"/>
      <c r="DB6" s="721"/>
      <c r="DC6" s="741"/>
      <c r="DD6" s="663" t="s">
        <v>122</v>
      </c>
      <c r="DE6" s="658"/>
      <c r="DF6" s="658"/>
      <c r="DG6" s="658"/>
      <c r="DH6" s="658"/>
      <c r="DI6" s="658"/>
      <c r="DJ6" s="658"/>
      <c r="DK6" s="658"/>
      <c r="DL6" s="658"/>
      <c r="DM6" s="658"/>
      <c r="DN6" s="658"/>
      <c r="DO6" s="658"/>
      <c r="DP6" s="659"/>
      <c r="DQ6" s="663">
        <v>40175</v>
      </c>
      <c r="DR6" s="658"/>
      <c r="DS6" s="658"/>
      <c r="DT6" s="658"/>
      <c r="DU6" s="658"/>
      <c r="DV6" s="658"/>
      <c r="DW6" s="658"/>
      <c r="DX6" s="658"/>
      <c r="DY6" s="658"/>
      <c r="DZ6" s="658"/>
      <c r="EA6" s="658"/>
      <c r="EB6" s="658"/>
      <c r="EC6" s="694"/>
    </row>
    <row r="7" spans="2:143" ht="11.25" customHeight="1" x14ac:dyDescent="0.2">
      <c r="B7" s="654" t="s">
        <v>224</v>
      </c>
      <c r="C7" s="655"/>
      <c r="D7" s="655"/>
      <c r="E7" s="655"/>
      <c r="F7" s="655"/>
      <c r="G7" s="655"/>
      <c r="H7" s="655"/>
      <c r="I7" s="655"/>
      <c r="J7" s="655"/>
      <c r="K7" s="655"/>
      <c r="L7" s="655"/>
      <c r="M7" s="655"/>
      <c r="N7" s="655"/>
      <c r="O7" s="655"/>
      <c r="P7" s="655"/>
      <c r="Q7" s="656"/>
      <c r="R7" s="657">
        <v>28</v>
      </c>
      <c r="S7" s="658"/>
      <c r="T7" s="658"/>
      <c r="U7" s="658"/>
      <c r="V7" s="658"/>
      <c r="W7" s="658"/>
      <c r="X7" s="658"/>
      <c r="Y7" s="659"/>
      <c r="Z7" s="695">
        <v>0</v>
      </c>
      <c r="AA7" s="695"/>
      <c r="AB7" s="695"/>
      <c r="AC7" s="695"/>
      <c r="AD7" s="696">
        <v>28</v>
      </c>
      <c r="AE7" s="696"/>
      <c r="AF7" s="696"/>
      <c r="AG7" s="696"/>
      <c r="AH7" s="696"/>
      <c r="AI7" s="696"/>
      <c r="AJ7" s="696"/>
      <c r="AK7" s="696"/>
      <c r="AL7" s="660">
        <v>0</v>
      </c>
      <c r="AM7" s="661"/>
      <c r="AN7" s="661"/>
      <c r="AO7" s="697"/>
      <c r="AP7" s="654" t="s">
        <v>225</v>
      </c>
      <c r="AQ7" s="655"/>
      <c r="AR7" s="655"/>
      <c r="AS7" s="655"/>
      <c r="AT7" s="655"/>
      <c r="AU7" s="655"/>
      <c r="AV7" s="655"/>
      <c r="AW7" s="655"/>
      <c r="AX7" s="655"/>
      <c r="AY7" s="655"/>
      <c r="AZ7" s="655"/>
      <c r="BA7" s="655"/>
      <c r="BB7" s="655"/>
      <c r="BC7" s="655"/>
      <c r="BD7" s="655"/>
      <c r="BE7" s="655"/>
      <c r="BF7" s="656"/>
      <c r="BG7" s="657">
        <v>28452</v>
      </c>
      <c r="BH7" s="658"/>
      <c r="BI7" s="658"/>
      <c r="BJ7" s="658"/>
      <c r="BK7" s="658"/>
      <c r="BL7" s="658"/>
      <c r="BM7" s="658"/>
      <c r="BN7" s="659"/>
      <c r="BO7" s="695">
        <v>15.1</v>
      </c>
      <c r="BP7" s="695"/>
      <c r="BQ7" s="695"/>
      <c r="BR7" s="695"/>
      <c r="BS7" s="696">
        <v>200</v>
      </c>
      <c r="BT7" s="696"/>
      <c r="BU7" s="696"/>
      <c r="BV7" s="696"/>
      <c r="BW7" s="696"/>
      <c r="BX7" s="696"/>
      <c r="BY7" s="696"/>
      <c r="BZ7" s="696"/>
      <c r="CA7" s="696"/>
      <c r="CB7" s="731"/>
      <c r="CD7" s="654" t="s">
        <v>226</v>
      </c>
      <c r="CE7" s="655"/>
      <c r="CF7" s="655"/>
      <c r="CG7" s="655"/>
      <c r="CH7" s="655"/>
      <c r="CI7" s="655"/>
      <c r="CJ7" s="655"/>
      <c r="CK7" s="655"/>
      <c r="CL7" s="655"/>
      <c r="CM7" s="655"/>
      <c r="CN7" s="655"/>
      <c r="CO7" s="655"/>
      <c r="CP7" s="655"/>
      <c r="CQ7" s="656"/>
      <c r="CR7" s="657">
        <v>430221</v>
      </c>
      <c r="CS7" s="658"/>
      <c r="CT7" s="658"/>
      <c r="CU7" s="658"/>
      <c r="CV7" s="658"/>
      <c r="CW7" s="658"/>
      <c r="CX7" s="658"/>
      <c r="CY7" s="659"/>
      <c r="CZ7" s="695">
        <v>19.600000000000001</v>
      </c>
      <c r="DA7" s="695"/>
      <c r="DB7" s="695"/>
      <c r="DC7" s="695"/>
      <c r="DD7" s="663">
        <v>112483</v>
      </c>
      <c r="DE7" s="658"/>
      <c r="DF7" s="658"/>
      <c r="DG7" s="658"/>
      <c r="DH7" s="658"/>
      <c r="DI7" s="658"/>
      <c r="DJ7" s="658"/>
      <c r="DK7" s="658"/>
      <c r="DL7" s="658"/>
      <c r="DM7" s="658"/>
      <c r="DN7" s="658"/>
      <c r="DO7" s="658"/>
      <c r="DP7" s="659"/>
      <c r="DQ7" s="663">
        <v>255390</v>
      </c>
      <c r="DR7" s="658"/>
      <c r="DS7" s="658"/>
      <c r="DT7" s="658"/>
      <c r="DU7" s="658"/>
      <c r="DV7" s="658"/>
      <c r="DW7" s="658"/>
      <c r="DX7" s="658"/>
      <c r="DY7" s="658"/>
      <c r="DZ7" s="658"/>
      <c r="EA7" s="658"/>
      <c r="EB7" s="658"/>
      <c r="EC7" s="694"/>
    </row>
    <row r="8" spans="2:143" ht="11.25" customHeight="1" x14ac:dyDescent="0.2">
      <c r="B8" s="654" t="s">
        <v>227</v>
      </c>
      <c r="C8" s="655"/>
      <c r="D8" s="655"/>
      <c r="E8" s="655"/>
      <c r="F8" s="655"/>
      <c r="G8" s="655"/>
      <c r="H8" s="655"/>
      <c r="I8" s="655"/>
      <c r="J8" s="655"/>
      <c r="K8" s="655"/>
      <c r="L8" s="655"/>
      <c r="M8" s="655"/>
      <c r="N8" s="655"/>
      <c r="O8" s="655"/>
      <c r="P8" s="655"/>
      <c r="Q8" s="656"/>
      <c r="R8" s="657">
        <v>476</v>
      </c>
      <c r="S8" s="658"/>
      <c r="T8" s="658"/>
      <c r="U8" s="658"/>
      <c r="V8" s="658"/>
      <c r="W8" s="658"/>
      <c r="X8" s="658"/>
      <c r="Y8" s="659"/>
      <c r="Z8" s="695">
        <v>0</v>
      </c>
      <c r="AA8" s="695"/>
      <c r="AB8" s="695"/>
      <c r="AC8" s="695"/>
      <c r="AD8" s="696">
        <v>476</v>
      </c>
      <c r="AE8" s="696"/>
      <c r="AF8" s="696"/>
      <c r="AG8" s="696"/>
      <c r="AH8" s="696"/>
      <c r="AI8" s="696"/>
      <c r="AJ8" s="696"/>
      <c r="AK8" s="696"/>
      <c r="AL8" s="660">
        <v>0</v>
      </c>
      <c r="AM8" s="661"/>
      <c r="AN8" s="661"/>
      <c r="AO8" s="697"/>
      <c r="AP8" s="654" t="s">
        <v>228</v>
      </c>
      <c r="AQ8" s="655"/>
      <c r="AR8" s="655"/>
      <c r="AS8" s="655"/>
      <c r="AT8" s="655"/>
      <c r="AU8" s="655"/>
      <c r="AV8" s="655"/>
      <c r="AW8" s="655"/>
      <c r="AX8" s="655"/>
      <c r="AY8" s="655"/>
      <c r="AZ8" s="655"/>
      <c r="BA8" s="655"/>
      <c r="BB8" s="655"/>
      <c r="BC8" s="655"/>
      <c r="BD8" s="655"/>
      <c r="BE8" s="655"/>
      <c r="BF8" s="656"/>
      <c r="BG8" s="657">
        <v>2008</v>
      </c>
      <c r="BH8" s="658"/>
      <c r="BI8" s="658"/>
      <c r="BJ8" s="658"/>
      <c r="BK8" s="658"/>
      <c r="BL8" s="658"/>
      <c r="BM8" s="658"/>
      <c r="BN8" s="659"/>
      <c r="BO8" s="695">
        <v>1.1000000000000001</v>
      </c>
      <c r="BP8" s="695"/>
      <c r="BQ8" s="695"/>
      <c r="BR8" s="695"/>
      <c r="BS8" s="696" t="s">
        <v>122</v>
      </c>
      <c r="BT8" s="696"/>
      <c r="BU8" s="696"/>
      <c r="BV8" s="696"/>
      <c r="BW8" s="696"/>
      <c r="BX8" s="696"/>
      <c r="BY8" s="696"/>
      <c r="BZ8" s="696"/>
      <c r="CA8" s="696"/>
      <c r="CB8" s="731"/>
      <c r="CD8" s="654" t="s">
        <v>229</v>
      </c>
      <c r="CE8" s="655"/>
      <c r="CF8" s="655"/>
      <c r="CG8" s="655"/>
      <c r="CH8" s="655"/>
      <c r="CI8" s="655"/>
      <c r="CJ8" s="655"/>
      <c r="CK8" s="655"/>
      <c r="CL8" s="655"/>
      <c r="CM8" s="655"/>
      <c r="CN8" s="655"/>
      <c r="CO8" s="655"/>
      <c r="CP8" s="655"/>
      <c r="CQ8" s="656"/>
      <c r="CR8" s="657">
        <v>324565</v>
      </c>
      <c r="CS8" s="658"/>
      <c r="CT8" s="658"/>
      <c r="CU8" s="658"/>
      <c r="CV8" s="658"/>
      <c r="CW8" s="658"/>
      <c r="CX8" s="658"/>
      <c r="CY8" s="659"/>
      <c r="CZ8" s="695">
        <v>14.8</v>
      </c>
      <c r="DA8" s="695"/>
      <c r="DB8" s="695"/>
      <c r="DC8" s="695"/>
      <c r="DD8" s="663">
        <v>949</v>
      </c>
      <c r="DE8" s="658"/>
      <c r="DF8" s="658"/>
      <c r="DG8" s="658"/>
      <c r="DH8" s="658"/>
      <c r="DI8" s="658"/>
      <c r="DJ8" s="658"/>
      <c r="DK8" s="658"/>
      <c r="DL8" s="658"/>
      <c r="DM8" s="658"/>
      <c r="DN8" s="658"/>
      <c r="DO8" s="658"/>
      <c r="DP8" s="659"/>
      <c r="DQ8" s="663">
        <v>248493</v>
      </c>
      <c r="DR8" s="658"/>
      <c r="DS8" s="658"/>
      <c r="DT8" s="658"/>
      <c r="DU8" s="658"/>
      <c r="DV8" s="658"/>
      <c r="DW8" s="658"/>
      <c r="DX8" s="658"/>
      <c r="DY8" s="658"/>
      <c r="DZ8" s="658"/>
      <c r="EA8" s="658"/>
      <c r="EB8" s="658"/>
      <c r="EC8" s="694"/>
    </row>
    <row r="9" spans="2:143" ht="11.25" customHeight="1" x14ac:dyDescent="0.2">
      <c r="B9" s="654" t="s">
        <v>230</v>
      </c>
      <c r="C9" s="655"/>
      <c r="D9" s="655"/>
      <c r="E9" s="655"/>
      <c r="F9" s="655"/>
      <c r="G9" s="655"/>
      <c r="H9" s="655"/>
      <c r="I9" s="655"/>
      <c r="J9" s="655"/>
      <c r="K9" s="655"/>
      <c r="L9" s="655"/>
      <c r="M9" s="655"/>
      <c r="N9" s="655"/>
      <c r="O9" s="655"/>
      <c r="P9" s="655"/>
      <c r="Q9" s="656"/>
      <c r="R9" s="657">
        <v>526</v>
      </c>
      <c r="S9" s="658"/>
      <c r="T9" s="658"/>
      <c r="U9" s="658"/>
      <c r="V9" s="658"/>
      <c r="W9" s="658"/>
      <c r="X9" s="658"/>
      <c r="Y9" s="659"/>
      <c r="Z9" s="695">
        <v>0</v>
      </c>
      <c r="AA9" s="695"/>
      <c r="AB9" s="695"/>
      <c r="AC9" s="695"/>
      <c r="AD9" s="696">
        <v>526</v>
      </c>
      <c r="AE9" s="696"/>
      <c r="AF9" s="696"/>
      <c r="AG9" s="696"/>
      <c r="AH9" s="696"/>
      <c r="AI9" s="696"/>
      <c r="AJ9" s="696"/>
      <c r="AK9" s="696"/>
      <c r="AL9" s="660">
        <v>0.1</v>
      </c>
      <c r="AM9" s="661"/>
      <c r="AN9" s="661"/>
      <c r="AO9" s="697"/>
      <c r="AP9" s="654" t="s">
        <v>231</v>
      </c>
      <c r="AQ9" s="655"/>
      <c r="AR9" s="655"/>
      <c r="AS9" s="655"/>
      <c r="AT9" s="655"/>
      <c r="AU9" s="655"/>
      <c r="AV9" s="655"/>
      <c r="AW9" s="655"/>
      <c r="AX9" s="655"/>
      <c r="AY9" s="655"/>
      <c r="AZ9" s="655"/>
      <c r="BA9" s="655"/>
      <c r="BB9" s="655"/>
      <c r="BC9" s="655"/>
      <c r="BD9" s="655"/>
      <c r="BE9" s="655"/>
      <c r="BF9" s="656"/>
      <c r="BG9" s="657">
        <v>23724</v>
      </c>
      <c r="BH9" s="658"/>
      <c r="BI9" s="658"/>
      <c r="BJ9" s="658"/>
      <c r="BK9" s="658"/>
      <c r="BL9" s="658"/>
      <c r="BM9" s="658"/>
      <c r="BN9" s="659"/>
      <c r="BO9" s="695">
        <v>12.6</v>
      </c>
      <c r="BP9" s="695"/>
      <c r="BQ9" s="695"/>
      <c r="BR9" s="695"/>
      <c r="BS9" s="696" t="s">
        <v>122</v>
      </c>
      <c r="BT9" s="696"/>
      <c r="BU9" s="696"/>
      <c r="BV9" s="696"/>
      <c r="BW9" s="696"/>
      <c r="BX9" s="696"/>
      <c r="BY9" s="696"/>
      <c r="BZ9" s="696"/>
      <c r="CA9" s="696"/>
      <c r="CB9" s="731"/>
      <c r="CD9" s="654" t="s">
        <v>232</v>
      </c>
      <c r="CE9" s="655"/>
      <c r="CF9" s="655"/>
      <c r="CG9" s="655"/>
      <c r="CH9" s="655"/>
      <c r="CI9" s="655"/>
      <c r="CJ9" s="655"/>
      <c r="CK9" s="655"/>
      <c r="CL9" s="655"/>
      <c r="CM9" s="655"/>
      <c r="CN9" s="655"/>
      <c r="CO9" s="655"/>
      <c r="CP9" s="655"/>
      <c r="CQ9" s="656"/>
      <c r="CR9" s="657">
        <v>116015</v>
      </c>
      <c r="CS9" s="658"/>
      <c r="CT9" s="658"/>
      <c r="CU9" s="658"/>
      <c r="CV9" s="658"/>
      <c r="CW9" s="658"/>
      <c r="CX9" s="658"/>
      <c r="CY9" s="659"/>
      <c r="CZ9" s="695">
        <v>5.3</v>
      </c>
      <c r="DA9" s="695"/>
      <c r="DB9" s="695"/>
      <c r="DC9" s="695"/>
      <c r="DD9" s="663" t="s">
        <v>122</v>
      </c>
      <c r="DE9" s="658"/>
      <c r="DF9" s="658"/>
      <c r="DG9" s="658"/>
      <c r="DH9" s="658"/>
      <c r="DI9" s="658"/>
      <c r="DJ9" s="658"/>
      <c r="DK9" s="658"/>
      <c r="DL9" s="658"/>
      <c r="DM9" s="658"/>
      <c r="DN9" s="658"/>
      <c r="DO9" s="658"/>
      <c r="DP9" s="659"/>
      <c r="DQ9" s="663">
        <v>107614</v>
      </c>
      <c r="DR9" s="658"/>
      <c r="DS9" s="658"/>
      <c r="DT9" s="658"/>
      <c r="DU9" s="658"/>
      <c r="DV9" s="658"/>
      <c r="DW9" s="658"/>
      <c r="DX9" s="658"/>
      <c r="DY9" s="658"/>
      <c r="DZ9" s="658"/>
      <c r="EA9" s="658"/>
      <c r="EB9" s="658"/>
      <c r="EC9" s="694"/>
    </row>
    <row r="10" spans="2:143" ht="11.25" customHeight="1" x14ac:dyDescent="0.2">
      <c r="B10" s="654" t="s">
        <v>233</v>
      </c>
      <c r="C10" s="655"/>
      <c r="D10" s="655"/>
      <c r="E10" s="655"/>
      <c r="F10" s="655"/>
      <c r="G10" s="655"/>
      <c r="H10" s="655"/>
      <c r="I10" s="655"/>
      <c r="J10" s="655"/>
      <c r="K10" s="655"/>
      <c r="L10" s="655"/>
      <c r="M10" s="655"/>
      <c r="N10" s="655"/>
      <c r="O10" s="655"/>
      <c r="P10" s="655"/>
      <c r="Q10" s="656"/>
      <c r="R10" s="657" t="s">
        <v>122</v>
      </c>
      <c r="S10" s="658"/>
      <c r="T10" s="658"/>
      <c r="U10" s="658"/>
      <c r="V10" s="658"/>
      <c r="W10" s="658"/>
      <c r="X10" s="658"/>
      <c r="Y10" s="659"/>
      <c r="Z10" s="695" t="s">
        <v>122</v>
      </c>
      <c r="AA10" s="695"/>
      <c r="AB10" s="695"/>
      <c r="AC10" s="695"/>
      <c r="AD10" s="696" t="s">
        <v>122</v>
      </c>
      <c r="AE10" s="696"/>
      <c r="AF10" s="696"/>
      <c r="AG10" s="696"/>
      <c r="AH10" s="696"/>
      <c r="AI10" s="696"/>
      <c r="AJ10" s="696"/>
      <c r="AK10" s="696"/>
      <c r="AL10" s="660" t="s">
        <v>122</v>
      </c>
      <c r="AM10" s="661"/>
      <c r="AN10" s="661"/>
      <c r="AO10" s="697"/>
      <c r="AP10" s="654" t="s">
        <v>234</v>
      </c>
      <c r="AQ10" s="655"/>
      <c r="AR10" s="655"/>
      <c r="AS10" s="655"/>
      <c r="AT10" s="655"/>
      <c r="AU10" s="655"/>
      <c r="AV10" s="655"/>
      <c r="AW10" s="655"/>
      <c r="AX10" s="655"/>
      <c r="AY10" s="655"/>
      <c r="AZ10" s="655"/>
      <c r="BA10" s="655"/>
      <c r="BB10" s="655"/>
      <c r="BC10" s="655"/>
      <c r="BD10" s="655"/>
      <c r="BE10" s="655"/>
      <c r="BF10" s="656"/>
      <c r="BG10" s="657">
        <v>2020</v>
      </c>
      <c r="BH10" s="658"/>
      <c r="BI10" s="658"/>
      <c r="BJ10" s="658"/>
      <c r="BK10" s="658"/>
      <c r="BL10" s="658"/>
      <c r="BM10" s="658"/>
      <c r="BN10" s="659"/>
      <c r="BO10" s="695">
        <v>1.1000000000000001</v>
      </c>
      <c r="BP10" s="695"/>
      <c r="BQ10" s="695"/>
      <c r="BR10" s="695"/>
      <c r="BS10" s="696" t="s">
        <v>122</v>
      </c>
      <c r="BT10" s="696"/>
      <c r="BU10" s="696"/>
      <c r="BV10" s="696"/>
      <c r="BW10" s="696"/>
      <c r="BX10" s="696"/>
      <c r="BY10" s="696"/>
      <c r="BZ10" s="696"/>
      <c r="CA10" s="696"/>
      <c r="CB10" s="731"/>
      <c r="CD10" s="654" t="s">
        <v>235</v>
      </c>
      <c r="CE10" s="655"/>
      <c r="CF10" s="655"/>
      <c r="CG10" s="655"/>
      <c r="CH10" s="655"/>
      <c r="CI10" s="655"/>
      <c r="CJ10" s="655"/>
      <c r="CK10" s="655"/>
      <c r="CL10" s="655"/>
      <c r="CM10" s="655"/>
      <c r="CN10" s="655"/>
      <c r="CO10" s="655"/>
      <c r="CP10" s="655"/>
      <c r="CQ10" s="656"/>
      <c r="CR10" s="657" t="s">
        <v>122</v>
      </c>
      <c r="CS10" s="658"/>
      <c r="CT10" s="658"/>
      <c r="CU10" s="658"/>
      <c r="CV10" s="658"/>
      <c r="CW10" s="658"/>
      <c r="CX10" s="658"/>
      <c r="CY10" s="659"/>
      <c r="CZ10" s="695" t="s">
        <v>122</v>
      </c>
      <c r="DA10" s="695"/>
      <c r="DB10" s="695"/>
      <c r="DC10" s="695"/>
      <c r="DD10" s="663" t="s">
        <v>122</v>
      </c>
      <c r="DE10" s="658"/>
      <c r="DF10" s="658"/>
      <c r="DG10" s="658"/>
      <c r="DH10" s="658"/>
      <c r="DI10" s="658"/>
      <c r="DJ10" s="658"/>
      <c r="DK10" s="658"/>
      <c r="DL10" s="658"/>
      <c r="DM10" s="658"/>
      <c r="DN10" s="658"/>
      <c r="DO10" s="658"/>
      <c r="DP10" s="659"/>
      <c r="DQ10" s="663" t="s">
        <v>122</v>
      </c>
      <c r="DR10" s="658"/>
      <c r="DS10" s="658"/>
      <c r="DT10" s="658"/>
      <c r="DU10" s="658"/>
      <c r="DV10" s="658"/>
      <c r="DW10" s="658"/>
      <c r="DX10" s="658"/>
      <c r="DY10" s="658"/>
      <c r="DZ10" s="658"/>
      <c r="EA10" s="658"/>
      <c r="EB10" s="658"/>
      <c r="EC10" s="694"/>
    </row>
    <row r="11" spans="2:143" ht="11.25" customHeight="1" x14ac:dyDescent="0.2">
      <c r="B11" s="654" t="s">
        <v>236</v>
      </c>
      <c r="C11" s="655"/>
      <c r="D11" s="655"/>
      <c r="E11" s="655"/>
      <c r="F11" s="655"/>
      <c r="G11" s="655"/>
      <c r="H11" s="655"/>
      <c r="I11" s="655"/>
      <c r="J11" s="655"/>
      <c r="K11" s="655"/>
      <c r="L11" s="655"/>
      <c r="M11" s="655"/>
      <c r="N11" s="655"/>
      <c r="O11" s="655"/>
      <c r="P11" s="655"/>
      <c r="Q11" s="656"/>
      <c r="R11" s="657">
        <v>18565</v>
      </c>
      <c r="S11" s="658"/>
      <c r="T11" s="658"/>
      <c r="U11" s="658"/>
      <c r="V11" s="658"/>
      <c r="W11" s="658"/>
      <c r="X11" s="658"/>
      <c r="Y11" s="659"/>
      <c r="Z11" s="660">
        <v>0.8</v>
      </c>
      <c r="AA11" s="661"/>
      <c r="AB11" s="661"/>
      <c r="AC11" s="662"/>
      <c r="AD11" s="663">
        <v>18565</v>
      </c>
      <c r="AE11" s="658"/>
      <c r="AF11" s="658"/>
      <c r="AG11" s="658"/>
      <c r="AH11" s="658"/>
      <c r="AI11" s="658"/>
      <c r="AJ11" s="658"/>
      <c r="AK11" s="659"/>
      <c r="AL11" s="660">
        <v>1.8</v>
      </c>
      <c r="AM11" s="661"/>
      <c r="AN11" s="661"/>
      <c r="AO11" s="697"/>
      <c r="AP11" s="654" t="s">
        <v>237</v>
      </c>
      <c r="AQ11" s="655"/>
      <c r="AR11" s="655"/>
      <c r="AS11" s="655"/>
      <c r="AT11" s="655"/>
      <c r="AU11" s="655"/>
      <c r="AV11" s="655"/>
      <c r="AW11" s="655"/>
      <c r="AX11" s="655"/>
      <c r="AY11" s="655"/>
      <c r="AZ11" s="655"/>
      <c r="BA11" s="655"/>
      <c r="BB11" s="655"/>
      <c r="BC11" s="655"/>
      <c r="BD11" s="655"/>
      <c r="BE11" s="655"/>
      <c r="BF11" s="656"/>
      <c r="BG11" s="657">
        <v>700</v>
      </c>
      <c r="BH11" s="658"/>
      <c r="BI11" s="658"/>
      <c r="BJ11" s="658"/>
      <c r="BK11" s="658"/>
      <c r="BL11" s="658"/>
      <c r="BM11" s="658"/>
      <c r="BN11" s="659"/>
      <c r="BO11" s="695">
        <v>0.4</v>
      </c>
      <c r="BP11" s="695"/>
      <c r="BQ11" s="695"/>
      <c r="BR11" s="695"/>
      <c r="BS11" s="696">
        <v>200</v>
      </c>
      <c r="BT11" s="696"/>
      <c r="BU11" s="696"/>
      <c r="BV11" s="696"/>
      <c r="BW11" s="696"/>
      <c r="BX11" s="696"/>
      <c r="BY11" s="696"/>
      <c r="BZ11" s="696"/>
      <c r="CA11" s="696"/>
      <c r="CB11" s="731"/>
      <c r="CD11" s="654" t="s">
        <v>238</v>
      </c>
      <c r="CE11" s="655"/>
      <c r="CF11" s="655"/>
      <c r="CG11" s="655"/>
      <c r="CH11" s="655"/>
      <c r="CI11" s="655"/>
      <c r="CJ11" s="655"/>
      <c r="CK11" s="655"/>
      <c r="CL11" s="655"/>
      <c r="CM11" s="655"/>
      <c r="CN11" s="655"/>
      <c r="CO11" s="655"/>
      <c r="CP11" s="655"/>
      <c r="CQ11" s="656"/>
      <c r="CR11" s="657">
        <v>679411</v>
      </c>
      <c r="CS11" s="658"/>
      <c r="CT11" s="658"/>
      <c r="CU11" s="658"/>
      <c r="CV11" s="658"/>
      <c r="CW11" s="658"/>
      <c r="CX11" s="658"/>
      <c r="CY11" s="659"/>
      <c r="CZ11" s="695">
        <v>31</v>
      </c>
      <c r="DA11" s="695"/>
      <c r="DB11" s="695"/>
      <c r="DC11" s="695"/>
      <c r="DD11" s="663">
        <v>521220</v>
      </c>
      <c r="DE11" s="658"/>
      <c r="DF11" s="658"/>
      <c r="DG11" s="658"/>
      <c r="DH11" s="658"/>
      <c r="DI11" s="658"/>
      <c r="DJ11" s="658"/>
      <c r="DK11" s="658"/>
      <c r="DL11" s="658"/>
      <c r="DM11" s="658"/>
      <c r="DN11" s="658"/>
      <c r="DO11" s="658"/>
      <c r="DP11" s="659"/>
      <c r="DQ11" s="663">
        <v>98874</v>
      </c>
      <c r="DR11" s="658"/>
      <c r="DS11" s="658"/>
      <c r="DT11" s="658"/>
      <c r="DU11" s="658"/>
      <c r="DV11" s="658"/>
      <c r="DW11" s="658"/>
      <c r="DX11" s="658"/>
      <c r="DY11" s="658"/>
      <c r="DZ11" s="658"/>
      <c r="EA11" s="658"/>
      <c r="EB11" s="658"/>
      <c r="EC11" s="694"/>
    </row>
    <row r="12" spans="2:143" ht="11.25" customHeight="1" x14ac:dyDescent="0.2">
      <c r="B12" s="654" t="s">
        <v>239</v>
      </c>
      <c r="C12" s="655"/>
      <c r="D12" s="655"/>
      <c r="E12" s="655"/>
      <c r="F12" s="655"/>
      <c r="G12" s="655"/>
      <c r="H12" s="655"/>
      <c r="I12" s="655"/>
      <c r="J12" s="655"/>
      <c r="K12" s="655"/>
      <c r="L12" s="655"/>
      <c r="M12" s="655"/>
      <c r="N12" s="655"/>
      <c r="O12" s="655"/>
      <c r="P12" s="655"/>
      <c r="Q12" s="656"/>
      <c r="R12" s="657" t="s">
        <v>122</v>
      </c>
      <c r="S12" s="658"/>
      <c r="T12" s="658"/>
      <c r="U12" s="658"/>
      <c r="V12" s="658"/>
      <c r="W12" s="658"/>
      <c r="X12" s="658"/>
      <c r="Y12" s="659"/>
      <c r="Z12" s="695" t="s">
        <v>122</v>
      </c>
      <c r="AA12" s="695"/>
      <c r="AB12" s="695"/>
      <c r="AC12" s="695"/>
      <c r="AD12" s="696" t="s">
        <v>122</v>
      </c>
      <c r="AE12" s="696"/>
      <c r="AF12" s="696"/>
      <c r="AG12" s="696"/>
      <c r="AH12" s="696"/>
      <c r="AI12" s="696"/>
      <c r="AJ12" s="696"/>
      <c r="AK12" s="696"/>
      <c r="AL12" s="660" t="s">
        <v>122</v>
      </c>
      <c r="AM12" s="661"/>
      <c r="AN12" s="661"/>
      <c r="AO12" s="697"/>
      <c r="AP12" s="654" t="s">
        <v>240</v>
      </c>
      <c r="AQ12" s="655"/>
      <c r="AR12" s="655"/>
      <c r="AS12" s="655"/>
      <c r="AT12" s="655"/>
      <c r="AU12" s="655"/>
      <c r="AV12" s="655"/>
      <c r="AW12" s="655"/>
      <c r="AX12" s="655"/>
      <c r="AY12" s="655"/>
      <c r="AZ12" s="655"/>
      <c r="BA12" s="655"/>
      <c r="BB12" s="655"/>
      <c r="BC12" s="655"/>
      <c r="BD12" s="655"/>
      <c r="BE12" s="655"/>
      <c r="BF12" s="656"/>
      <c r="BG12" s="657">
        <v>153200</v>
      </c>
      <c r="BH12" s="658"/>
      <c r="BI12" s="658"/>
      <c r="BJ12" s="658"/>
      <c r="BK12" s="658"/>
      <c r="BL12" s="658"/>
      <c r="BM12" s="658"/>
      <c r="BN12" s="659"/>
      <c r="BO12" s="695">
        <v>81.5</v>
      </c>
      <c r="BP12" s="695"/>
      <c r="BQ12" s="695"/>
      <c r="BR12" s="695"/>
      <c r="BS12" s="696">
        <v>19074</v>
      </c>
      <c r="BT12" s="696"/>
      <c r="BU12" s="696"/>
      <c r="BV12" s="696"/>
      <c r="BW12" s="696"/>
      <c r="BX12" s="696"/>
      <c r="BY12" s="696"/>
      <c r="BZ12" s="696"/>
      <c r="CA12" s="696"/>
      <c r="CB12" s="731"/>
      <c r="CD12" s="654" t="s">
        <v>241</v>
      </c>
      <c r="CE12" s="655"/>
      <c r="CF12" s="655"/>
      <c r="CG12" s="655"/>
      <c r="CH12" s="655"/>
      <c r="CI12" s="655"/>
      <c r="CJ12" s="655"/>
      <c r="CK12" s="655"/>
      <c r="CL12" s="655"/>
      <c r="CM12" s="655"/>
      <c r="CN12" s="655"/>
      <c r="CO12" s="655"/>
      <c r="CP12" s="655"/>
      <c r="CQ12" s="656"/>
      <c r="CR12" s="657">
        <v>41314</v>
      </c>
      <c r="CS12" s="658"/>
      <c r="CT12" s="658"/>
      <c r="CU12" s="658"/>
      <c r="CV12" s="658"/>
      <c r="CW12" s="658"/>
      <c r="CX12" s="658"/>
      <c r="CY12" s="659"/>
      <c r="CZ12" s="695">
        <v>1.9</v>
      </c>
      <c r="DA12" s="695"/>
      <c r="DB12" s="695"/>
      <c r="DC12" s="695"/>
      <c r="DD12" s="663">
        <v>6421</v>
      </c>
      <c r="DE12" s="658"/>
      <c r="DF12" s="658"/>
      <c r="DG12" s="658"/>
      <c r="DH12" s="658"/>
      <c r="DI12" s="658"/>
      <c r="DJ12" s="658"/>
      <c r="DK12" s="658"/>
      <c r="DL12" s="658"/>
      <c r="DM12" s="658"/>
      <c r="DN12" s="658"/>
      <c r="DO12" s="658"/>
      <c r="DP12" s="659"/>
      <c r="DQ12" s="663">
        <v>33275</v>
      </c>
      <c r="DR12" s="658"/>
      <c r="DS12" s="658"/>
      <c r="DT12" s="658"/>
      <c r="DU12" s="658"/>
      <c r="DV12" s="658"/>
      <c r="DW12" s="658"/>
      <c r="DX12" s="658"/>
      <c r="DY12" s="658"/>
      <c r="DZ12" s="658"/>
      <c r="EA12" s="658"/>
      <c r="EB12" s="658"/>
      <c r="EC12" s="694"/>
    </row>
    <row r="13" spans="2:143" ht="11.25" customHeight="1" x14ac:dyDescent="0.2">
      <c r="B13" s="654" t="s">
        <v>242</v>
      </c>
      <c r="C13" s="655"/>
      <c r="D13" s="655"/>
      <c r="E13" s="655"/>
      <c r="F13" s="655"/>
      <c r="G13" s="655"/>
      <c r="H13" s="655"/>
      <c r="I13" s="655"/>
      <c r="J13" s="655"/>
      <c r="K13" s="655"/>
      <c r="L13" s="655"/>
      <c r="M13" s="655"/>
      <c r="N13" s="655"/>
      <c r="O13" s="655"/>
      <c r="P13" s="655"/>
      <c r="Q13" s="656"/>
      <c r="R13" s="657" t="s">
        <v>122</v>
      </c>
      <c r="S13" s="658"/>
      <c r="T13" s="658"/>
      <c r="U13" s="658"/>
      <c r="V13" s="658"/>
      <c r="W13" s="658"/>
      <c r="X13" s="658"/>
      <c r="Y13" s="659"/>
      <c r="Z13" s="695" t="s">
        <v>122</v>
      </c>
      <c r="AA13" s="695"/>
      <c r="AB13" s="695"/>
      <c r="AC13" s="695"/>
      <c r="AD13" s="696" t="s">
        <v>122</v>
      </c>
      <c r="AE13" s="696"/>
      <c r="AF13" s="696"/>
      <c r="AG13" s="696"/>
      <c r="AH13" s="696"/>
      <c r="AI13" s="696"/>
      <c r="AJ13" s="696"/>
      <c r="AK13" s="696"/>
      <c r="AL13" s="660" t="s">
        <v>122</v>
      </c>
      <c r="AM13" s="661"/>
      <c r="AN13" s="661"/>
      <c r="AO13" s="697"/>
      <c r="AP13" s="654" t="s">
        <v>243</v>
      </c>
      <c r="AQ13" s="655"/>
      <c r="AR13" s="655"/>
      <c r="AS13" s="655"/>
      <c r="AT13" s="655"/>
      <c r="AU13" s="655"/>
      <c r="AV13" s="655"/>
      <c r="AW13" s="655"/>
      <c r="AX13" s="655"/>
      <c r="AY13" s="655"/>
      <c r="AZ13" s="655"/>
      <c r="BA13" s="655"/>
      <c r="BB13" s="655"/>
      <c r="BC13" s="655"/>
      <c r="BD13" s="655"/>
      <c r="BE13" s="655"/>
      <c r="BF13" s="656"/>
      <c r="BG13" s="657">
        <v>152467</v>
      </c>
      <c r="BH13" s="658"/>
      <c r="BI13" s="658"/>
      <c r="BJ13" s="658"/>
      <c r="BK13" s="658"/>
      <c r="BL13" s="658"/>
      <c r="BM13" s="658"/>
      <c r="BN13" s="659"/>
      <c r="BO13" s="695">
        <v>81.099999999999994</v>
      </c>
      <c r="BP13" s="695"/>
      <c r="BQ13" s="695"/>
      <c r="BR13" s="695"/>
      <c r="BS13" s="696">
        <v>19074</v>
      </c>
      <c r="BT13" s="696"/>
      <c r="BU13" s="696"/>
      <c r="BV13" s="696"/>
      <c r="BW13" s="696"/>
      <c r="BX13" s="696"/>
      <c r="BY13" s="696"/>
      <c r="BZ13" s="696"/>
      <c r="CA13" s="696"/>
      <c r="CB13" s="731"/>
      <c r="CD13" s="654" t="s">
        <v>244</v>
      </c>
      <c r="CE13" s="655"/>
      <c r="CF13" s="655"/>
      <c r="CG13" s="655"/>
      <c r="CH13" s="655"/>
      <c r="CI13" s="655"/>
      <c r="CJ13" s="655"/>
      <c r="CK13" s="655"/>
      <c r="CL13" s="655"/>
      <c r="CM13" s="655"/>
      <c r="CN13" s="655"/>
      <c r="CO13" s="655"/>
      <c r="CP13" s="655"/>
      <c r="CQ13" s="656"/>
      <c r="CR13" s="657">
        <v>173676</v>
      </c>
      <c r="CS13" s="658"/>
      <c r="CT13" s="658"/>
      <c r="CU13" s="658"/>
      <c r="CV13" s="658"/>
      <c r="CW13" s="658"/>
      <c r="CX13" s="658"/>
      <c r="CY13" s="659"/>
      <c r="CZ13" s="695">
        <v>7.9</v>
      </c>
      <c r="DA13" s="695"/>
      <c r="DB13" s="695"/>
      <c r="DC13" s="695"/>
      <c r="DD13" s="663">
        <v>96198</v>
      </c>
      <c r="DE13" s="658"/>
      <c r="DF13" s="658"/>
      <c r="DG13" s="658"/>
      <c r="DH13" s="658"/>
      <c r="DI13" s="658"/>
      <c r="DJ13" s="658"/>
      <c r="DK13" s="658"/>
      <c r="DL13" s="658"/>
      <c r="DM13" s="658"/>
      <c r="DN13" s="658"/>
      <c r="DO13" s="658"/>
      <c r="DP13" s="659"/>
      <c r="DQ13" s="663">
        <v>82483</v>
      </c>
      <c r="DR13" s="658"/>
      <c r="DS13" s="658"/>
      <c r="DT13" s="658"/>
      <c r="DU13" s="658"/>
      <c r="DV13" s="658"/>
      <c r="DW13" s="658"/>
      <c r="DX13" s="658"/>
      <c r="DY13" s="658"/>
      <c r="DZ13" s="658"/>
      <c r="EA13" s="658"/>
      <c r="EB13" s="658"/>
      <c r="EC13" s="694"/>
    </row>
    <row r="14" spans="2:143" ht="11.25" customHeight="1" x14ac:dyDescent="0.2">
      <c r="B14" s="654" t="s">
        <v>245</v>
      </c>
      <c r="C14" s="655"/>
      <c r="D14" s="655"/>
      <c r="E14" s="655"/>
      <c r="F14" s="655"/>
      <c r="G14" s="655"/>
      <c r="H14" s="655"/>
      <c r="I14" s="655"/>
      <c r="J14" s="655"/>
      <c r="K14" s="655"/>
      <c r="L14" s="655"/>
      <c r="M14" s="655"/>
      <c r="N14" s="655"/>
      <c r="O14" s="655"/>
      <c r="P14" s="655"/>
      <c r="Q14" s="656"/>
      <c r="R14" s="657">
        <v>128</v>
      </c>
      <c r="S14" s="658"/>
      <c r="T14" s="658"/>
      <c r="U14" s="658"/>
      <c r="V14" s="658"/>
      <c r="W14" s="658"/>
      <c r="X14" s="658"/>
      <c r="Y14" s="659"/>
      <c r="Z14" s="695">
        <v>0</v>
      </c>
      <c r="AA14" s="695"/>
      <c r="AB14" s="695"/>
      <c r="AC14" s="695"/>
      <c r="AD14" s="696">
        <v>128</v>
      </c>
      <c r="AE14" s="696"/>
      <c r="AF14" s="696"/>
      <c r="AG14" s="696"/>
      <c r="AH14" s="696"/>
      <c r="AI14" s="696"/>
      <c r="AJ14" s="696"/>
      <c r="AK14" s="696"/>
      <c r="AL14" s="660">
        <v>0</v>
      </c>
      <c r="AM14" s="661"/>
      <c r="AN14" s="661"/>
      <c r="AO14" s="697"/>
      <c r="AP14" s="654" t="s">
        <v>246</v>
      </c>
      <c r="AQ14" s="655"/>
      <c r="AR14" s="655"/>
      <c r="AS14" s="655"/>
      <c r="AT14" s="655"/>
      <c r="AU14" s="655"/>
      <c r="AV14" s="655"/>
      <c r="AW14" s="655"/>
      <c r="AX14" s="655"/>
      <c r="AY14" s="655"/>
      <c r="AZ14" s="655"/>
      <c r="BA14" s="655"/>
      <c r="BB14" s="655"/>
      <c r="BC14" s="655"/>
      <c r="BD14" s="655"/>
      <c r="BE14" s="655"/>
      <c r="BF14" s="656"/>
      <c r="BG14" s="657">
        <v>4525</v>
      </c>
      <c r="BH14" s="658"/>
      <c r="BI14" s="658"/>
      <c r="BJ14" s="658"/>
      <c r="BK14" s="658"/>
      <c r="BL14" s="658"/>
      <c r="BM14" s="658"/>
      <c r="BN14" s="659"/>
      <c r="BO14" s="695">
        <v>2.4</v>
      </c>
      <c r="BP14" s="695"/>
      <c r="BQ14" s="695"/>
      <c r="BR14" s="695"/>
      <c r="BS14" s="696" t="s">
        <v>122</v>
      </c>
      <c r="BT14" s="696"/>
      <c r="BU14" s="696"/>
      <c r="BV14" s="696"/>
      <c r="BW14" s="696"/>
      <c r="BX14" s="696"/>
      <c r="BY14" s="696"/>
      <c r="BZ14" s="696"/>
      <c r="CA14" s="696"/>
      <c r="CB14" s="731"/>
      <c r="CD14" s="654" t="s">
        <v>247</v>
      </c>
      <c r="CE14" s="655"/>
      <c r="CF14" s="655"/>
      <c r="CG14" s="655"/>
      <c r="CH14" s="655"/>
      <c r="CI14" s="655"/>
      <c r="CJ14" s="655"/>
      <c r="CK14" s="655"/>
      <c r="CL14" s="655"/>
      <c r="CM14" s="655"/>
      <c r="CN14" s="655"/>
      <c r="CO14" s="655"/>
      <c r="CP14" s="655"/>
      <c r="CQ14" s="656"/>
      <c r="CR14" s="657">
        <v>55056</v>
      </c>
      <c r="CS14" s="658"/>
      <c r="CT14" s="658"/>
      <c r="CU14" s="658"/>
      <c r="CV14" s="658"/>
      <c r="CW14" s="658"/>
      <c r="CX14" s="658"/>
      <c r="CY14" s="659"/>
      <c r="CZ14" s="695">
        <v>2.5</v>
      </c>
      <c r="DA14" s="695"/>
      <c r="DB14" s="695"/>
      <c r="DC14" s="695"/>
      <c r="DD14" s="663" t="s">
        <v>122</v>
      </c>
      <c r="DE14" s="658"/>
      <c r="DF14" s="658"/>
      <c r="DG14" s="658"/>
      <c r="DH14" s="658"/>
      <c r="DI14" s="658"/>
      <c r="DJ14" s="658"/>
      <c r="DK14" s="658"/>
      <c r="DL14" s="658"/>
      <c r="DM14" s="658"/>
      <c r="DN14" s="658"/>
      <c r="DO14" s="658"/>
      <c r="DP14" s="659"/>
      <c r="DQ14" s="663">
        <v>55056</v>
      </c>
      <c r="DR14" s="658"/>
      <c r="DS14" s="658"/>
      <c r="DT14" s="658"/>
      <c r="DU14" s="658"/>
      <c r="DV14" s="658"/>
      <c r="DW14" s="658"/>
      <c r="DX14" s="658"/>
      <c r="DY14" s="658"/>
      <c r="DZ14" s="658"/>
      <c r="EA14" s="658"/>
      <c r="EB14" s="658"/>
      <c r="EC14" s="694"/>
    </row>
    <row r="15" spans="2:143" ht="11.25" customHeight="1" x14ac:dyDescent="0.2">
      <c r="B15" s="654" t="s">
        <v>248</v>
      </c>
      <c r="C15" s="655"/>
      <c r="D15" s="655"/>
      <c r="E15" s="655"/>
      <c r="F15" s="655"/>
      <c r="G15" s="655"/>
      <c r="H15" s="655"/>
      <c r="I15" s="655"/>
      <c r="J15" s="655"/>
      <c r="K15" s="655"/>
      <c r="L15" s="655"/>
      <c r="M15" s="655"/>
      <c r="N15" s="655"/>
      <c r="O15" s="655"/>
      <c r="P15" s="655"/>
      <c r="Q15" s="656"/>
      <c r="R15" s="657" t="s">
        <v>122</v>
      </c>
      <c r="S15" s="658"/>
      <c r="T15" s="658"/>
      <c r="U15" s="658"/>
      <c r="V15" s="658"/>
      <c r="W15" s="658"/>
      <c r="X15" s="658"/>
      <c r="Y15" s="659"/>
      <c r="Z15" s="695" t="s">
        <v>122</v>
      </c>
      <c r="AA15" s="695"/>
      <c r="AB15" s="695"/>
      <c r="AC15" s="695"/>
      <c r="AD15" s="696" t="s">
        <v>122</v>
      </c>
      <c r="AE15" s="696"/>
      <c r="AF15" s="696"/>
      <c r="AG15" s="696"/>
      <c r="AH15" s="696"/>
      <c r="AI15" s="696"/>
      <c r="AJ15" s="696"/>
      <c r="AK15" s="696"/>
      <c r="AL15" s="660" t="s">
        <v>122</v>
      </c>
      <c r="AM15" s="661"/>
      <c r="AN15" s="661"/>
      <c r="AO15" s="697"/>
      <c r="AP15" s="654" t="s">
        <v>249</v>
      </c>
      <c r="AQ15" s="655"/>
      <c r="AR15" s="655"/>
      <c r="AS15" s="655"/>
      <c r="AT15" s="655"/>
      <c r="AU15" s="655"/>
      <c r="AV15" s="655"/>
      <c r="AW15" s="655"/>
      <c r="AX15" s="655"/>
      <c r="AY15" s="655"/>
      <c r="AZ15" s="655"/>
      <c r="BA15" s="655"/>
      <c r="BB15" s="655"/>
      <c r="BC15" s="655"/>
      <c r="BD15" s="655"/>
      <c r="BE15" s="655"/>
      <c r="BF15" s="656"/>
      <c r="BG15" s="657">
        <v>1765</v>
      </c>
      <c r="BH15" s="658"/>
      <c r="BI15" s="658"/>
      <c r="BJ15" s="658"/>
      <c r="BK15" s="658"/>
      <c r="BL15" s="658"/>
      <c r="BM15" s="658"/>
      <c r="BN15" s="659"/>
      <c r="BO15" s="695">
        <v>0.9</v>
      </c>
      <c r="BP15" s="695"/>
      <c r="BQ15" s="695"/>
      <c r="BR15" s="695"/>
      <c r="BS15" s="696" t="s">
        <v>122</v>
      </c>
      <c r="BT15" s="696"/>
      <c r="BU15" s="696"/>
      <c r="BV15" s="696"/>
      <c r="BW15" s="696"/>
      <c r="BX15" s="696"/>
      <c r="BY15" s="696"/>
      <c r="BZ15" s="696"/>
      <c r="CA15" s="696"/>
      <c r="CB15" s="731"/>
      <c r="CD15" s="654" t="s">
        <v>250</v>
      </c>
      <c r="CE15" s="655"/>
      <c r="CF15" s="655"/>
      <c r="CG15" s="655"/>
      <c r="CH15" s="655"/>
      <c r="CI15" s="655"/>
      <c r="CJ15" s="655"/>
      <c r="CK15" s="655"/>
      <c r="CL15" s="655"/>
      <c r="CM15" s="655"/>
      <c r="CN15" s="655"/>
      <c r="CO15" s="655"/>
      <c r="CP15" s="655"/>
      <c r="CQ15" s="656"/>
      <c r="CR15" s="657">
        <v>173094</v>
      </c>
      <c r="CS15" s="658"/>
      <c r="CT15" s="658"/>
      <c r="CU15" s="658"/>
      <c r="CV15" s="658"/>
      <c r="CW15" s="658"/>
      <c r="CX15" s="658"/>
      <c r="CY15" s="659"/>
      <c r="CZ15" s="695">
        <v>7.9</v>
      </c>
      <c r="DA15" s="695"/>
      <c r="DB15" s="695"/>
      <c r="DC15" s="695"/>
      <c r="DD15" s="663">
        <v>58328</v>
      </c>
      <c r="DE15" s="658"/>
      <c r="DF15" s="658"/>
      <c r="DG15" s="658"/>
      <c r="DH15" s="658"/>
      <c r="DI15" s="658"/>
      <c r="DJ15" s="658"/>
      <c r="DK15" s="658"/>
      <c r="DL15" s="658"/>
      <c r="DM15" s="658"/>
      <c r="DN15" s="658"/>
      <c r="DO15" s="658"/>
      <c r="DP15" s="659"/>
      <c r="DQ15" s="663">
        <v>104148</v>
      </c>
      <c r="DR15" s="658"/>
      <c r="DS15" s="658"/>
      <c r="DT15" s="658"/>
      <c r="DU15" s="658"/>
      <c r="DV15" s="658"/>
      <c r="DW15" s="658"/>
      <c r="DX15" s="658"/>
      <c r="DY15" s="658"/>
      <c r="DZ15" s="658"/>
      <c r="EA15" s="658"/>
      <c r="EB15" s="658"/>
      <c r="EC15" s="694"/>
    </row>
    <row r="16" spans="2:143" ht="11.25" customHeight="1" x14ac:dyDescent="0.2">
      <c r="B16" s="654" t="s">
        <v>251</v>
      </c>
      <c r="C16" s="655"/>
      <c r="D16" s="655"/>
      <c r="E16" s="655"/>
      <c r="F16" s="655"/>
      <c r="G16" s="655"/>
      <c r="H16" s="655"/>
      <c r="I16" s="655"/>
      <c r="J16" s="655"/>
      <c r="K16" s="655"/>
      <c r="L16" s="655"/>
      <c r="M16" s="655"/>
      <c r="N16" s="655"/>
      <c r="O16" s="655"/>
      <c r="P16" s="655"/>
      <c r="Q16" s="656"/>
      <c r="R16" s="657">
        <v>1566</v>
      </c>
      <c r="S16" s="658"/>
      <c r="T16" s="658"/>
      <c r="U16" s="658"/>
      <c r="V16" s="658"/>
      <c r="W16" s="658"/>
      <c r="X16" s="658"/>
      <c r="Y16" s="659"/>
      <c r="Z16" s="695">
        <v>0.1</v>
      </c>
      <c r="AA16" s="695"/>
      <c r="AB16" s="695"/>
      <c r="AC16" s="695"/>
      <c r="AD16" s="696">
        <v>1566</v>
      </c>
      <c r="AE16" s="696"/>
      <c r="AF16" s="696"/>
      <c r="AG16" s="696"/>
      <c r="AH16" s="696"/>
      <c r="AI16" s="696"/>
      <c r="AJ16" s="696"/>
      <c r="AK16" s="696"/>
      <c r="AL16" s="660">
        <v>0.2</v>
      </c>
      <c r="AM16" s="661"/>
      <c r="AN16" s="661"/>
      <c r="AO16" s="697"/>
      <c r="AP16" s="654" t="s">
        <v>252</v>
      </c>
      <c r="AQ16" s="655"/>
      <c r="AR16" s="655"/>
      <c r="AS16" s="655"/>
      <c r="AT16" s="655"/>
      <c r="AU16" s="655"/>
      <c r="AV16" s="655"/>
      <c r="AW16" s="655"/>
      <c r="AX16" s="655"/>
      <c r="AY16" s="655"/>
      <c r="AZ16" s="655"/>
      <c r="BA16" s="655"/>
      <c r="BB16" s="655"/>
      <c r="BC16" s="655"/>
      <c r="BD16" s="655"/>
      <c r="BE16" s="655"/>
      <c r="BF16" s="656"/>
      <c r="BG16" s="657" t="s">
        <v>122</v>
      </c>
      <c r="BH16" s="658"/>
      <c r="BI16" s="658"/>
      <c r="BJ16" s="658"/>
      <c r="BK16" s="658"/>
      <c r="BL16" s="658"/>
      <c r="BM16" s="658"/>
      <c r="BN16" s="659"/>
      <c r="BO16" s="695" t="s">
        <v>122</v>
      </c>
      <c r="BP16" s="695"/>
      <c r="BQ16" s="695"/>
      <c r="BR16" s="695"/>
      <c r="BS16" s="696" t="s">
        <v>122</v>
      </c>
      <c r="BT16" s="696"/>
      <c r="BU16" s="696"/>
      <c r="BV16" s="696"/>
      <c r="BW16" s="696"/>
      <c r="BX16" s="696"/>
      <c r="BY16" s="696"/>
      <c r="BZ16" s="696"/>
      <c r="CA16" s="696"/>
      <c r="CB16" s="731"/>
      <c r="CD16" s="654" t="s">
        <v>253</v>
      </c>
      <c r="CE16" s="655"/>
      <c r="CF16" s="655"/>
      <c r="CG16" s="655"/>
      <c r="CH16" s="655"/>
      <c r="CI16" s="655"/>
      <c r="CJ16" s="655"/>
      <c r="CK16" s="655"/>
      <c r="CL16" s="655"/>
      <c r="CM16" s="655"/>
      <c r="CN16" s="655"/>
      <c r="CO16" s="655"/>
      <c r="CP16" s="655"/>
      <c r="CQ16" s="656"/>
      <c r="CR16" s="657">
        <v>1335</v>
      </c>
      <c r="CS16" s="658"/>
      <c r="CT16" s="658"/>
      <c r="CU16" s="658"/>
      <c r="CV16" s="658"/>
      <c r="CW16" s="658"/>
      <c r="CX16" s="658"/>
      <c r="CY16" s="659"/>
      <c r="CZ16" s="695">
        <v>0.1</v>
      </c>
      <c r="DA16" s="695"/>
      <c r="DB16" s="695"/>
      <c r="DC16" s="695"/>
      <c r="DD16" s="663" t="s">
        <v>122</v>
      </c>
      <c r="DE16" s="658"/>
      <c r="DF16" s="658"/>
      <c r="DG16" s="658"/>
      <c r="DH16" s="658"/>
      <c r="DI16" s="658"/>
      <c r="DJ16" s="658"/>
      <c r="DK16" s="658"/>
      <c r="DL16" s="658"/>
      <c r="DM16" s="658"/>
      <c r="DN16" s="658"/>
      <c r="DO16" s="658"/>
      <c r="DP16" s="659"/>
      <c r="DQ16" s="663">
        <v>746</v>
      </c>
      <c r="DR16" s="658"/>
      <c r="DS16" s="658"/>
      <c r="DT16" s="658"/>
      <c r="DU16" s="658"/>
      <c r="DV16" s="658"/>
      <c r="DW16" s="658"/>
      <c r="DX16" s="658"/>
      <c r="DY16" s="658"/>
      <c r="DZ16" s="658"/>
      <c r="EA16" s="658"/>
      <c r="EB16" s="658"/>
      <c r="EC16" s="694"/>
    </row>
    <row r="17" spans="2:133" ht="11.25" customHeight="1" x14ac:dyDescent="0.2">
      <c r="B17" s="654" t="s">
        <v>254</v>
      </c>
      <c r="C17" s="655"/>
      <c r="D17" s="655"/>
      <c r="E17" s="655"/>
      <c r="F17" s="655"/>
      <c r="G17" s="655"/>
      <c r="H17" s="655"/>
      <c r="I17" s="655"/>
      <c r="J17" s="655"/>
      <c r="K17" s="655"/>
      <c r="L17" s="655"/>
      <c r="M17" s="655"/>
      <c r="N17" s="655"/>
      <c r="O17" s="655"/>
      <c r="P17" s="655"/>
      <c r="Q17" s="656"/>
      <c r="R17" s="657">
        <v>1426</v>
      </c>
      <c r="S17" s="658"/>
      <c r="T17" s="658"/>
      <c r="U17" s="658"/>
      <c r="V17" s="658"/>
      <c r="W17" s="658"/>
      <c r="X17" s="658"/>
      <c r="Y17" s="659"/>
      <c r="Z17" s="695">
        <v>0.1</v>
      </c>
      <c r="AA17" s="695"/>
      <c r="AB17" s="695"/>
      <c r="AC17" s="695"/>
      <c r="AD17" s="696">
        <v>1426</v>
      </c>
      <c r="AE17" s="696"/>
      <c r="AF17" s="696"/>
      <c r="AG17" s="696"/>
      <c r="AH17" s="696"/>
      <c r="AI17" s="696"/>
      <c r="AJ17" s="696"/>
      <c r="AK17" s="696"/>
      <c r="AL17" s="660">
        <v>0.1</v>
      </c>
      <c r="AM17" s="661"/>
      <c r="AN17" s="661"/>
      <c r="AO17" s="697"/>
      <c r="AP17" s="654" t="s">
        <v>255</v>
      </c>
      <c r="AQ17" s="655"/>
      <c r="AR17" s="655"/>
      <c r="AS17" s="655"/>
      <c r="AT17" s="655"/>
      <c r="AU17" s="655"/>
      <c r="AV17" s="655"/>
      <c r="AW17" s="655"/>
      <c r="AX17" s="655"/>
      <c r="AY17" s="655"/>
      <c r="AZ17" s="655"/>
      <c r="BA17" s="655"/>
      <c r="BB17" s="655"/>
      <c r="BC17" s="655"/>
      <c r="BD17" s="655"/>
      <c r="BE17" s="655"/>
      <c r="BF17" s="656"/>
      <c r="BG17" s="657" t="s">
        <v>122</v>
      </c>
      <c r="BH17" s="658"/>
      <c r="BI17" s="658"/>
      <c r="BJ17" s="658"/>
      <c r="BK17" s="658"/>
      <c r="BL17" s="658"/>
      <c r="BM17" s="658"/>
      <c r="BN17" s="659"/>
      <c r="BO17" s="695" t="s">
        <v>122</v>
      </c>
      <c r="BP17" s="695"/>
      <c r="BQ17" s="695"/>
      <c r="BR17" s="695"/>
      <c r="BS17" s="696" t="s">
        <v>122</v>
      </c>
      <c r="BT17" s="696"/>
      <c r="BU17" s="696"/>
      <c r="BV17" s="696"/>
      <c r="BW17" s="696"/>
      <c r="BX17" s="696"/>
      <c r="BY17" s="696"/>
      <c r="BZ17" s="696"/>
      <c r="CA17" s="696"/>
      <c r="CB17" s="731"/>
      <c r="CD17" s="654" t="s">
        <v>256</v>
      </c>
      <c r="CE17" s="655"/>
      <c r="CF17" s="655"/>
      <c r="CG17" s="655"/>
      <c r="CH17" s="655"/>
      <c r="CI17" s="655"/>
      <c r="CJ17" s="655"/>
      <c r="CK17" s="655"/>
      <c r="CL17" s="655"/>
      <c r="CM17" s="655"/>
      <c r="CN17" s="655"/>
      <c r="CO17" s="655"/>
      <c r="CP17" s="655"/>
      <c r="CQ17" s="656"/>
      <c r="CR17" s="657">
        <v>155255</v>
      </c>
      <c r="CS17" s="658"/>
      <c r="CT17" s="658"/>
      <c r="CU17" s="658"/>
      <c r="CV17" s="658"/>
      <c r="CW17" s="658"/>
      <c r="CX17" s="658"/>
      <c r="CY17" s="659"/>
      <c r="CZ17" s="695">
        <v>7.1</v>
      </c>
      <c r="DA17" s="695"/>
      <c r="DB17" s="695"/>
      <c r="DC17" s="695"/>
      <c r="DD17" s="663" t="s">
        <v>122</v>
      </c>
      <c r="DE17" s="658"/>
      <c r="DF17" s="658"/>
      <c r="DG17" s="658"/>
      <c r="DH17" s="658"/>
      <c r="DI17" s="658"/>
      <c r="DJ17" s="658"/>
      <c r="DK17" s="658"/>
      <c r="DL17" s="658"/>
      <c r="DM17" s="658"/>
      <c r="DN17" s="658"/>
      <c r="DO17" s="658"/>
      <c r="DP17" s="659"/>
      <c r="DQ17" s="663">
        <v>155255</v>
      </c>
      <c r="DR17" s="658"/>
      <c r="DS17" s="658"/>
      <c r="DT17" s="658"/>
      <c r="DU17" s="658"/>
      <c r="DV17" s="658"/>
      <c r="DW17" s="658"/>
      <c r="DX17" s="658"/>
      <c r="DY17" s="658"/>
      <c r="DZ17" s="658"/>
      <c r="EA17" s="658"/>
      <c r="EB17" s="658"/>
      <c r="EC17" s="694"/>
    </row>
    <row r="18" spans="2:133" ht="11.25" customHeight="1" x14ac:dyDescent="0.2">
      <c r="B18" s="654" t="s">
        <v>257</v>
      </c>
      <c r="C18" s="655"/>
      <c r="D18" s="655"/>
      <c r="E18" s="655"/>
      <c r="F18" s="655"/>
      <c r="G18" s="655"/>
      <c r="H18" s="655"/>
      <c r="I18" s="655"/>
      <c r="J18" s="655"/>
      <c r="K18" s="655"/>
      <c r="L18" s="655"/>
      <c r="M18" s="655"/>
      <c r="N18" s="655"/>
      <c r="O18" s="655"/>
      <c r="P18" s="655"/>
      <c r="Q18" s="656"/>
      <c r="R18" s="657">
        <v>114</v>
      </c>
      <c r="S18" s="658"/>
      <c r="T18" s="658"/>
      <c r="U18" s="658"/>
      <c r="V18" s="658"/>
      <c r="W18" s="658"/>
      <c r="X18" s="658"/>
      <c r="Y18" s="659"/>
      <c r="Z18" s="695">
        <v>0</v>
      </c>
      <c r="AA18" s="695"/>
      <c r="AB18" s="695"/>
      <c r="AC18" s="695"/>
      <c r="AD18" s="696">
        <v>114</v>
      </c>
      <c r="AE18" s="696"/>
      <c r="AF18" s="696"/>
      <c r="AG18" s="696"/>
      <c r="AH18" s="696"/>
      <c r="AI18" s="696"/>
      <c r="AJ18" s="696"/>
      <c r="AK18" s="696"/>
      <c r="AL18" s="660">
        <v>0</v>
      </c>
      <c r="AM18" s="661"/>
      <c r="AN18" s="661"/>
      <c r="AO18" s="697"/>
      <c r="AP18" s="654" t="s">
        <v>258</v>
      </c>
      <c r="AQ18" s="655"/>
      <c r="AR18" s="655"/>
      <c r="AS18" s="655"/>
      <c r="AT18" s="655"/>
      <c r="AU18" s="655"/>
      <c r="AV18" s="655"/>
      <c r="AW18" s="655"/>
      <c r="AX18" s="655"/>
      <c r="AY18" s="655"/>
      <c r="AZ18" s="655"/>
      <c r="BA18" s="655"/>
      <c r="BB18" s="655"/>
      <c r="BC18" s="655"/>
      <c r="BD18" s="655"/>
      <c r="BE18" s="655"/>
      <c r="BF18" s="656"/>
      <c r="BG18" s="657" t="s">
        <v>122</v>
      </c>
      <c r="BH18" s="658"/>
      <c r="BI18" s="658"/>
      <c r="BJ18" s="658"/>
      <c r="BK18" s="658"/>
      <c r="BL18" s="658"/>
      <c r="BM18" s="658"/>
      <c r="BN18" s="659"/>
      <c r="BO18" s="695" t="s">
        <v>122</v>
      </c>
      <c r="BP18" s="695"/>
      <c r="BQ18" s="695"/>
      <c r="BR18" s="695"/>
      <c r="BS18" s="696" t="s">
        <v>122</v>
      </c>
      <c r="BT18" s="696"/>
      <c r="BU18" s="696"/>
      <c r="BV18" s="696"/>
      <c r="BW18" s="696"/>
      <c r="BX18" s="696"/>
      <c r="BY18" s="696"/>
      <c r="BZ18" s="696"/>
      <c r="CA18" s="696"/>
      <c r="CB18" s="731"/>
      <c r="CD18" s="654" t="s">
        <v>259</v>
      </c>
      <c r="CE18" s="655"/>
      <c r="CF18" s="655"/>
      <c r="CG18" s="655"/>
      <c r="CH18" s="655"/>
      <c r="CI18" s="655"/>
      <c r="CJ18" s="655"/>
      <c r="CK18" s="655"/>
      <c r="CL18" s="655"/>
      <c r="CM18" s="655"/>
      <c r="CN18" s="655"/>
      <c r="CO18" s="655"/>
      <c r="CP18" s="655"/>
      <c r="CQ18" s="656"/>
      <c r="CR18" s="657" t="s">
        <v>122</v>
      </c>
      <c r="CS18" s="658"/>
      <c r="CT18" s="658"/>
      <c r="CU18" s="658"/>
      <c r="CV18" s="658"/>
      <c r="CW18" s="658"/>
      <c r="CX18" s="658"/>
      <c r="CY18" s="659"/>
      <c r="CZ18" s="695" t="s">
        <v>122</v>
      </c>
      <c r="DA18" s="695"/>
      <c r="DB18" s="695"/>
      <c r="DC18" s="695"/>
      <c r="DD18" s="663" t="s">
        <v>122</v>
      </c>
      <c r="DE18" s="658"/>
      <c r="DF18" s="658"/>
      <c r="DG18" s="658"/>
      <c r="DH18" s="658"/>
      <c r="DI18" s="658"/>
      <c r="DJ18" s="658"/>
      <c r="DK18" s="658"/>
      <c r="DL18" s="658"/>
      <c r="DM18" s="658"/>
      <c r="DN18" s="658"/>
      <c r="DO18" s="658"/>
      <c r="DP18" s="659"/>
      <c r="DQ18" s="663" t="s">
        <v>122</v>
      </c>
      <c r="DR18" s="658"/>
      <c r="DS18" s="658"/>
      <c r="DT18" s="658"/>
      <c r="DU18" s="658"/>
      <c r="DV18" s="658"/>
      <c r="DW18" s="658"/>
      <c r="DX18" s="658"/>
      <c r="DY18" s="658"/>
      <c r="DZ18" s="658"/>
      <c r="EA18" s="658"/>
      <c r="EB18" s="658"/>
      <c r="EC18" s="694"/>
    </row>
    <row r="19" spans="2:133" ht="11.25" customHeight="1" x14ac:dyDescent="0.2">
      <c r="B19" s="654" t="s">
        <v>260</v>
      </c>
      <c r="C19" s="655"/>
      <c r="D19" s="655"/>
      <c r="E19" s="655"/>
      <c r="F19" s="655"/>
      <c r="G19" s="655"/>
      <c r="H19" s="655"/>
      <c r="I19" s="655"/>
      <c r="J19" s="655"/>
      <c r="K19" s="655"/>
      <c r="L19" s="655"/>
      <c r="M19" s="655"/>
      <c r="N19" s="655"/>
      <c r="O19" s="655"/>
      <c r="P19" s="655"/>
      <c r="Q19" s="656"/>
      <c r="R19" s="657">
        <v>114</v>
      </c>
      <c r="S19" s="658"/>
      <c r="T19" s="658"/>
      <c r="U19" s="658"/>
      <c r="V19" s="658"/>
      <c r="W19" s="658"/>
      <c r="X19" s="658"/>
      <c r="Y19" s="659"/>
      <c r="Z19" s="695">
        <v>0</v>
      </c>
      <c r="AA19" s="695"/>
      <c r="AB19" s="695"/>
      <c r="AC19" s="695"/>
      <c r="AD19" s="696">
        <v>114</v>
      </c>
      <c r="AE19" s="696"/>
      <c r="AF19" s="696"/>
      <c r="AG19" s="696"/>
      <c r="AH19" s="696"/>
      <c r="AI19" s="696"/>
      <c r="AJ19" s="696"/>
      <c r="AK19" s="696"/>
      <c r="AL19" s="660">
        <v>0</v>
      </c>
      <c r="AM19" s="661"/>
      <c r="AN19" s="661"/>
      <c r="AO19" s="697"/>
      <c r="AP19" s="654" t="s">
        <v>261</v>
      </c>
      <c r="AQ19" s="655"/>
      <c r="AR19" s="655"/>
      <c r="AS19" s="655"/>
      <c r="AT19" s="655"/>
      <c r="AU19" s="655"/>
      <c r="AV19" s="655"/>
      <c r="AW19" s="655"/>
      <c r="AX19" s="655"/>
      <c r="AY19" s="655"/>
      <c r="AZ19" s="655"/>
      <c r="BA19" s="655"/>
      <c r="BB19" s="655"/>
      <c r="BC19" s="655"/>
      <c r="BD19" s="655"/>
      <c r="BE19" s="655"/>
      <c r="BF19" s="656"/>
      <c r="BG19" s="657" t="s">
        <v>122</v>
      </c>
      <c r="BH19" s="658"/>
      <c r="BI19" s="658"/>
      <c r="BJ19" s="658"/>
      <c r="BK19" s="658"/>
      <c r="BL19" s="658"/>
      <c r="BM19" s="658"/>
      <c r="BN19" s="659"/>
      <c r="BO19" s="695" t="s">
        <v>122</v>
      </c>
      <c r="BP19" s="695"/>
      <c r="BQ19" s="695"/>
      <c r="BR19" s="695"/>
      <c r="BS19" s="696" t="s">
        <v>122</v>
      </c>
      <c r="BT19" s="696"/>
      <c r="BU19" s="696"/>
      <c r="BV19" s="696"/>
      <c r="BW19" s="696"/>
      <c r="BX19" s="696"/>
      <c r="BY19" s="696"/>
      <c r="BZ19" s="696"/>
      <c r="CA19" s="696"/>
      <c r="CB19" s="731"/>
      <c r="CD19" s="654" t="s">
        <v>262</v>
      </c>
      <c r="CE19" s="655"/>
      <c r="CF19" s="655"/>
      <c r="CG19" s="655"/>
      <c r="CH19" s="655"/>
      <c r="CI19" s="655"/>
      <c r="CJ19" s="655"/>
      <c r="CK19" s="655"/>
      <c r="CL19" s="655"/>
      <c r="CM19" s="655"/>
      <c r="CN19" s="655"/>
      <c r="CO19" s="655"/>
      <c r="CP19" s="655"/>
      <c r="CQ19" s="656"/>
      <c r="CR19" s="657" t="s">
        <v>122</v>
      </c>
      <c r="CS19" s="658"/>
      <c r="CT19" s="658"/>
      <c r="CU19" s="658"/>
      <c r="CV19" s="658"/>
      <c r="CW19" s="658"/>
      <c r="CX19" s="658"/>
      <c r="CY19" s="659"/>
      <c r="CZ19" s="695" t="s">
        <v>122</v>
      </c>
      <c r="DA19" s="695"/>
      <c r="DB19" s="695"/>
      <c r="DC19" s="695"/>
      <c r="DD19" s="663" t="s">
        <v>122</v>
      </c>
      <c r="DE19" s="658"/>
      <c r="DF19" s="658"/>
      <c r="DG19" s="658"/>
      <c r="DH19" s="658"/>
      <c r="DI19" s="658"/>
      <c r="DJ19" s="658"/>
      <c r="DK19" s="658"/>
      <c r="DL19" s="658"/>
      <c r="DM19" s="658"/>
      <c r="DN19" s="658"/>
      <c r="DO19" s="658"/>
      <c r="DP19" s="659"/>
      <c r="DQ19" s="663" t="s">
        <v>122</v>
      </c>
      <c r="DR19" s="658"/>
      <c r="DS19" s="658"/>
      <c r="DT19" s="658"/>
      <c r="DU19" s="658"/>
      <c r="DV19" s="658"/>
      <c r="DW19" s="658"/>
      <c r="DX19" s="658"/>
      <c r="DY19" s="658"/>
      <c r="DZ19" s="658"/>
      <c r="EA19" s="658"/>
      <c r="EB19" s="658"/>
      <c r="EC19" s="694"/>
    </row>
    <row r="20" spans="2:133" ht="11.25" customHeight="1" x14ac:dyDescent="0.2">
      <c r="B20" s="732" t="s">
        <v>263</v>
      </c>
      <c r="C20" s="733"/>
      <c r="D20" s="733"/>
      <c r="E20" s="733"/>
      <c r="F20" s="733"/>
      <c r="G20" s="733"/>
      <c r="H20" s="733"/>
      <c r="I20" s="733"/>
      <c r="J20" s="733"/>
      <c r="K20" s="733"/>
      <c r="L20" s="733"/>
      <c r="M20" s="733"/>
      <c r="N20" s="733"/>
      <c r="O20" s="733"/>
      <c r="P20" s="733"/>
      <c r="Q20" s="734"/>
      <c r="R20" s="657" t="s">
        <v>122</v>
      </c>
      <c r="S20" s="658"/>
      <c r="T20" s="658"/>
      <c r="U20" s="658"/>
      <c r="V20" s="658"/>
      <c r="W20" s="658"/>
      <c r="X20" s="658"/>
      <c r="Y20" s="659"/>
      <c r="Z20" s="695" t="s">
        <v>122</v>
      </c>
      <c r="AA20" s="695"/>
      <c r="AB20" s="695"/>
      <c r="AC20" s="695"/>
      <c r="AD20" s="696" t="s">
        <v>122</v>
      </c>
      <c r="AE20" s="696"/>
      <c r="AF20" s="696"/>
      <c r="AG20" s="696"/>
      <c r="AH20" s="696"/>
      <c r="AI20" s="696"/>
      <c r="AJ20" s="696"/>
      <c r="AK20" s="696"/>
      <c r="AL20" s="660" t="s">
        <v>122</v>
      </c>
      <c r="AM20" s="661"/>
      <c r="AN20" s="661"/>
      <c r="AO20" s="697"/>
      <c r="AP20" s="654" t="s">
        <v>264</v>
      </c>
      <c r="AQ20" s="655"/>
      <c r="AR20" s="655"/>
      <c r="AS20" s="655"/>
      <c r="AT20" s="655"/>
      <c r="AU20" s="655"/>
      <c r="AV20" s="655"/>
      <c r="AW20" s="655"/>
      <c r="AX20" s="655"/>
      <c r="AY20" s="655"/>
      <c r="AZ20" s="655"/>
      <c r="BA20" s="655"/>
      <c r="BB20" s="655"/>
      <c r="BC20" s="655"/>
      <c r="BD20" s="655"/>
      <c r="BE20" s="655"/>
      <c r="BF20" s="656"/>
      <c r="BG20" s="657" t="s">
        <v>122</v>
      </c>
      <c r="BH20" s="658"/>
      <c r="BI20" s="658"/>
      <c r="BJ20" s="658"/>
      <c r="BK20" s="658"/>
      <c r="BL20" s="658"/>
      <c r="BM20" s="658"/>
      <c r="BN20" s="659"/>
      <c r="BO20" s="695" t="s">
        <v>122</v>
      </c>
      <c r="BP20" s="695"/>
      <c r="BQ20" s="695"/>
      <c r="BR20" s="695"/>
      <c r="BS20" s="696" t="s">
        <v>122</v>
      </c>
      <c r="BT20" s="696"/>
      <c r="BU20" s="696"/>
      <c r="BV20" s="696"/>
      <c r="BW20" s="696"/>
      <c r="BX20" s="696"/>
      <c r="BY20" s="696"/>
      <c r="BZ20" s="696"/>
      <c r="CA20" s="696"/>
      <c r="CB20" s="731"/>
      <c r="CD20" s="654" t="s">
        <v>265</v>
      </c>
      <c r="CE20" s="655"/>
      <c r="CF20" s="655"/>
      <c r="CG20" s="655"/>
      <c r="CH20" s="655"/>
      <c r="CI20" s="655"/>
      <c r="CJ20" s="655"/>
      <c r="CK20" s="655"/>
      <c r="CL20" s="655"/>
      <c r="CM20" s="655"/>
      <c r="CN20" s="655"/>
      <c r="CO20" s="655"/>
      <c r="CP20" s="655"/>
      <c r="CQ20" s="656"/>
      <c r="CR20" s="657">
        <v>2190117</v>
      </c>
      <c r="CS20" s="658"/>
      <c r="CT20" s="658"/>
      <c r="CU20" s="658"/>
      <c r="CV20" s="658"/>
      <c r="CW20" s="658"/>
      <c r="CX20" s="658"/>
      <c r="CY20" s="659"/>
      <c r="CZ20" s="695">
        <v>100</v>
      </c>
      <c r="DA20" s="695"/>
      <c r="DB20" s="695"/>
      <c r="DC20" s="695"/>
      <c r="DD20" s="663">
        <v>795599</v>
      </c>
      <c r="DE20" s="658"/>
      <c r="DF20" s="658"/>
      <c r="DG20" s="658"/>
      <c r="DH20" s="658"/>
      <c r="DI20" s="658"/>
      <c r="DJ20" s="658"/>
      <c r="DK20" s="658"/>
      <c r="DL20" s="658"/>
      <c r="DM20" s="658"/>
      <c r="DN20" s="658"/>
      <c r="DO20" s="658"/>
      <c r="DP20" s="659"/>
      <c r="DQ20" s="663">
        <v>1181509</v>
      </c>
      <c r="DR20" s="658"/>
      <c r="DS20" s="658"/>
      <c r="DT20" s="658"/>
      <c r="DU20" s="658"/>
      <c r="DV20" s="658"/>
      <c r="DW20" s="658"/>
      <c r="DX20" s="658"/>
      <c r="DY20" s="658"/>
      <c r="DZ20" s="658"/>
      <c r="EA20" s="658"/>
      <c r="EB20" s="658"/>
      <c r="EC20" s="694"/>
    </row>
    <row r="21" spans="2:133" ht="11.25" customHeight="1" x14ac:dyDescent="0.2">
      <c r="B21" s="654" t="s">
        <v>266</v>
      </c>
      <c r="C21" s="655"/>
      <c r="D21" s="655"/>
      <c r="E21" s="655"/>
      <c r="F21" s="655"/>
      <c r="G21" s="655"/>
      <c r="H21" s="655"/>
      <c r="I21" s="655"/>
      <c r="J21" s="655"/>
      <c r="K21" s="655"/>
      <c r="L21" s="655"/>
      <c r="M21" s="655"/>
      <c r="N21" s="655"/>
      <c r="O21" s="655"/>
      <c r="P21" s="655"/>
      <c r="Q21" s="656"/>
      <c r="R21" s="657">
        <v>884365</v>
      </c>
      <c r="S21" s="658"/>
      <c r="T21" s="658"/>
      <c r="U21" s="658"/>
      <c r="V21" s="658"/>
      <c r="W21" s="658"/>
      <c r="X21" s="658"/>
      <c r="Y21" s="659"/>
      <c r="Z21" s="695">
        <v>37</v>
      </c>
      <c r="AA21" s="695"/>
      <c r="AB21" s="695"/>
      <c r="AC21" s="695"/>
      <c r="AD21" s="696">
        <v>777509</v>
      </c>
      <c r="AE21" s="696"/>
      <c r="AF21" s="696"/>
      <c r="AG21" s="696"/>
      <c r="AH21" s="696"/>
      <c r="AI21" s="696"/>
      <c r="AJ21" s="696"/>
      <c r="AK21" s="696"/>
      <c r="AL21" s="660">
        <v>75.5</v>
      </c>
      <c r="AM21" s="661"/>
      <c r="AN21" s="661"/>
      <c r="AO21" s="697"/>
      <c r="AP21" s="654" t="s">
        <v>267</v>
      </c>
      <c r="AQ21" s="735"/>
      <c r="AR21" s="735"/>
      <c r="AS21" s="735"/>
      <c r="AT21" s="735"/>
      <c r="AU21" s="735"/>
      <c r="AV21" s="735"/>
      <c r="AW21" s="735"/>
      <c r="AX21" s="735"/>
      <c r="AY21" s="735"/>
      <c r="AZ21" s="735"/>
      <c r="BA21" s="735"/>
      <c r="BB21" s="735"/>
      <c r="BC21" s="735"/>
      <c r="BD21" s="735"/>
      <c r="BE21" s="735"/>
      <c r="BF21" s="736"/>
      <c r="BG21" s="657" t="s">
        <v>122</v>
      </c>
      <c r="BH21" s="658"/>
      <c r="BI21" s="658"/>
      <c r="BJ21" s="658"/>
      <c r="BK21" s="658"/>
      <c r="BL21" s="658"/>
      <c r="BM21" s="658"/>
      <c r="BN21" s="659"/>
      <c r="BO21" s="695" t="s">
        <v>122</v>
      </c>
      <c r="BP21" s="695"/>
      <c r="BQ21" s="695"/>
      <c r="BR21" s="695"/>
      <c r="BS21" s="696" t="s">
        <v>122</v>
      </c>
      <c r="BT21" s="696"/>
      <c r="BU21" s="696"/>
      <c r="BV21" s="696"/>
      <c r="BW21" s="696"/>
      <c r="BX21" s="696"/>
      <c r="BY21" s="696"/>
      <c r="BZ21" s="696"/>
      <c r="CA21" s="696"/>
      <c r="CB21" s="731"/>
      <c r="CD21" s="638"/>
      <c r="CE21" s="639"/>
      <c r="CF21" s="639"/>
      <c r="CG21" s="639"/>
      <c r="CH21" s="639"/>
      <c r="CI21" s="639"/>
      <c r="CJ21" s="639"/>
      <c r="CK21" s="639"/>
      <c r="CL21" s="639"/>
      <c r="CM21" s="639"/>
      <c r="CN21" s="639"/>
      <c r="CO21" s="639"/>
      <c r="CP21" s="639"/>
      <c r="CQ21" s="640"/>
      <c r="CR21" s="742"/>
      <c r="CS21" s="743"/>
      <c r="CT21" s="743"/>
      <c r="CU21" s="743"/>
      <c r="CV21" s="743"/>
      <c r="CW21" s="743"/>
      <c r="CX21" s="743"/>
      <c r="CY21" s="744"/>
      <c r="CZ21" s="745"/>
      <c r="DA21" s="745"/>
      <c r="DB21" s="745"/>
      <c r="DC21" s="745"/>
      <c r="DD21" s="746"/>
      <c r="DE21" s="743"/>
      <c r="DF21" s="743"/>
      <c r="DG21" s="743"/>
      <c r="DH21" s="743"/>
      <c r="DI21" s="743"/>
      <c r="DJ21" s="743"/>
      <c r="DK21" s="743"/>
      <c r="DL21" s="743"/>
      <c r="DM21" s="743"/>
      <c r="DN21" s="743"/>
      <c r="DO21" s="743"/>
      <c r="DP21" s="744"/>
      <c r="DQ21" s="746"/>
      <c r="DR21" s="743"/>
      <c r="DS21" s="743"/>
      <c r="DT21" s="743"/>
      <c r="DU21" s="743"/>
      <c r="DV21" s="743"/>
      <c r="DW21" s="743"/>
      <c r="DX21" s="743"/>
      <c r="DY21" s="743"/>
      <c r="DZ21" s="743"/>
      <c r="EA21" s="743"/>
      <c r="EB21" s="743"/>
      <c r="EC21" s="750"/>
    </row>
    <row r="22" spans="2:133" ht="11.25" customHeight="1" x14ac:dyDescent="0.2">
      <c r="B22" s="654" t="s">
        <v>268</v>
      </c>
      <c r="C22" s="655"/>
      <c r="D22" s="655"/>
      <c r="E22" s="655"/>
      <c r="F22" s="655"/>
      <c r="G22" s="655"/>
      <c r="H22" s="655"/>
      <c r="I22" s="655"/>
      <c r="J22" s="655"/>
      <c r="K22" s="655"/>
      <c r="L22" s="655"/>
      <c r="M22" s="655"/>
      <c r="N22" s="655"/>
      <c r="O22" s="655"/>
      <c r="P22" s="655"/>
      <c r="Q22" s="656"/>
      <c r="R22" s="657">
        <v>777509</v>
      </c>
      <c r="S22" s="658"/>
      <c r="T22" s="658"/>
      <c r="U22" s="658"/>
      <c r="V22" s="658"/>
      <c r="W22" s="658"/>
      <c r="X22" s="658"/>
      <c r="Y22" s="659"/>
      <c r="Z22" s="695">
        <v>32.5</v>
      </c>
      <c r="AA22" s="695"/>
      <c r="AB22" s="695"/>
      <c r="AC22" s="695"/>
      <c r="AD22" s="696">
        <v>777509</v>
      </c>
      <c r="AE22" s="696"/>
      <c r="AF22" s="696"/>
      <c r="AG22" s="696"/>
      <c r="AH22" s="696"/>
      <c r="AI22" s="696"/>
      <c r="AJ22" s="696"/>
      <c r="AK22" s="696"/>
      <c r="AL22" s="660">
        <v>75.5</v>
      </c>
      <c r="AM22" s="661"/>
      <c r="AN22" s="661"/>
      <c r="AO22" s="697"/>
      <c r="AP22" s="654" t="s">
        <v>269</v>
      </c>
      <c r="AQ22" s="735"/>
      <c r="AR22" s="735"/>
      <c r="AS22" s="735"/>
      <c r="AT22" s="735"/>
      <c r="AU22" s="735"/>
      <c r="AV22" s="735"/>
      <c r="AW22" s="735"/>
      <c r="AX22" s="735"/>
      <c r="AY22" s="735"/>
      <c r="AZ22" s="735"/>
      <c r="BA22" s="735"/>
      <c r="BB22" s="735"/>
      <c r="BC22" s="735"/>
      <c r="BD22" s="735"/>
      <c r="BE22" s="735"/>
      <c r="BF22" s="736"/>
      <c r="BG22" s="657" t="s">
        <v>122</v>
      </c>
      <c r="BH22" s="658"/>
      <c r="BI22" s="658"/>
      <c r="BJ22" s="658"/>
      <c r="BK22" s="658"/>
      <c r="BL22" s="658"/>
      <c r="BM22" s="658"/>
      <c r="BN22" s="659"/>
      <c r="BO22" s="695" t="s">
        <v>122</v>
      </c>
      <c r="BP22" s="695"/>
      <c r="BQ22" s="695"/>
      <c r="BR22" s="695"/>
      <c r="BS22" s="696" t="s">
        <v>122</v>
      </c>
      <c r="BT22" s="696"/>
      <c r="BU22" s="696"/>
      <c r="BV22" s="696"/>
      <c r="BW22" s="696"/>
      <c r="BX22" s="696"/>
      <c r="BY22" s="696"/>
      <c r="BZ22" s="696"/>
      <c r="CA22" s="696"/>
      <c r="CB22" s="731"/>
      <c r="CD22" s="709" t="s">
        <v>270</v>
      </c>
      <c r="CE22" s="710"/>
      <c r="CF22" s="710"/>
      <c r="CG22" s="710"/>
      <c r="CH22" s="710"/>
      <c r="CI22" s="710"/>
      <c r="CJ22" s="710"/>
      <c r="CK22" s="710"/>
      <c r="CL22" s="710"/>
      <c r="CM22" s="710"/>
      <c r="CN22" s="710"/>
      <c r="CO22" s="710"/>
      <c r="CP22" s="710"/>
      <c r="CQ22" s="710"/>
      <c r="CR22" s="710"/>
      <c r="CS22" s="710"/>
      <c r="CT22" s="710"/>
      <c r="CU22" s="710"/>
      <c r="CV22" s="710"/>
      <c r="CW22" s="710"/>
      <c r="CX22" s="710"/>
      <c r="CY22" s="710"/>
      <c r="CZ22" s="710"/>
      <c r="DA22" s="710"/>
      <c r="DB22" s="710"/>
      <c r="DC22" s="710"/>
      <c r="DD22" s="710"/>
      <c r="DE22" s="710"/>
      <c r="DF22" s="710"/>
      <c r="DG22" s="710"/>
      <c r="DH22" s="710"/>
      <c r="DI22" s="710"/>
      <c r="DJ22" s="710"/>
      <c r="DK22" s="710"/>
      <c r="DL22" s="710"/>
      <c r="DM22" s="710"/>
      <c r="DN22" s="710"/>
      <c r="DO22" s="710"/>
      <c r="DP22" s="710"/>
      <c r="DQ22" s="710"/>
      <c r="DR22" s="710"/>
      <c r="DS22" s="710"/>
      <c r="DT22" s="710"/>
      <c r="DU22" s="710"/>
      <c r="DV22" s="710"/>
      <c r="DW22" s="710"/>
      <c r="DX22" s="710"/>
      <c r="DY22" s="710"/>
      <c r="DZ22" s="710"/>
      <c r="EA22" s="710"/>
      <c r="EB22" s="710"/>
      <c r="EC22" s="711"/>
    </row>
    <row r="23" spans="2:133" ht="11.25" customHeight="1" x14ac:dyDescent="0.2">
      <c r="B23" s="654" t="s">
        <v>271</v>
      </c>
      <c r="C23" s="655"/>
      <c r="D23" s="655"/>
      <c r="E23" s="655"/>
      <c r="F23" s="655"/>
      <c r="G23" s="655"/>
      <c r="H23" s="655"/>
      <c r="I23" s="655"/>
      <c r="J23" s="655"/>
      <c r="K23" s="655"/>
      <c r="L23" s="655"/>
      <c r="M23" s="655"/>
      <c r="N23" s="655"/>
      <c r="O23" s="655"/>
      <c r="P23" s="655"/>
      <c r="Q23" s="656"/>
      <c r="R23" s="657">
        <v>106856</v>
      </c>
      <c r="S23" s="658"/>
      <c r="T23" s="658"/>
      <c r="U23" s="658"/>
      <c r="V23" s="658"/>
      <c r="W23" s="658"/>
      <c r="X23" s="658"/>
      <c r="Y23" s="659"/>
      <c r="Z23" s="695">
        <v>4.5</v>
      </c>
      <c r="AA23" s="695"/>
      <c r="AB23" s="695"/>
      <c r="AC23" s="695"/>
      <c r="AD23" s="696" t="s">
        <v>122</v>
      </c>
      <c r="AE23" s="696"/>
      <c r="AF23" s="696"/>
      <c r="AG23" s="696"/>
      <c r="AH23" s="696"/>
      <c r="AI23" s="696"/>
      <c r="AJ23" s="696"/>
      <c r="AK23" s="696"/>
      <c r="AL23" s="660" t="s">
        <v>122</v>
      </c>
      <c r="AM23" s="661"/>
      <c r="AN23" s="661"/>
      <c r="AO23" s="697"/>
      <c r="AP23" s="654" t="s">
        <v>272</v>
      </c>
      <c r="AQ23" s="735"/>
      <c r="AR23" s="735"/>
      <c r="AS23" s="735"/>
      <c r="AT23" s="735"/>
      <c r="AU23" s="735"/>
      <c r="AV23" s="735"/>
      <c r="AW23" s="735"/>
      <c r="AX23" s="735"/>
      <c r="AY23" s="735"/>
      <c r="AZ23" s="735"/>
      <c r="BA23" s="735"/>
      <c r="BB23" s="735"/>
      <c r="BC23" s="735"/>
      <c r="BD23" s="735"/>
      <c r="BE23" s="735"/>
      <c r="BF23" s="736"/>
      <c r="BG23" s="657" t="s">
        <v>122</v>
      </c>
      <c r="BH23" s="658"/>
      <c r="BI23" s="658"/>
      <c r="BJ23" s="658"/>
      <c r="BK23" s="658"/>
      <c r="BL23" s="658"/>
      <c r="BM23" s="658"/>
      <c r="BN23" s="659"/>
      <c r="BO23" s="695" t="s">
        <v>122</v>
      </c>
      <c r="BP23" s="695"/>
      <c r="BQ23" s="695"/>
      <c r="BR23" s="695"/>
      <c r="BS23" s="696" t="s">
        <v>122</v>
      </c>
      <c r="BT23" s="696"/>
      <c r="BU23" s="696"/>
      <c r="BV23" s="696"/>
      <c r="BW23" s="696"/>
      <c r="BX23" s="696"/>
      <c r="BY23" s="696"/>
      <c r="BZ23" s="696"/>
      <c r="CA23" s="696"/>
      <c r="CB23" s="731"/>
      <c r="CD23" s="709" t="s">
        <v>212</v>
      </c>
      <c r="CE23" s="710"/>
      <c r="CF23" s="710"/>
      <c r="CG23" s="710"/>
      <c r="CH23" s="710"/>
      <c r="CI23" s="710"/>
      <c r="CJ23" s="710"/>
      <c r="CK23" s="710"/>
      <c r="CL23" s="710"/>
      <c r="CM23" s="710"/>
      <c r="CN23" s="710"/>
      <c r="CO23" s="710"/>
      <c r="CP23" s="710"/>
      <c r="CQ23" s="711"/>
      <c r="CR23" s="709" t="s">
        <v>273</v>
      </c>
      <c r="CS23" s="710"/>
      <c r="CT23" s="710"/>
      <c r="CU23" s="710"/>
      <c r="CV23" s="710"/>
      <c r="CW23" s="710"/>
      <c r="CX23" s="710"/>
      <c r="CY23" s="711"/>
      <c r="CZ23" s="709" t="s">
        <v>274</v>
      </c>
      <c r="DA23" s="710"/>
      <c r="DB23" s="710"/>
      <c r="DC23" s="711"/>
      <c r="DD23" s="709" t="s">
        <v>275</v>
      </c>
      <c r="DE23" s="710"/>
      <c r="DF23" s="710"/>
      <c r="DG23" s="710"/>
      <c r="DH23" s="710"/>
      <c r="DI23" s="710"/>
      <c r="DJ23" s="710"/>
      <c r="DK23" s="711"/>
      <c r="DL23" s="747" t="s">
        <v>276</v>
      </c>
      <c r="DM23" s="748"/>
      <c r="DN23" s="748"/>
      <c r="DO23" s="748"/>
      <c r="DP23" s="748"/>
      <c r="DQ23" s="748"/>
      <c r="DR23" s="748"/>
      <c r="DS23" s="748"/>
      <c r="DT23" s="748"/>
      <c r="DU23" s="748"/>
      <c r="DV23" s="749"/>
      <c r="DW23" s="709" t="s">
        <v>277</v>
      </c>
      <c r="DX23" s="710"/>
      <c r="DY23" s="710"/>
      <c r="DZ23" s="710"/>
      <c r="EA23" s="710"/>
      <c r="EB23" s="710"/>
      <c r="EC23" s="711"/>
    </row>
    <row r="24" spans="2:133" ht="11.25" customHeight="1" x14ac:dyDescent="0.2">
      <c r="B24" s="654" t="s">
        <v>278</v>
      </c>
      <c r="C24" s="655"/>
      <c r="D24" s="655"/>
      <c r="E24" s="655"/>
      <c r="F24" s="655"/>
      <c r="G24" s="655"/>
      <c r="H24" s="655"/>
      <c r="I24" s="655"/>
      <c r="J24" s="655"/>
      <c r="K24" s="655"/>
      <c r="L24" s="655"/>
      <c r="M24" s="655"/>
      <c r="N24" s="655"/>
      <c r="O24" s="655"/>
      <c r="P24" s="655"/>
      <c r="Q24" s="656"/>
      <c r="R24" s="657" t="s">
        <v>122</v>
      </c>
      <c r="S24" s="658"/>
      <c r="T24" s="658"/>
      <c r="U24" s="658"/>
      <c r="V24" s="658"/>
      <c r="W24" s="658"/>
      <c r="X24" s="658"/>
      <c r="Y24" s="659"/>
      <c r="Z24" s="695" t="s">
        <v>122</v>
      </c>
      <c r="AA24" s="695"/>
      <c r="AB24" s="695"/>
      <c r="AC24" s="695"/>
      <c r="AD24" s="696" t="s">
        <v>122</v>
      </c>
      <c r="AE24" s="696"/>
      <c r="AF24" s="696"/>
      <c r="AG24" s="696"/>
      <c r="AH24" s="696"/>
      <c r="AI24" s="696"/>
      <c r="AJ24" s="696"/>
      <c r="AK24" s="696"/>
      <c r="AL24" s="660" t="s">
        <v>122</v>
      </c>
      <c r="AM24" s="661"/>
      <c r="AN24" s="661"/>
      <c r="AO24" s="697"/>
      <c r="AP24" s="654" t="s">
        <v>279</v>
      </c>
      <c r="AQ24" s="735"/>
      <c r="AR24" s="735"/>
      <c r="AS24" s="735"/>
      <c r="AT24" s="735"/>
      <c r="AU24" s="735"/>
      <c r="AV24" s="735"/>
      <c r="AW24" s="735"/>
      <c r="AX24" s="735"/>
      <c r="AY24" s="735"/>
      <c r="AZ24" s="735"/>
      <c r="BA24" s="735"/>
      <c r="BB24" s="735"/>
      <c r="BC24" s="735"/>
      <c r="BD24" s="735"/>
      <c r="BE24" s="735"/>
      <c r="BF24" s="736"/>
      <c r="BG24" s="657" t="s">
        <v>122</v>
      </c>
      <c r="BH24" s="658"/>
      <c r="BI24" s="658"/>
      <c r="BJ24" s="658"/>
      <c r="BK24" s="658"/>
      <c r="BL24" s="658"/>
      <c r="BM24" s="658"/>
      <c r="BN24" s="659"/>
      <c r="BO24" s="695" t="s">
        <v>122</v>
      </c>
      <c r="BP24" s="695"/>
      <c r="BQ24" s="695"/>
      <c r="BR24" s="695"/>
      <c r="BS24" s="696" t="s">
        <v>122</v>
      </c>
      <c r="BT24" s="696"/>
      <c r="BU24" s="696"/>
      <c r="BV24" s="696"/>
      <c r="BW24" s="696"/>
      <c r="BX24" s="696"/>
      <c r="BY24" s="696"/>
      <c r="BZ24" s="696"/>
      <c r="CA24" s="696"/>
      <c r="CB24" s="731"/>
      <c r="CD24" s="715" t="s">
        <v>280</v>
      </c>
      <c r="CE24" s="716"/>
      <c r="CF24" s="716"/>
      <c r="CG24" s="716"/>
      <c r="CH24" s="716"/>
      <c r="CI24" s="716"/>
      <c r="CJ24" s="716"/>
      <c r="CK24" s="716"/>
      <c r="CL24" s="716"/>
      <c r="CM24" s="716"/>
      <c r="CN24" s="716"/>
      <c r="CO24" s="716"/>
      <c r="CP24" s="716"/>
      <c r="CQ24" s="717"/>
      <c r="CR24" s="712">
        <v>544102</v>
      </c>
      <c r="CS24" s="713"/>
      <c r="CT24" s="713"/>
      <c r="CU24" s="713"/>
      <c r="CV24" s="713"/>
      <c r="CW24" s="713"/>
      <c r="CX24" s="713"/>
      <c r="CY24" s="738"/>
      <c r="CZ24" s="739">
        <v>24.8</v>
      </c>
      <c r="DA24" s="721"/>
      <c r="DB24" s="721"/>
      <c r="DC24" s="741"/>
      <c r="DD24" s="737">
        <v>497198</v>
      </c>
      <c r="DE24" s="713"/>
      <c r="DF24" s="713"/>
      <c r="DG24" s="713"/>
      <c r="DH24" s="713"/>
      <c r="DI24" s="713"/>
      <c r="DJ24" s="713"/>
      <c r="DK24" s="738"/>
      <c r="DL24" s="737">
        <v>488283</v>
      </c>
      <c r="DM24" s="713"/>
      <c r="DN24" s="713"/>
      <c r="DO24" s="713"/>
      <c r="DP24" s="713"/>
      <c r="DQ24" s="713"/>
      <c r="DR24" s="713"/>
      <c r="DS24" s="713"/>
      <c r="DT24" s="713"/>
      <c r="DU24" s="713"/>
      <c r="DV24" s="738"/>
      <c r="DW24" s="739">
        <v>47.2</v>
      </c>
      <c r="DX24" s="721"/>
      <c r="DY24" s="721"/>
      <c r="DZ24" s="721"/>
      <c r="EA24" s="721"/>
      <c r="EB24" s="721"/>
      <c r="EC24" s="740"/>
    </row>
    <row r="25" spans="2:133" ht="11.25" customHeight="1" x14ac:dyDescent="0.2">
      <c r="B25" s="654" t="s">
        <v>281</v>
      </c>
      <c r="C25" s="655"/>
      <c r="D25" s="655"/>
      <c r="E25" s="655"/>
      <c r="F25" s="655"/>
      <c r="G25" s="655"/>
      <c r="H25" s="655"/>
      <c r="I25" s="655"/>
      <c r="J25" s="655"/>
      <c r="K25" s="655"/>
      <c r="L25" s="655"/>
      <c r="M25" s="655"/>
      <c r="N25" s="655"/>
      <c r="O25" s="655"/>
      <c r="P25" s="655"/>
      <c r="Q25" s="656"/>
      <c r="R25" s="657">
        <v>1118833</v>
      </c>
      <c r="S25" s="658"/>
      <c r="T25" s="658"/>
      <c r="U25" s="658"/>
      <c r="V25" s="658"/>
      <c r="W25" s="658"/>
      <c r="X25" s="658"/>
      <c r="Y25" s="659"/>
      <c r="Z25" s="695">
        <v>46.8</v>
      </c>
      <c r="AA25" s="695"/>
      <c r="AB25" s="695"/>
      <c r="AC25" s="695"/>
      <c r="AD25" s="696">
        <v>1011977</v>
      </c>
      <c r="AE25" s="696"/>
      <c r="AF25" s="696"/>
      <c r="AG25" s="696"/>
      <c r="AH25" s="696"/>
      <c r="AI25" s="696"/>
      <c r="AJ25" s="696"/>
      <c r="AK25" s="696"/>
      <c r="AL25" s="660">
        <v>98.3</v>
      </c>
      <c r="AM25" s="661"/>
      <c r="AN25" s="661"/>
      <c r="AO25" s="697"/>
      <c r="AP25" s="654" t="s">
        <v>282</v>
      </c>
      <c r="AQ25" s="735"/>
      <c r="AR25" s="735"/>
      <c r="AS25" s="735"/>
      <c r="AT25" s="735"/>
      <c r="AU25" s="735"/>
      <c r="AV25" s="735"/>
      <c r="AW25" s="735"/>
      <c r="AX25" s="735"/>
      <c r="AY25" s="735"/>
      <c r="AZ25" s="735"/>
      <c r="BA25" s="735"/>
      <c r="BB25" s="735"/>
      <c r="BC25" s="735"/>
      <c r="BD25" s="735"/>
      <c r="BE25" s="735"/>
      <c r="BF25" s="736"/>
      <c r="BG25" s="657" t="s">
        <v>122</v>
      </c>
      <c r="BH25" s="658"/>
      <c r="BI25" s="658"/>
      <c r="BJ25" s="658"/>
      <c r="BK25" s="658"/>
      <c r="BL25" s="658"/>
      <c r="BM25" s="658"/>
      <c r="BN25" s="659"/>
      <c r="BO25" s="695" t="s">
        <v>122</v>
      </c>
      <c r="BP25" s="695"/>
      <c r="BQ25" s="695"/>
      <c r="BR25" s="695"/>
      <c r="BS25" s="696" t="s">
        <v>122</v>
      </c>
      <c r="BT25" s="696"/>
      <c r="BU25" s="696"/>
      <c r="BV25" s="696"/>
      <c r="BW25" s="696"/>
      <c r="BX25" s="696"/>
      <c r="BY25" s="696"/>
      <c r="BZ25" s="696"/>
      <c r="CA25" s="696"/>
      <c r="CB25" s="731"/>
      <c r="CD25" s="654" t="s">
        <v>283</v>
      </c>
      <c r="CE25" s="655"/>
      <c r="CF25" s="655"/>
      <c r="CG25" s="655"/>
      <c r="CH25" s="655"/>
      <c r="CI25" s="655"/>
      <c r="CJ25" s="655"/>
      <c r="CK25" s="655"/>
      <c r="CL25" s="655"/>
      <c r="CM25" s="655"/>
      <c r="CN25" s="655"/>
      <c r="CO25" s="655"/>
      <c r="CP25" s="655"/>
      <c r="CQ25" s="656"/>
      <c r="CR25" s="657">
        <v>336929</v>
      </c>
      <c r="CS25" s="670"/>
      <c r="CT25" s="670"/>
      <c r="CU25" s="670"/>
      <c r="CV25" s="670"/>
      <c r="CW25" s="670"/>
      <c r="CX25" s="670"/>
      <c r="CY25" s="671"/>
      <c r="CZ25" s="660">
        <v>15.4</v>
      </c>
      <c r="DA25" s="672"/>
      <c r="DB25" s="672"/>
      <c r="DC25" s="673"/>
      <c r="DD25" s="663">
        <v>325398</v>
      </c>
      <c r="DE25" s="670"/>
      <c r="DF25" s="670"/>
      <c r="DG25" s="670"/>
      <c r="DH25" s="670"/>
      <c r="DI25" s="670"/>
      <c r="DJ25" s="670"/>
      <c r="DK25" s="671"/>
      <c r="DL25" s="663">
        <v>316483</v>
      </c>
      <c r="DM25" s="670"/>
      <c r="DN25" s="670"/>
      <c r="DO25" s="670"/>
      <c r="DP25" s="670"/>
      <c r="DQ25" s="670"/>
      <c r="DR25" s="670"/>
      <c r="DS25" s="670"/>
      <c r="DT25" s="670"/>
      <c r="DU25" s="670"/>
      <c r="DV25" s="671"/>
      <c r="DW25" s="660">
        <v>30.6</v>
      </c>
      <c r="DX25" s="672"/>
      <c r="DY25" s="672"/>
      <c r="DZ25" s="672"/>
      <c r="EA25" s="672"/>
      <c r="EB25" s="672"/>
      <c r="EC25" s="684"/>
    </row>
    <row r="26" spans="2:133" ht="11.25" customHeight="1" x14ac:dyDescent="0.2">
      <c r="B26" s="654" t="s">
        <v>284</v>
      </c>
      <c r="C26" s="655"/>
      <c r="D26" s="655"/>
      <c r="E26" s="655"/>
      <c r="F26" s="655"/>
      <c r="G26" s="655"/>
      <c r="H26" s="655"/>
      <c r="I26" s="655"/>
      <c r="J26" s="655"/>
      <c r="K26" s="655"/>
      <c r="L26" s="655"/>
      <c r="M26" s="655"/>
      <c r="N26" s="655"/>
      <c r="O26" s="655"/>
      <c r="P26" s="655"/>
      <c r="Q26" s="656"/>
      <c r="R26" s="657" t="s">
        <v>122</v>
      </c>
      <c r="S26" s="658"/>
      <c r="T26" s="658"/>
      <c r="U26" s="658"/>
      <c r="V26" s="658"/>
      <c r="W26" s="658"/>
      <c r="X26" s="658"/>
      <c r="Y26" s="659"/>
      <c r="Z26" s="695" t="s">
        <v>122</v>
      </c>
      <c r="AA26" s="695"/>
      <c r="AB26" s="695"/>
      <c r="AC26" s="695"/>
      <c r="AD26" s="696" t="s">
        <v>122</v>
      </c>
      <c r="AE26" s="696"/>
      <c r="AF26" s="696"/>
      <c r="AG26" s="696"/>
      <c r="AH26" s="696"/>
      <c r="AI26" s="696"/>
      <c r="AJ26" s="696"/>
      <c r="AK26" s="696"/>
      <c r="AL26" s="660" t="s">
        <v>122</v>
      </c>
      <c r="AM26" s="661"/>
      <c r="AN26" s="661"/>
      <c r="AO26" s="697"/>
      <c r="AP26" s="654" t="s">
        <v>285</v>
      </c>
      <c r="AQ26" s="735"/>
      <c r="AR26" s="735"/>
      <c r="AS26" s="735"/>
      <c r="AT26" s="735"/>
      <c r="AU26" s="735"/>
      <c r="AV26" s="735"/>
      <c r="AW26" s="735"/>
      <c r="AX26" s="735"/>
      <c r="AY26" s="735"/>
      <c r="AZ26" s="735"/>
      <c r="BA26" s="735"/>
      <c r="BB26" s="735"/>
      <c r="BC26" s="735"/>
      <c r="BD26" s="735"/>
      <c r="BE26" s="735"/>
      <c r="BF26" s="736"/>
      <c r="BG26" s="657" t="s">
        <v>122</v>
      </c>
      <c r="BH26" s="658"/>
      <c r="BI26" s="658"/>
      <c r="BJ26" s="658"/>
      <c r="BK26" s="658"/>
      <c r="BL26" s="658"/>
      <c r="BM26" s="658"/>
      <c r="BN26" s="659"/>
      <c r="BO26" s="695" t="s">
        <v>122</v>
      </c>
      <c r="BP26" s="695"/>
      <c r="BQ26" s="695"/>
      <c r="BR26" s="695"/>
      <c r="BS26" s="696" t="s">
        <v>122</v>
      </c>
      <c r="BT26" s="696"/>
      <c r="BU26" s="696"/>
      <c r="BV26" s="696"/>
      <c r="BW26" s="696"/>
      <c r="BX26" s="696"/>
      <c r="BY26" s="696"/>
      <c r="BZ26" s="696"/>
      <c r="CA26" s="696"/>
      <c r="CB26" s="731"/>
      <c r="CD26" s="654" t="s">
        <v>286</v>
      </c>
      <c r="CE26" s="655"/>
      <c r="CF26" s="655"/>
      <c r="CG26" s="655"/>
      <c r="CH26" s="655"/>
      <c r="CI26" s="655"/>
      <c r="CJ26" s="655"/>
      <c r="CK26" s="655"/>
      <c r="CL26" s="655"/>
      <c r="CM26" s="655"/>
      <c r="CN26" s="655"/>
      <c r="CO26" s="655"/>
      <c r="CP26" s="655"/>
      <c r="CQ26" s="656"/>
      <c r="CR26" s="657">
        <v>204543</v>
      </c>
      <c r="CS26" s="658"/>
      <c r="CT26" s="658"/>
      <c r="CU26" s="658"/>
      <c r="CV26" s="658"/>
      <c r="CW26" s="658"/>
      <c r="CX26" s="658"/>
      <c r="CY26" s="659"/>
      <c r="CZ26" s="660">
        <v>9.3000000000000007</v>
      </c>
      <c r="DA26" s="672"/>
      <c r="DB26" s="672"/>
      <c r="DC26" s="673"/>
      <c r="DD26" s="663">
        <v>193050</v>
      </c>
      <c r="DE26" s="658"/>
      <c r="DF26" s="658"/>
      <c r="DG26" s="658"/>
      <c r="DH26" s="658"/>
      <c r="DI26" s="658"/>
      <c r="DJ26" s="658"/>
      <c r="DK26" s="659"/>
      <c r="DL26" s="663" t="s">
        <v>122</v>
      </c>
      <c r="DM26" s="658"/>
      <c r="DN26" s="658"/>
      <c r="DO26" s="658"/>
      <c r="DP26" s="658"/>
      <c r="DQ26" s="658"/>
      <c r="DR26" s="658"/>
      <c r="DS26" s="658"/>
      <c r="DT26" s="658"/>
      <c r="DU26" s="658"/>
      <c r="DV26" s="659"/>
      <c r="DW26" s="660" t="s">
        <v>122</v>
      </c>
      <c r="DX26" s="672"/>
      <c r="DY26" s="672"/>
      <c r="DZ26" s="672"/>
      <c r="EA26" s="672"/>
      <c r="EB26" s="672"/>
      <c r="EC26" s="684"/>
    </row>
    <row r="27" spans="2:133" ht="11.25" customHeight="1" x14ac:dyDescent="0.2">
      <c r="B27" s="654" t="s">
        <v>287</v>
      </c>
      <c r="C27" s="655"/>
      <c r="D27" s="655"/>
      <c r="E27" s="655"/>
      <c r="F27" s="655"/>
      <c r="G27" s="655"/>
      <c r="H27" s="655"/>
      <c r="I27" s="655"/>
      <c r="J27" s="655"/>
      <c r="K27" s="655"/>
      <c r="L27" s="655"/>
      <c r="M27" s="655"/>
      <c r="N27" s="655"/>
      <c r="O27" s="655"/>
      <c r="P27" s="655"/>
      <c r="Q27" s="656"/>
      <c r="R27" s="657">
        <v>1158</v>
      </c>
      <c r="S27" s="658"/>
      <c r="T27" s="658"/>
      <c r="U27" s="658"/>
      <c r="V27" s="658"/>
      <c r="W27" s="658"/>
      <c r="X27" s="658"/>
      <c r="Y27" s="659"/>
      <c r="Z27" s="695">
        <v>0</v>
      </c>
      <c r="AA27" s="695"/>
      <c r="AB27" s="695"/>
      <c r="AC27" s="695"/>
      <c r="AD27" s="696" t="s">
        <v>122</v>
      </c>
      <c r="AE27" s="696"/>
      <c r="AF27" s="696"/>
      <c r="AG27" s="696"/>
      <c r="AH27" s="696"/>
      <c r="AI27" s="696"/>
      <c r="AJ27" s="696"/>
      <c r="AK27" s="696"/>
      <c r="AL27" s="660" t="s">
        <v>122</v>
      </c>
      <c r="AM27" s="661"/>
      <c r="AN27" s="661"/>
      <c r="AO27" s="697"/>
      <c r="AP27" s="654" t="s">
        <v>288</v>
      </c>
      <c r="AQ27" s="655"/>
      <c r="AR27" s="655"/>
      <c r="AS27" s="655"/>
      <c r="AT27" s="655"/>
      <c r="AU27" s="655"/>
      <c r="AV27" s="655"/>
      <c r="AW27" s="655"/>
      <c r="AX27" s="655"/>
      <c r="AY27" s="655"/>
      <c r="AZ27" s="655"/>
      <c r="BA27" s="655"/>
      <c r="BB27" s="655"/>
      <c r="BC27" s="655"/>
      <c r="BD27" s="655"/>
      <c r="BE27" s="655"/>
      <c r="BF27" s="656"/>
      <c r="BG27" s="657">
        <v>187942</v>
      </c>
      <c r="BH27" s="658"/>
      <c r="BI27" s="658"/>
      <c r="BJ27" s="658"/>
      <c r="BK27" s="658"/>
      <c r="BL27" s="658"/>
      <c r="BM27" s="658"/>
      <c r="BN27" s="659"/>
      <c r="BO27" s="695">
        <v>100</v>
      </c>
      <c r="BP27" s="695"/>
      <c r="BQ27" s="695"/>
      <c r="BR27" s="695"/>
      <c r="BS27" s="696">
        <v>19274</v>
      </c>
      <c r="BT27" s="696"/>
      <c r="BU27" s="696"/>
      <c r="BV27" s="696"/>
      <c r="BW27" s="696"/>
      <c r="BX27" s="696"/>
      <c r="BY27" s="696"/>
      <c r="BZ27" s="696"/>
      <c r="CA27" s="696"/>
      <c r="CB27" s="731"/>
      <c r="CD27" s="654" t="s">
        <v>289</v>
      </c>
      <c r="CE27" s="655"/>
      <c r="CF27" s="655"/>
      <c r="CG27" s="655"/>
      <c r="CH27" s="655"/>
      <c r="CI27" s="655"/>
      <c r="CJ27" s="655"/>
      <c r="CK27" s="655"/>
      <c r="CL27" s="655"/>
      <c r="CM27" s="655"/>
      <c r="CN27" s="655"/>
      <c r="CO27" s="655"/>
      <c r="CP27" s="655"/>
      <c r="CQ27" s="656"/>
      <c r="CR27" s="657">
        <v>51918</v>
      </c>
      <c r="CS27" s="670"/>
      <c r="CT27" s="670"/>
      <c r="CU27" s="670"/>
      <c r="CV27" s="670"/>
      <c r="CW27" s="670"/>
      <c r="CX27" s="670"/>
      <c r="CY27" s="671"/>
      <c r="CZ27" s="660">
        <v>2.4</v>
      </c>
      <c r="DA27" s="672"/>
      <c r="DB27" s="672"/>
      <c r="DC27" s="673"/>
      <c r="DD27" s="663">
        <v>16545</v>
      </c>
      <c r="DE27" s="670"/>
      <c r="DF27" s="670"/>
      <c r="DG27" s="670"/>
      <c r="DH27" s="670"/>
      <c r="DI27" s="670"/>
      <c r="DJ27" s="670"/>
      <c r="DK27" s="671"/>
      <c r="DL27" s="663">
        <v>16545</v>
      </c>
      <c r="DM27" s="670"/>
      <c r="DN27" s="670"/>
      <c r="DO27" s="670"/>
      <c r="DP27" s="670"/>
      <c r="DQ27" s="670"/>
      <c r="DR27" s="670"/>
      <c r="DS27" s="670"/>
      <c r="DT27" s="670"/>
      <c r="DU27" s="670"/>
      <c r="DV27" s="671"/>
      <c r="DW27" s="660">
        <v>1.6</v>
      </c>
      <c r="DX27" s="672"/>
      <c r="DY27" s="672"/>
      <c r="DZ27" s="672"/>
      <c r="EA27" s="672"/>
      <c r="EB27" s="672"/>
      <c r="EC27" s="684"/>
    </row>
    <row r="28" spans="2:133" ht="11.25" customHeight="1" x14ac:dyDescent="0.2">
      <c r="B28" s="654" t="s">
        <v>290</v>
      </c>
      <c r="C28" s="655"/>
      <c r="D28" s="655"/>
      <c r="E28" s="655"/>
      <c r="F28" s="655"/>
      <c r="G28" s="655"/>
      <c r="H28" s="655"/>
      <c r="I28" s="655"/>
      <c r="J28" s="655"/>
      <c r="K28" s="655"/>
      <c r="L28" s="655"/>
      <c r="M28" s="655"/>
      <c r="N28" s="655"/>
      <c r="O28" s="655"/>
      <c r="P28" s="655"/>
      <c r="Q28" s="656"/>
      <c r="R28" s="657">
        <v>23683</v>
      </c>
      <c r="S28" s="658"/>
      <c r="T28" s="658"/>
      <c r="U28" s="658"/>
      <c r="V28" s="658"/>
      <c r="W28" s="658"/>
      <c r="X28" s="658"/>
      <c r="Y28" s="659"/>
      <c r="Z28" s="695">
        <v>1</v>
      </c>
      <c r="AA28" s="695"/>
      <c r="AB28" s="695"/>
      <c r="AC28" s="695"/>
      <c r="AD28" s="696">
        <v>449</v>
      </c>
      <c r="AE28" s="696"/>
      <c r="AF28" s="696"/>
      <c r="AG28" s="696"/>
      <c r="AH28" s="696"/>
      <c r="AI28" s="696"/>
      <c r="AJ28" s="696"/>
      <c r="AK28" s="696"/>
      <c r="AL28" s="660">
        <v>0</v>
      </c>
      <c r="AM28" s="661"/>
      <c r="AN28" s="661"/>
      <c r="AO28" s="697"/>
      <c r="AP28" s="654"/>
      <c r="AQ28" s="655"/>
      <c r="AR28" s="655"/>
      <c r="AS28" s="655"/>
      <c r="AT28" s="655"/>
      <c r="AU28" s="655"/>
      <c r="AV28" s="655"/>
      <c r="AW28" s="655"/>
      <c r="AX28" s="655"/>
      <c r="AY28" s="655"/>
      <c r="AZ28" s="655"/>
      <c r="BA28" s="655"/>
      <c r="BB28" s="655"/>
      <c r="BC28" s="655"/>
      <c r="BD28" s="655"/>
      <c r="BE28" s="655"/>
      <c r="BF28" s="656"/>
      <c r="BG28" s="657"/>
      <c r="BH28" s="658"/>
      <c r="BI28" s="658"/>
      <c r="BJ28" s="658"/>
      <c r="BK28" s="658"/>
      <c r="BL28" s="658"/>
      <c r="BM28" s="658"/>
      <c r="BN28" s="659"/>
      <c r="BO28" s="695"/>
      <c r="BP28" s="695"/>
      <c r="BQ28" s="695"/>
      <c r="BR28" s="695"/>
      <c r="BS28" s="663"/>
      <c r="BT28" s="658"/>
      <c r="BU28" s="658"/>
      <c r="BV28" s="658"/>
      <c r="BW28" s="658"/>
      <c r="BX28" s="658"/>
      <c r="BY28" s="658"/>
      <c r="BZ28" s="658"/>
      <c r="CA28" s="658"/>
      <c r="CB28" s="694"/>
      <c r="CD28" s="654" t="s">
        <v>291</v>
      </c>
      <c r="CE28" s="655"/>
      <c r="CF28" s="655"/>
      <c r="CG28" s="655"/>
      <c r="CH28" s="655"/>
      <c r="CI28" s="655"/>
      <c r="CJ28" s="655"/>
      <c r="CK28" s="655"/>
      <c r="CL28" s="655"/>
      <c r="CM28" s="655"/>
      <c r="CN28" s="655"/>
      <c r="CO28" s="655"/>
      <c r="CP28" s="655"/>
      <c r="CQ28" s="656"/>
      <c r="CR28" s="657">
        <v>155255</v>
      </c>
      <c r="CS28" s="658"/>
      <c r="CT28" s="658"/>
      <c r="CU28" s="658"/>
      <c r="CV28" s="658"/>
      <c r="CW28" s="658"/>
      <c r="CX28" s="658"/>
      <c r="CY28" s="659"/>
      <c r="CZ28" s="660">
        <v>7.1</v>
      </c>
      <c r="DA28" s="672"/>
      <c r="DB28" s="672"/>
      <c r="DC28" s="673"/>
      <c r="DD28" s="663">
        <v>155255</v>
      </c>
      <c r="DE28" s="658"/>
      <c r="DF28" s="658"/>
      <c r="DG28" s="658"/>
      <c r="DH28" s="658"/>
      <c r="DI28" s="658"/>
      <c r="DJ28" s="658"/>
      <c r="DK28" s="659"/>
      <c r="DL28" s="663">
        <v>155255</v>
      </c>
      <c r="DM28" s="658"/>
      <c r="DN28" s="658"/>
      <c r="DO28" s="658"/>
      <c r="DP28" s="658"/>
      <c r="DQ28" s="658"/>
      <c r="DR28" s="658"/>
      <c r="DS28" s="658"/>
      <c r="DT28" s="658"/>
      <c r="DU28" s="658"/>
      <c r="DV28" s="659"/>
      <c r="DW28" s="660">
        <v>15</v>
      </c>
      <c r="DX28" s="672"/>
      <c r="DY28" s="672"/>
      <c r="DZ28" s="672"/>
      <c r="EA28" s="672"/>
      <c r="EB28" s="672"/>
      <c r="EC28" s="684"/>
    </row>
    <row r="29" spans="2:133" ht="11.25" customHeight="1" x14ac:dyDescent="0.2">
      <c r="B29" s="654" t="s">
        <v>292</v>
      </c>
      <c r="C29" s="655"/>
      <c r="D29" s="655"/>
      <c r="E29" s="655"/>
      <c r="F29" s="655"/>
      <c r="G29" s="655"/>
      <c r="H29" s="655"/>
      <c r="I29" s="655"/>
      <c r="J29" s="655"/>
      <c r="K29" s="655"/>
      <c r="L29" s="655"/>
      <c r="M29" s="655"/>
      <c r="N29" s="655"/>
      <c r="O29" s="655"/>
      <c r="P29" s="655"/>
      <c r="Q29" s="656"/>
      <c r="R29" s="657">
        <v>709</v>
      </c>
      <c r="S29" s="658"/>
      <c r="T29" s="658"/>
      <c r="U29" s="658"/>
      <c r="V29" s="658"/>
      <c r="W29" s="658"/>
      <c r="X29" s="658"/>
      <c r="Y29" s="659"/>
      <c r="Z29" s="695">
        <v>0</v>
      </c>
      <c r="AA29" s="695"/>
      <c r="AB29" s="695"/>
      <c r="AC29" s="695"/>
      <c r="AD29" s="696" t="s">
        <v>122</v>
      </c>
      <c r="AE29" s="696"/>
      <c r="AF29" s="696"/>
      <c r="AG29" s="696"/>
      <c r="AH29" s="696"/>
      <c r="AI29" s="696"/>
      <c r="AJ29" s="696"/>
      <c r="AK29" s="696"/>
      <c r="AL29" s="660" t="s">
        <v>122</v>
      </c>
      <c r="AM29" s="661"/>
      <c r="AN29" s="661"/>
      <c r="AO29" s="697"/>
      <c r="AP29" s="638"/>
      <c r="AQ29" s="639"/>
      <c r="AR29" s="639"/>
      <c r="AS29" s="639"/>
      <c r="AT29" s="639"/>
      <c r="AU29" s="639"/>
      <c r="AV29" s="639"/>
      <c r="AW29" s="639"/>
      <c r="AX29" s="639"/>
      <c r="AY29" s="639"/>
      <c r="AZ29" s="639"/>
      <c r="BA29" s="639"/>
      <c r="BB29" s="639"/>
      <c r="BC29" s="639"/>
      <c r="BD29" s="639"/>
      <c r="BE29" s="639"/>
      <c r="BF29" s="640"/>
      <c r="BG29" s="657"/>
      <c r="BH29" s="658"/>
      <c r="BI29" s="658"/>
      <c r="BJ29" s="658"/>
      <c r="BK29" s="658"/>
      <c r="BL29" s="658"/>
      <c r="BM29" s="658"/>
      <c r="BN29" s="659"/>
      <c r="BO29" s="695"/>
      <c r="BP29" s="695"/>
      <c r="BQ29" s="695"/>
      <c r="BR29" s="695"/>
      <c r="BS29" s="696"/>
      <c r="BT29" s="696"/>
      <c r="BU29" s="696"/>
      <c r="BV29" s="696"/>
      <c r="BW29" s="696"/>
      <c r="BX29" s="696"/>
      <c r="BY29" s="696"/>
      <c r="BZ29" s="696"/>
      <c r="CA29" s="696"/>
      <c r="CB29" s="731"/>
      <c r="CD29" s="676" t="s">
        <v>293</v>
      </c>
      <c r="CE29" s="677"/>
      <c r="CF29" s="654" t="s">
        <v>66</v>
      </c>
      <c r="CG29" s="655"/>
      <c r="CH29" s="655"/>
      <c r="CI29" s="655"/>
      <c r="CJ29" s="655"/>
      <c r="CK29" s="655"/>
      <c r="CL29" s="655"/>
      <c r="CM29" s="655"/>
      <c r="CN29" s="655"/>
      <c r="CO29" s="655"/>
      <c r="CP29" s="655"/>
      <c r="CQ29" s="656"/>
      <c r="CR29" s="657">
        <v>155255</v>
      </c>
      <c r="CS29" s="670"/>
      <c r="CT29" s="670"/>
      <c r="CU29" s="670"/>
      <c r="CV29" s="670"/>
      <c r="CW29" s="670"/>
      <c r="CX29" s="670"/>
      <c r="CY29" s="671"/>
      <c r="CZ29" s="660">
        <v>7.1</v>
      </c>
      <c r="DA29" s="672"/>
      <c r="DB29" s="672"/>
      <c r="DC29" s="673"/>
      <c r="DD29" s="663">
        <v>155255</v>
      </c>
      <c r="DE29" s="670"/>
      <c r="DF29" s="670"/>
      <c r="DG29" s="670"/>
      <c r="DH29" s="670"/>
      <c r="DI29" s="670"/>
      <c r="DJ29" s="670"/>
      <c r="DK29" s="671"/>
      <c r="DL29" s="663">
        <v>155255</v>
      </c>
      <c r="DM29" s="670"/>
      <c r="DN29" s="670"/>
      <c r="DO29" s="670"/>
      <c r="DP29" s="670"/>
      <c r="DQ29" s="670"/>
      <c r="DR29" s="670"/>
      <c r="DS29" s="670"/>
      <c r="DT29" s="670"/>
      <c r="DU29" s="670"/>
      <c r="DV29" s="671"/>
      <c r="DW29" s="660">
        <v>15</v>
      </c>
      <c r="DX29" s="672"/>
      <c r="DY29" s="672"/>
      <c r="DZ29" s="672"/>
      <c r="EA29" s="672"/>
      <c r="EB29" s="672"/>
      <c r="EC29" s="684"/>
    </row>
    <row r="30" spans="2:133" ht="11.25" customHeight="1" x14ac:dyDescent="0.2">
      <c r="B30" s="654" t="s">
        <v>294</v>
      </c>
      <c r="C30" s="655"/>
      <c r="D30" s="655"/>
      <c r="E30" s="655"/>
      <c r="F30" s="655"/>
      <c r="G30" s="655"/>
      <c r="H30" s="655"/>
      <c r="I30" s="655"/>
      <c r="J30" s="655"/>
      <c r="K30" s="655"/>
      <c r="L30" s="655"/>
      <c r="M30" s="655"/>
      <c r="N30" s="655"/>
      <c r="O30" s="655"/>
      <c r="P30" s="655"/>
      <c r="Q30" s="656"/>
      <c r="R30" s="657">
        <v>304506</v>
      </c>
      <c r="S30" s="658"/>
      <c r="T30" s="658"/>
      <c r="U30" s="658"/>
      <c r="V30" s="658"/>
      <c r="W30" s="658"/>
      <c r="X30" s="658"/>
      <c r="Y30" s="659"/>
      <c r="Z30" s="695">
        <v>12.7</v>
      </c>
      <c r="AA30" s="695"/>
      <c r="AB30" s="695"/>
      <c r="AC30" s="695"/>
      <c r="AD30" s="696" t="s">
        <v>122</v>
      </c>
      <c r="AE30" s="696"/>
      <c r="AF30" s="696"/>
      <c r="AG30" s="696"/>
      <c r="AH30" s="696"/>
      <c r="AI30" s="696"/>
      <c r="AJ30" s="696"/>
      <c r="AK30" s="696"/>
      <c r="AL30" s="660" t="s">
        <v>122</v>
      </c>
      <c r="AM30" s="661"/>
      <c r="AN30" s="661"/>
      <c r="AO30" s="697"/>
      <c r="AP30" s="709" t="s">
        <v>212</v>
      </c>
      <c r="AQ30" s="710"/>
      <c r="AR30" s="710"/>
      <c r="AS30" s="710"/>
      <c r="AT30" s="710"/>
      <c r="AU30" s="710"/>
      <c r="AV30" s="710"/>
      <c r="AW30" s="710"/>
      <c r="AX30" s="710"/>
      <c r="AY30" s="710"/>
      <c r="AZ30" s="710"/>
      <c r="BA30" s="710"/>
      <c r="BB30" s="710"/>
      <c r="BC30" s="710"/>
      <c r="BD30" s="710"/>
      <c r="BE30" s="710"/>
      <c r="BF30" s="711"/>
      <c r="BG30" s="709" t="s">
        <v>295</v>
      </c>
      <c r="BH30" s="729"/>
      <c r="BI30" s="729"/>
      <c r="BJ30" s="729"/>
      <c r="BK30" s="729"/>
      <c r="BL30" s="729"/>
      <c r="BM30" s="729"/>
      <c r="BN30" s="729"/>
      <c r="BO30" s="729"/>
      <c r="BP30" s="729"/>
      <c r="BQ30" s="730"/>
      <c r="BR30" s="709" t="s">
        <v>296</v>
      </c>
      <c r="BS30" s="729"/>
      <c r="BT30" s="729"/>
      <c r="BU30" s="729"/>
      <c r="BV30" s="729"/>
      <c r="BW30" s="729"/>
      <c r="BX30" s="729"/>
      <c r="BY30" s="729"/>
      <c r="BZ30" s="729"/>
      <c r="CA30" s="729"/>
      <c r="CB30" s="730"/>
      <c r="CD30" s="678"/>
      <c r="CE30" s="679"/>
      <c r="CF30" s="654" t="s">
        <v>297</v>
      </c>
      <c r="CG30" s="655"/>
      <c r="CH30" s="655"/>
      <c r="CI30" s="655"/>
      <c r="CJ30" s="655"/>
      <c r="CK30" s="655"/>
      <c r="CL30" s="655"/>
      <c r="CM30" s="655"/>
      <c r="CN30" s="655"/>
      <c r="CO30" s="655"/>
      <c r="CP30" s="655"/>
      <c r="CQ30" s="656"/>
      <c r="CR30" s="657">
        <v>146869</v>
      </c>
      <c r="CS30" s="658"/>
      <c r="CT30" s="658"/>
      <c r="CU30" s="658"/>
      <c r="CV30" s="658"/>
      <c r="CW30" s="658"/>
      <c r="CX30" s="658"/>
      <c r="CY30" s="659"/>
      <c r="CZ30" s="660">
        <v>6.7</v>
      </c>
      <c r="DA30" s="672"/>
      <c r="DB30" s="672"/>
      <c r="DC30" s="673"/>
      <c r="DD30" s="663">
        <v>146869</v>
      </c>
      <c r="DE30" s="658"/>
      <c r="DF30" s="658"/>
      <c r="DG30" s="658"/>
      <c r="DH30" s="658"/>
      <c r="DI30" s="658"/>
      <c r="DJ30" s="658"/>
      <c r="DK30" s="659"/>
      <c r="DL30" s="663">
        <v>146869</v>
      </c>
      <c r="DM30" s="658"/>
      <c r="DN30" s="658"/>
      <c r="DO30" s="658"/>
      <c r="DP30" s="658"/>
      <c r="DQ30" s="658"/>
      <c r="DR30" s="658"/>
      <c r="DS30" s="658"/>
      <c r="DT30" s="658"/>
      <c r="DU30" s="658"/>
      <c r="DV30" s="659"/>
      <c r="DW30" s="660">
        <v>14.2</v>
      </c>
      <c r="DX30" s="672"/>
      <c r="DY30" s="672"/>
      <c r="DZ30" s="672"/>
      <c r="EA30" s="672"/>
      <c r="EB30" s="672"/>
      <c r="EC30" s="684"/>
    </row>
    <row r="31" spans="2:133" ht="11.25" customHeight="1" x14ac:dyDescent="0.2">
      <c r="B31" s="732" t="s">
        <v>298</v>
      </c>
      <c r="C31" s="733"/>
      <c r="D31" s="733"/>
      <c r="E31" s="733"/>
      <c r="F31" s="733"/>
      <c r="G31" s="733"/>
      <c r="H31" s="733"/>
      <c r="I31" s="733"/>
      <c r="J31" s="733"/>
      <c r="K31" s="733"/>
      <c r="L31" s="733"/>
      <c r="M31" s="733"/>
      <c r="N31" s="733"/>
      <c r="O31" s="733"/>
      <c r="P31" s="733"/>
      <c r="Q31" s="734"/>
      <c r="R31" s="657" t="s">
        <v>122</v>
      </c>
      <c r="S31" s="658"/>
      <c r="T31" s="658"/>
      <c r="U31" s="658"/>
      <c r="V31" s="658"/>
      <c r="W31" s="658"/>
      <c r="X31" s="658"/>
      <c r="Y31" s="659"/>
      <c r="Z31" s="695" t="s">
        <v>122</v>
      </c>
      <c r="AA31" s="695"/>
      <c r="AB31" s="695"/>
      <c r="AC31" s="695"/>
      <c r="AD31" s="696" t="s">
        <v>122</v>
      </c>
      <c r="AE31" s="696"/>
      <c r="AF31" s="696"/>
      <c r="AG31" s="696"/>
      <c r="AH31" s="696"/>
      <c r="AI31" s="696"/>
      <c r="AJ31" s="696"/>
      <c r="AK31" s="696"/>
      <c r="AL31" s="660" t="s">
        <v>122</v>
      </c>
      <c r="AM31" s="661"/>
      <c r="AN31" s="661"/>
      <c r="AO31" s="697"/>
      <c r="AP31" s="723" t="s">
        <v>299</v>
      </c>
      <c r="AQ31" s="724"/>
      <c r="AR31" s="724"/>
      <c r="AS31" s="724"/>
      <c r="AT31" s="725" t="s">
        <v>300</v>
      </c>
      <c r="AU31" s="218"/>
      <c r="AV31" s="218"/>
      <c r="AW31" s="218"/>
      <c r="AX31" s="715" t="s">
        <v>178</v>
      </c>
      <c r="AY31" s="716"/>
      <c r="AZ31" s="716"/>
      <c r="BA31" s="716"/>
      <c r="BB31" s="716"/>
      <c r="BC31" s="716"/>
      <c r="BD31" s="716"/>
      <c r="BE31" s="716"/>
      <c r="BF31" s="717"/>
      <c r="BG31" s="719">
        <v>99.5</v>
      </c>
      <c r="BH31" s="720"/>
      <c r="BI31" s="720"/>
      <c r="BJ31" s="720"/>
      <c r="BK31" s="720"/>
      <c r="BL31" s="720"/>
      <c r="BM31" s="721">
        <v>95.4</v>
      </c>
      <c r="BN31" s="720"/>
      <c r="BO31" s="720"/>
      <c r="BP31" s="720"/>
      <c r="BQ31" s="722"/>
      <c r="BR31" s="719">
        <v>99.5</v>
      </c>
      <c r="BS31" s="720"/>
      <c r="BT31" s="720"/>
      <c r="BU31" s="720"/>
      <c r="BV31" s="720"/>
      <c r="BW31" s="720"/>
      <c r="BX31" s="721">
        <v>95.6</v>
      </c>
      <c r="BY31" s="720"/>
      <c r="BZ31" s="720"/>
      <c r="CA31" s="720"/>
      <c r="CB31" s="722"/>
      <c r="CD31" s="678"/>
      <c r="CE31" s="679"/>
      <c r="CF31" s="654" t="s">
        <v>301</v>
      </c>
      <c r="CG31" s="655"/>
      <c r="CH31" s="655"/>
      <c r="CI31" s="655"/>
      <c r="CJ31" s="655"/>
      <c r="CK31" s="655"/>
      <c r="CL31" s="655"/>
      <c r="CM31" s="655"/>
      <c r="CN31" s="655"/>
      <c r="CO31" s="655"/>
      <c r="CP31" s="655"/>
      <c r="CQ31" s="656"/>
      <c r="CR31" s="657">
        <v>8386</v>
      </c>
      <c r="CS31" s="670"/>
      <c r="CT31" s="670"/>
      <c r="CU31" s="670"/>
      <c r="CV31" s="670"/>
      <c r="CW31" s="670"/>
      <c r="CX31" s="670"/>
      <c r="CY31" s="671"/>
      <c r="CZ31" s="660">
        <v>0.4</v>
      </c>
      <c r="DA31" s="672"/>
      <c r="DB31" s="672"/>
      <c r="DC31" s="673"/>
      <c r="DD31" s="663">
        <v>8386</v>
      </c>
      <c r="DE31" s="670"/>
      <c r="DF31" s="670"/>
      <c r="DG31" s="670"/>
      <c r="DH31" s="670"/>
      <c r="DI31" s="670"/>
      <c r="DJ31" s="670"/>
      <c r="DK31" s="671"/>
      <c r="DL31" s="663">
        <v>8386</v>
      </c>
      <c r="DM31" s="670"/>
      <c r="DN31" s="670"/>
      <c r="DO31" s="670"/>
      <c r="DP31" s="670"/>
      <c r="DQ31" s="670"/>
      <c r="DR31" s="670"/>
      <c r="DS31" s="670"/>
      <c r="DT31" s="670"/>
      <c r="DU31" s="670"/>
      <c r="DV31" s="671"/>
      <c r="DW31" s="660">
        <v>0.8</v>
      </c>
      <c r="DX31" s="672"/>
      <c r="DY31" s="672"/>
      <c r="DZ31" s="672"/>
      <c r="EA31" s="672"/>
      <c r="EB31" s="672"/>
      <c r="EC31" s="684"/>
    </row>
    <row r="32" spans="2:133" ht="11.25" customHeight="1" x14ac:dyDescent="0.2">
      <c r="B32" s="654" t="s">
        <v>302</v>
      </c>
      <c r="C32" s="655"/>
      <c r="D32" s="655"/>
      <c r="E32" s="655"/>
      <c r="F32" s="655"/>
      <c r="G32" s="655"/>
      <c r="H32" s="655"/>
      <c r="I32" s="655"/>
      <c r="J32" s="655"/>
      <c r="K32" s="655"/>
      <c r="L32" s="655"/>
      <c r="M32" s="655"/>
      <c r="N32" s="655"/>
      <c r="O32" s="655"/>
      <c r="P32" s="655"/>
      <c r="Q32" s="656"/>
      <c r="R32" s="657">
        <v>80435</v>
      </c>
      <c r="S32" s="658"/>
      <c r="T32" s="658"/>
      <c r="U32" s="658"/>
      <c r="V32" s="658"/>
      <c r="W32" s="658"/>
      <c r="X32" s="658"/>
      <c r="Y32" s="659"/>
      <c r="Z32" s="695">
        <v>3.4</v>
      </c>
      <c r="AA32" s="695"/>
      <c r="AB32" s="695"/>
      <c r="AC32" s="695"/>
      <c r="AD32" s="696" t="s">
        <v>122</v>
      </c>
      <c r="AE32" s="696"/>
      <c r="AF32" s="696"/>
      <c r="AG32" s="696"/>
      <c r="AH32" s="696"/>
      <c r="AI32" s="696"/>
      <c r="AJ32" s="696"/>
      <c r="AK32" s="696"/>
      <c r="AL32" s="660" t="s">
        <v>122</v>
      </c>
      <c r="AM32" s="661"/>
      <c r="AN32" s="661"/>
      <c r="AO32" s="697"/>
      <c r="AP32" s="698"/>
      <c r="AQ32" s="699"/>
      <c r="AR32" s="699"/>
      <c r="AS32" s="699"/>
      <c r="AT32" s="726"/>
      <c r="AU32" s="214" t="s">
        <v>303</v>
      </c>
      <c r="AX32" s="654" t="s">
        <v>304</v>
      </c>
      <c r="AY32" s="655"/>
      <c r="AZ32" s="655"/>
      <c r="BA32" s="655"/>
      <c r="BB32" s="655"/>
      <c r="BC32" s="655"/>
      <c r="BD32" s="655"/>
      <c r="BE32" s="655"/>
      <c r="BF32" s="656"/>
      <c r="BG32" s="728">
        <v>99.8</v>
      </c>
      <c r="BH32" s="670"/>
      <c r="BI32" s="670"/>
      <c r="BJ32" s="670"/>
      <c r="BK32" s="670"/>
      <c r="BL32" s="670"/>
      <c r="BM32" s="661">
        <v>92.6</v>
      </c>
      <c r="BN32" s="670"/>
      <c r="BO32" s="670"/>
      <c r="BP32" s="670"/>
      <c r="BQ32" s="693"/>
      <c r="BR32" s="728">
        <v>99.6</v>
      </c>
      <c r="BS32" s="670"/>
      <c r="BT32" s="670"/>
      <c r="BU32" s="670"/>
      <c r="BV32" s="670"/>
      <c r="BW32" s="670"/>
      <c r="BX32" s="661">
        <v>93.2</v>
      </c>
      <c r="BY32" s="670"/>
      <c r="BZ32" s="670"/>
      <c r="CA32" s="670"/>
      <c r="CB32" s="693"/>
      <c r="CD32" s="680"/>
      <c r="CE32" s="681"/>
      <c r="CF32" s="654" t="s">
        <v>305</v>
      </c>
      <c r="CG32" s="655"/>
      <c r="CH32" s="655"/>
      <c r="CI32" s="655"/>
      <c r="CJ32" s="655"/>
      <c r="CK32" s="655"/>
      <c r="CL32" s="655"/>
      <c r="CM32" s="655"/>
      <c r="CN32" s="655"/>
      <c r="CO32" s="655"/>
      <c r="CP32" s="655"/>
      <c r="CQ32" s="656"/>
      <c r="CR32" s="657" t="s">
        <v>122</v>
      </c>
      <c r="CS32" s="658"/>
      <c r="CT32" s="658"/>
      <c r="CU32" s="658"/>
      <c r="CV32" s="658"/>
      <c r="CW32" s="658"/>
      <c r="CX32" s="658"/>
      <c r="CY32" s="659"/>
      <c r="CZ32" s="660" t="s">
        <v>122</v>
      </c>
      <c r="DA32" s="672"/>
      <c r="DB32" s="672"/>
      <c r="DC32" s="673"/>
      <c r="DD32" s="663" t="s">
        <v>122</v>
      </c>
      <c r="DE32" s="658"/>
      <c r="DF32" s="658"/>
      <c r="DG32" s="658"/>
      <c r="DH32" s="658"/>
      <c r="DI32" s="658"/>
      <c r="DJ32" s="658"/>
      <c r="DK32" s="659"/>
      <c r="DL32" s="663" t="s">
        <v>122</v>
      </c>
      <c r="DM32" s="658"/>
      <c r="DN32" s="658"/>
      <c r="DO32" s="658"/>
      <c r="DP32" s="658"/>
      <c r="DQ32" s="658"/>
      <c r="DR32" s="658"/>
      <c r="DS32" s="658"/>
      <c r="DT32" s="658"/>
      <c r="DU32" s="658"/>
      <c r="DV32" s="659"/>
      <c r="DW32" s="660" t="s">
        <v>122</v>
      </c>
      <c r="DX32" s="672"/>
      <c r="DY32" s="672"/>
      <c r="DZ32" s="672"/>
      <c r="EA32" s="672"/>
      <c r="EB32" s="672"/>
      <c r="EC32" s="684"/>
    </row>
    <row r="33" spans="2:133" ht="11.25" customHeight="1" x14ac:dyDescent="0.2">
      <c r="B33" s="654" t="s">
        <v>306</v>
      </c>
      <c r="C33" s="655"/>
      <c r="D33" s="655"/>
      <c r="E33" s="655"/>
      <c r="F33" s="655"/>
      <c r="G33" s="655"/>
      <c r="H33" s="655"/>
      <c r="I33" s="655"/>
      <c r="J33" s="655"/>
      <c r="K33" s="655"/>
      <c r="L33" s="655"/>
      <c r="M33" s="655"/>
      <c r="N33" s="655"/>
      <c r="O33" s="655"/>
      <c r="P33" s="655"/>
      <c r="Q33" s="656"/>
      <c r="R33" s="657">
        <v>21390</v>
      </c>
      <c r="S33" s="658"/>
      <c r="T33" s="658"/>
      <c r="U33" s="658"/>
      <c r="V33" s="658"/>
      <c r="W33" s="658"/>
      <c r="X33" s="658"/>
      <c r="Y33" s="659"/>
      <c r="Z33" s="695">
        <v>0.9</v>
      </c>
      <c r="AA33" s="695"/>
      <c r="AB33" s="695"/>
      <c r="AC33" s="695"/>
      <c r="AD33" s="696">
        <v>17266</v>
      </c>
      <c r="AE33" s="696"/>
      <c r="AF33" s="696"/>
      <c r="AG33" s="696"/>
      <c r="AH33" s="696"/>
      <c r="AI33" s="696"/>
      <c r="AJ33" s="696"/>
      <c r="AK33" s="696"/>
      <c r="AL33" s="660">
        <v>1.7</v>
      </c>
      <c r="AM33" s="661"/>
      <c r="AN33" s="661"/>
      <c r="AO33" s="697"/>
      <c r="AP33" s="700"/>
      <c r="AQ33" s="701"/>
      <c r="AR33" s="701"/>
      <c r="AS33" s="701"/>
      <c r="AT33" s="727"/>
      <c r="AU33" s="219"/>
      <c r="AV33" s="219"/>
      <c r="AW33" s="219"/>
      <c r="AX33" s="638" t="s">
        <v>307</v>
      </c>
      <c r="AY33" s="639"/>
      <c r="AZ33" s="639"/>
      <c r="BA33" s="639"/>
      <c r="BB33" s="639"/>
      <c r="BC33" s="639"/>
      <c r="BD33" s="639"/>
      <c r="BE33" s="639"/>
      <c r="BF33" s="640"/>
      <c r="BG33" s="718">
        <v>99.6</v>
      </c>
      <c r="BH33" s="642"/>
      <c r="BI33" s="642"/>
      <c r="BJ33" s="642"/>
      <c r="BK33" s="642"/>
      <c r="BL33" s="642"/>
      <c r="BM33" s="688">
        <v>97.7</v>
      </c>
      <c r="BN33" s="642"/>
      <c r="BO33" s="642"/>
      <c r="BP33" s="642"/>
      <c r="BQ33" s="705"/>
      <c r="BR33" s="718">
        <v>99.6</v>
      </c>
      <c r="BS33" s="642"/>
      <c r="BT33" s="642"/>
      <c r="BU33" s="642"/>
      <c r="BV33" s="642"/>
      <c r="BW33" s="642"/>
      <c r="BX33" s="688">
        <v>97.8</v>
      </c>
      <c r="BY33" s="642"/>
      <c r="BZ33" s="642"/>
      <c r="CA33" s="642"/>
      <c r="CB33" s="705"/>
      <c r="CD33" s="654" t="s">
        <v>308</v>
      </c>
      <c r="CE33" s="655"/>
      <c r="CF33" s="655"/>
      <c r="CG33" s="655"/>
      <c r="CH33" s="655"/>
      <c r="CI33" s="655"/>
      <c r="CJ33" s="655"/>
      <c r="CK33" s="655"/>
      <c r="CL33" s="655"/>
      <c r="CM33" s="655"/>
      <c r="CN33" s="655"/>
      <c r="CO33" s="655"/>
      <c r="CP33" s="655"/>
      <c r="CQ33" s="656"/>
      <c r="CR33" s="657">
        <v>849081</v>
      </c>
      <c r="CS33" s="670"/>
      <c r="CT33" s="670"/>
      <c r="CU33" s="670"/>
      <c r="CV33" s="670"/>
      <c r="CW33" s="670"/>
      <c r="CX33" s="670"/>
      <c r="CY33" s="671"/>
      <c r="CZ33" s="660">
        <v>38.799999999999997</v>
      </c>
      <c r="DA33" s="672"/>
      <c r="DB33" s="672"/>
      <c r="DC33" s="673"/>
      <c r="DD33" s="663">
        <v>620149</v>
      </c>
      <c r="DE33" s="670"/>
      <c r="DF33" s="670"/>
      <c r="DG33" s="670"/>
      <c r="DH33" s="670"/>
      <c r="DI33" s="670"/>
      <c r="DJ33" s="670"/>
      <c r="DK33" s="671"/>
      <c r="DL33" s="663">
        <v>435676</v>
      </c>
      <c r="DM33" s="670"/>
      <c r="DN33" s="670"/>
      <c r="DO33" s="670"/>
      <c r="DP33" s="670"/>
      <c r="DQ33" s="670"/>
      <c r="DR33" s="670"/>
      <c r="DS33" s="670"/>
      <c r="DT33" s="670"/>
      <c r="DU33" s="670"/>
      <c r="DV33" s="671"/>
      <c r="DW33" s="660">
        <v>42.1</v>
      </c>
      <c r="DX33" s="672"/>
      <c r="DY33" s="672"/>
      <c r="DZ33" s="672"/>
      <c r="EA33" s="672"/>
      <c r="EB33" s="672"/>
      <c r="EC33" s="684"/>
    </row>
    <row r="34" spans="2:133" ht="11.25" customHeight="1" x14ac:dyDescent="0.2">
      <c r="B34" s="654" t="s">
        <v>309</v>
      </c>
      <c r="C34" s="655"/>
      <c r="D34" s="655"/>
      <c r="E34" s="655"/>
      <c r="F34" s="655"/>
      <c r="G34" s="655"/>
      <c r="H34" s="655"/>
      <c r="I34" s="655"/>
      <c r="J34" s="655"/>
      <c r="K34" s="655"/>
      <c r="L34" s="655"/>
      <c r="M34" s="655"/>
      <c r="N34" s="655"/>
      <c r="O34" s="655"/>
      <c r="P34" s="655"/>
      <c r="Q34" s="656"/>
      <c r="R34" s="657">
        <v>19916</v>
      </c>
      <c r="S34" s="658"/>
      <c r="T34" s="658"/>
      <c r="U34" s="658"/>
      <c r="V34" s="658"/>
      <c r="W34" s="658"/>
      <c r="X34" s="658"/>
      <c r="Y34" s="659"/>
      <c r="Z34" s="695">
        <v>0.8</v>
      </c>
      <c r="AA34" s="695"/>
      <c r="AB34" s="695"/>
      <c r="AC34" s="695"/>
      <c r="AD34" s="696" t="s">
        <v>122</v>
      </c>
      <c r="AE34" s="696"/>
      <c r="AF34" s="696"/>
      <c r="AG34" s="696"/>
      <c r="AH34" s="696"/>
      <c r="AI34" s="696"/>
      <c r="AJ34" s="696"/>
      <c r="AK34" s="696"/>
      <c r="AL34" s="660" t="s">
        <v>122</v>
      </c>
      <c r="AM34" s="661"/>
      <c r="AN34" s="661"/>
      <c r="AO34" s="697"/>
      <c r="AP34" s="220"/>
      <c r="AQ34" s="221"/>
      <c r="AS34" s="218"/>
      <c r="AT34" s="218"/>
      <c r="AU34" s="218"/>
      <c r="AV34" s="218"/>
      <c r="AW34" s="218"/>
      <c r="AX34" s="218"/>
      <c r="AY34" s="218"/>
      <c r="AZ34" s="218"/>
      <c r="BA34" s="218"/>
      <c r="BB34" s="218"/>
      <c r="BC34" s="218"/>
      <c r="BD34" s="218"/>
      <c r="BE34" s="218"/>
      <c r="BF34" s="218"/>
      <c r="BG34" s="221"/>
      <c r="BH34" s="221"/>
      <c r="BI34" s="221"/>
      <c r="BJ34" s="221"/>
      <c r="BK34" s="221"/>
      <c r="BL34" s="221"/>
      <c r="BM34" s="221"/>
      <c r="BN34" s="221"/>
      <c r="BO34" s="221"/>
      <c r="BP34" s="221"/>
      <c r="BQ34" s="221"/>
      <c r="BR34" s="221"/>
      <c r="BS34" s="221"/>
      <c r="BT34" s="221"/>
      <c r="BU34" s="221"/>
      <c r="BV34" s="221"/>
      <c r="BW34" s="221"/>
      <c r="BX34" s="221"/>
      <c r="BY34" s="221"/>
      <c r="BZ34" s="221"/>
      <c r="CA34" s="221"/>
      <c r="CB34" s="221"/>
      <c r="CD34" s="654" t="s">
        <v>310</v>
      </c>
      <c r="CE34" s="655"/>
      <c r="CF34" s="655"/>
      <c r="CG34" s="655"/>
      <c r="CH34" s="655"/>
      <c r="CI34" s="655"/>
      <c r="CJ34" s="655"/>
      <c r="CK34" s="655"/>
      <c r="CL34" s="655"/>
      <c r="CM34" s="655"/>
      <c r="CN34" s="655"/>
      <c r="CO34" s="655"/>
      <c r="CP34" s="655"/>
      <c r="CQ34" s="656"/>
      <c r="CR34" s="657">
        <v>327361</v>
      </c>
      <c r="CS34" s="658"/>
      <c r="CT34" s="658"/>
      <c r="CU34" s="658"/>
      <c r="CV34" s="658"/>
      <c r="CW34" s="658"/>
      <c r="CX34" s="658"/>
      <c r="CY34" s="659"/>
      <c r="CZ34" s="660">
        <v>14.9</v>
      </c>
      <c r="DA34" s="672"/>
      <c r="DB34" s="672"/>
      <c r="DC34" s="673"/>
      <c r="DD34" s="663">
        <v>216586</v>
      </c>
      <c r="DE34" s="658"/>
      <c r="DF34" s="658"/>
      <c r="DG34" s="658"/>
      <c r="DH34" s="658"/>
      <c r="DI34" s="658"/>
      <c r="DJ34" s="658"/>
      <c r="DK34" s="659"/>
      <c r="DL34" s="663">
        <v>152387</v>
      </c>
      <c r="DM34" s="658"/>
      <c r="DN34" s="658"/>
      <c r="DO34" s="658"/>
      <c r="DP34" s="658"/>
      <c r="DQ34" s="658"/>
      <c r="DR34" s="658"/>
      <c r="DS34" s="658"/>
      <c r="DT34" s="658"/>
      <c r="DU34" s="658"/>
      <c r="DV34" s="659"/>
      <c r="DW34" s="660">
        <v>14.7</v>
      </c>
      <c r="DX34" s="672"/>
      <c r="DY34" s="672"/>
      <c r="DZ34" s="672"/>
      <c r="EA34" s="672"/>
      <c r="EB34" s="672"/>
      <c r="EC34" s="684"/>
    </row>
    <row r="35" spans="2:133" ht="11.25" customHeight="1" x14ac:dyDescent="0.2">
      <c r="B35" s="654" t="s">
        <v>311</v>
      </c>
      <c r="C35" s="655"/>
      <c r="D35" s="655"/>
      <c r="E35" s="655"/>
      <c r="F35" s="655"/>
      <c r="G35" s="655"/>
      <c r="H35" s="655"/>
      <c r="I35" s="655"/>
      <c r="J35" s="655"/>
      <c r="K35" s="655"/>
      <c r="L35" s="655"/>
      <c r="M35" s="655"/>
      <c r="N35" s="655"/>
      <c r="O35" s="655"/>
      <c r="P35" s="655"/>
      <c r="Q35" s="656"/>
      <c r="R35" s="657">
        <v>171302</v>
      </c>
      <c r="S35" s="658"/>
      <c r="T35" s="658"/>
      <c r="U35" s="658"/>
      <c r="V35" s="658"/>
      <c r="W35" s="658"/>
      <c r="X35" s="658"/>
      <c r="Y35" s="659"/>
      <c r="Z35" s="695">
        <v>7.2</v>
      </c>
      <c r="AA35" s="695"/>
      <c r="AB35" s="695"/>
      <c r="AC35" s="695"/>
      <c r="AD35" s="696" t="s">
        <v>122</v>
      </c>
      <c r="AE35" s="696"/>
      <c r="AF35" s="696"/>
      <c r="AG35" s="696"/>
      <c r="AH35" s="696"/>
      <c r="AI35" s="696"/>
      <c r="AJ35" s="696"/>
      <c r="AK35" s="696"/>
      <c r="AL35" s="660" t="s">
        <v>122</v>
      </c>
      <c r="AM35" s="661"/>
      <c r="AN35" s="661"/>
      <c r="AO35" s="697"/>
      <c r="AP35" s="222"/>
      <c r="AQ35" s="709" t="s">
        <v>312</v>
      </c>
      <c r="AR35" s="710"/>
      <c r="AS35" s="710"/>
      <c r="AT35" s="710"/>
      <c r="AU35" s="710"/>
      <c r="AV35" s="710"/>
      <c r="AW35" s="710"/>
      <c r="AX35" s="710"/>
      <c r="AY35" s="710"/>
      <c r="AZ35" s="710"/>
      <c r="BA35" s="710"/>
      <c r="BB35" s="710"/>
      <c r="BC35" s="710"/>
      <c r="BD35" s="710"/>
      <c r="BE35" s="710"/>
      <c r="BF35" s="711"/>
      <c r="BG35" s="709" t="s">
        <v>313</v>
      </c>
      <c r="BH35" s="710"/>
      <c r="BI35" s="710"/>
      <c r="BJ35" s="710"/>
      <c r="BK35" s="710"/>
      <c r="BL35" s="710"/>
      <c r="BM35" s="710"/>
      <c r="BN35" s="710"/>
      <c r="BO35" s="710"/>
      <c r="BP35" s="710"/>
      <c r="BQ35" s="710"/>
      <c r="BR35" s="710"/>
      <c r="BS35" s="710"/>
      <c r="BT35" s="710"/>
      <c r="BU35" s="710"/>
      <c r="BV35" s="710"/>
      <c r="BW35" s="710"/>
      <c r="BX35" s="710"/>
      <c r="BY35" s="710"/>
      <c r="BZ35" s="710"/>
      <c r="CA35" s="710"/>
      <c r="CB35" s="711"/>
      <c r="CD35" s="654" t="s">
        <v>314</v>
      </c>
      <c r="CE35" s="655"/>
      <c r="CF35" s="655"/>
      <c r="CG35" s="655"/>
      <c r="CH35" s="655"/>
      <c r="CI35" s="655"/>
      <c r="CJ35" s="655"/>
      <c r="CK35" s="655"/>
      <c r="CL35" s="655"/>
      <c r="CM35" s="655"/>
      <c r="CN35" s="655"/>
      <c r="CO35" s="655"/>
      <c r="CP35" s="655"/>
      <c r="CQ35" s="656"/>
      <c r="CR35" s="657">
        <v>29869</v>
      </c>
      <c r="CS35" s="670"/>
      <c r="CT35" s="670"/>
      <c r="CU35" s="670"/>
      <c r="CV35" s="670"/>
      <c r="CW35" s="670"/>
      <c r="CX35" s="670"/>
      <c r="CY35" s="671"/>
      <c r="CZ35" s="660">
        <v>1.4</v>
      </c>
      <c r="DA35" s="672"/>
      <c r="DB35" s="672"/>
      <c r="DC35" s="673"/>
      <c r="DD35" s="663">
        <v>15401</v>
      </c>
      <c r="DE35" s="670"/>
      <c r="DF35" s="670"/>
      <c r="DG35" s="670"/>
      <c r="DH35" s="670"/>
      <c r="DI35" s="670"/>
      <c r="DJ35" s="670"/>
      <c r="DK35" s="671"/>
      <c r="DL35" s="663">
        <v>13574</v>
      </c>
      <c r="DM35" s="670"/>
      <c r="DN35" s="670"/>
      <c r="DO35" s="670"/>
      <c r="DP35" s="670"/>
      <c r="DQ35" s="670"/>
      <c r="DR35" s="670"/>
      <c r="DS35" s="670"/>
      <c r="DT35" s="670"/>
      <c r="DU35" s="670"/>
      <c r="DV35" s="671"/>
      <c r="DW35" s="660">
        <v>1.3</v>
      </c>
      <c r="DX35" s="672"/>
      <c r="DY35" s="672"/>
      <c r="DZ35" s="672"/>
      <c r="EA35" s="672"/>
      <c r="EB35" s="672"/>
      <c r="EC35" s="684"/>
    </row>
    <row r="36" spans="2:133" ht="11.25" customHeight="1" x14ac:dyDescent="0.2">
      <c r="B36" s="654" t="s">
        <v>315</v>
      </c>
      <c r="C36" s="655"/>
      <c r="D36" s="655"/>
      <c r="E36" s="655"/>
      <c r="F36" s="655"/>
      <c r="G36" s="655"/>
      <c r="H36" s="655"/>
      <c r="I36" s="655"/>
      <c r="J36" s="655"/>
      <c r="K36" s="655"/>
      <c r="L36" s="655"/>
      <c r="M36" s="655"/>
      <c r="N36" s="655"/>
      <c r="O36" s="655"/>
      <c r="P36" s="655"/>
      <c r="Q36" s="656"/>
      <c r="R36" s="657">
        <v>170010</v>
      </c>
      <c r="S36" s="658"/>
      <c r="T36" s="658"/>
      <c r="U36" s="658"/>
      <c r="V36" s="658"/>
      <c r="W36" s="658"/>
      <c r="X36" s="658"/>
      <c r="Y36" s="659"/>
      <c r="Z36" s="695">
        <v>7.1</v>
      </c>
      <c r="AA36" s="695"/>
      <c r="AB36" s="695"/>
      <c r="AC36" s="695"/>
      <c r="AD36" s="696" t="s">
        <v>122</v>
      </c>
      <c r="AE36" s="696"/>
      <c r="AF36" s="696"/>
      <c r="AG36" s="696"/>
      <c r="AH36" s="696"/>
      <c r="AI36" s="696"/>
      <c r="AJ36" s="696"/>
      <c r="AK36" s="696"/>
      <c r="AL36" s="660" t="s">
        <v>122</v>
      </c>
      <c r="AM36" s="661"/>
      <c r="AN36" s="661"/>
      <c r="AO36" s="697"/>
      <c r="AP36" s="222"/>
      <c r="AQ36" s="706" t="s">
        <v>316</v>
      </c>
      <c r="AR36" s="707"/>
      <c r="AS36" s="707"/>
      <c r="AT36" s="707"/>
      <c r="AU36" s="707"/>
      <c r="AV36" s="707"/>
      <c r="AW36" s="707"/>
      <c r="AX36" s="707"/>
      <c r="AY36" s="708"/>
      <c r="AZ36" s="712">
        <v>124115</v>
      </c>
      <c r="BA36" s="713"/>
      <c r="BB36" s="713"/>
      <c r="BC36" s="713"/>
      <c r="BD36" s="713"/>
      <c r="BE36" s="713"/>
      <c r="BF36" s="714"/>
      <c r="BG36" s="715" t="s">
        <v>317</v>
      </c>
      <c r="BH36" s="716"/>
      <c r="BI36" s="716"/>
      <c r="BJ36" s="716"/>
      <c r="BK36" s="716"/>
      <c r="BL36" s="716"/>
      <c r="BM36" s="716"/>
      <c r="BN36" s="716"/>
      <c r="BO36" s="716"/>
      <c r="BP36" s="716"/>
      <c r="BQ36" s="716"/>
      <c r="BR36" s="716"/>
      <c r="BS36" s="716"/>
      <c r="BT36" s="716"/>
      <c r="BU36" s="717"/>
      <c r="BV36" s="712">
        <v>7404</v>
      </c>
      <c r="BW36" s="713"/>
      <c r="BX36" s="713"/>
      <c r="BY36" s="713"/>
      <c r="BZ36" s="713"/>
      <c r="CA36" s="713"/>
      <c r="CB36" s="714"/>
      <c r="CD36" s="654" t="s">
        <v>318</v>
      </c>
      <c r="CE36" s="655"/>
      <c r="CF36" s="655"/>
      <c r="CG36" s="655"/>
      <c r="CH36" s="655"/>
      <c r="CI36" s="655"/>
      <c r="CJ36" s="655"/>
      <c r="CK36" s="655"/>
      <c r="CL36" s="655"/>
      <c r="CM36" s="655"/>
      <c r="CN36" s="655"/>
      <c r="CO36" s="655"/>
      <c r="CP36" s="655"/>
      <c r="CQ36" s="656"/>
      <c r="CR36" s="657">
        <v>404265</v>
      </c>
      <c r="CS36" s="658"/>
      <c r="CT36" s="658"/>
      <c r="CU36" s="658"/>
      <c r="CV36" s="658"/>
      <c r="CW36" s="658"/>
      <c r="CX36" s="658"/>
      <c r="CY36" s="659"/>
      <c r="CZ36" s="660">
        <v>18.5</v>
      </c>
      <c r="DA36" s="672"/>
      <c r="DB36" s="672"/>
      <c r="DC36" s="673"/>
      <c r="DD36" s="663">
        <v>330667</v>
      </c>
      <c r="DE36" s="658"/>
      <c r="DF36" s="658"/>
      <c r="DG36" s="658"/>
      <c r="DH36" s="658"/>
      <c r="DI36" s="658"/>
      <c r="DJ36" s="658"/>
      <c r="DK36" s="659"/>
      <c r="DL36" s="663">
        <v>245661</v>
      </c>
      <c r="DM36" s="658"/>
      <c r="DN36" s="658"/>
      <c r="DO36" s="658"/>
      <c r="DP36" s="658"/>
      <c r="DQ36" s="658"/>
      <c r="DR36" s="658"/>
      <c r="DS36" s="658"/>
      <c r="DT36" s="658"/>
      <c r="DU36" s="658"/>
      <c r="DV36" s="659"/>
      <c r="DW36" s="660">
        <v>23.8</v>
      </c>
      <c r="DX36" s="672"/>
      <c r="DY36" s="672"/>
      <c r="DZ36" s="672"/>
      <c r="EA36" s="672"/>
      <c r="EB36" s="672"/>
      <c r="EC36" s="684"/>
    </row>
    <row r="37" spans="2:133" ht="11.25" customHeight="1" x14ac:dyDescent="0.2">
      <c r="B37" s="654" t="s">
        <v>319</v>
      </c>
      <c r="C37" s="655"/>
      <c r="D37" s="655"/>
      <c r="E37" s="655"/>
      <c r="F37" s="655"/>
      <c r="G37" s="655"/>
      <c r="H37" s="655"/>
      <c r="I37" s="655"/>
      <c r="J37" s="655"/>
      <c r="K37" s="655"/>
      <c r="L37" s="655"/>
      <c r="M37" s="655"/>
      <c r="N37" s="655"/>
      <c r="O37" s="655"/>
      <c r="P37" s="655"/>
      <c r="Q37" s="656"/>
      <c r="R37" s="657">
        <v>67021</v>
      </c>
      <c r="S37" s="658"/>
      <c r="T37" s="658"/>
      <c r="U37" s="658"/>
      <c r="V37" s="658"/>
      <c r="W37" s="658"/>
      <c r="X37" s="658"/>
      <c r="Y37" s="659"/>
      <c r="Z37" s="695">
        <v>2.8</v>
      </c>
      <c r="AA37" s="695"/>
      <c r="AB37" s="695"/>
      <c r="AC37" s="695"/>
      <c r="AD37" s="696">
        <v>8</v>
      </c>
      <c r="AE37" s="696"/>
      <c r="AF37" s="696"/>
      <c r="AG37" s="696"/>
      <c r="AH37" s="696"/>
      <c r="AI37" s="696"/>
      <c r="AJ37" s="696"/>
      <c r="AK37" s="696"/>
      <c r="AL37" s="660">
        <v>0</v>
      </c>
      <c r="AM37" s="661"/>
      <c r="AN37" s="661"/>
      <c r="AO37" s="697"/>
      <c r="AQ37" s="690" t="s">
        <v>320</v>
      </c>
      <c r="AR37" s="691"/>
      <c r="AS37" s="691"/>
      <c r="AT37" s="691"/>
      <c r="AU37" s="691"/>
      <c r="AV37" s="691"/>
      <c r="AW37" s="691"/>
      <c r="AX37" s="691"/>
      <c r="AY37" s="692"/>
      <c r="AZ37" s="657">
        <v>35985</v>
      </c>
      <c r="BA37" s="658"/>
      <c r="BB37" s="658"/>
      <c r="BC37" s="658"/>
      <c r="BD37" s="670"/>
      <c r="BE37" s="670"/>
      <c r="BF37" s="693"/>
      <c r="BG37" s="654" t="s">
        <v>321</v>
      </c>
      <c r="BH37" s="655"/>
      <c r="BI37" s="655"/>
      <c r="BJ37" s="655"/>
      <c r="BK37" s="655"/>
      <c r="BL37" s="655"/>
      <c r="BM37" s="655"/>
      <c r="BN37" s="655"/>
      <c r="BO37" s="655"/>
      <c r="BP37" s="655"/>
      <c r="BQ37" s="655"/>
      <c r="BR37" s="655"/>
      <c r="BS37" s="655"/>
      <c r="BT37" s="655"/>
      <c r="BU37" s="656"/>
      <c r="BV37" s="657">
        <v>7403</v>
      </c>
      <c r="BW37" s="658"/>
      <c r="BX37" s="658"/>
      <c r="BY37" s="658"/>
      <c r="BZ37" s="658"/>
      <c r="CA37" s="658"/>
      <c r="CB37" s="694"/>
      <c r="CD37" s="654" t="s">
        <v>322</v>
      </c>
      <c r="CE37" s="655"/>
      <c r="CF37" s="655"/>
      <c r="CG37" s="655"/>
      <c r="CH37" s="655"/>
      <c r="CI37" s="655"/>
      <c r="CJ37" s="655"/>
      <c r="CK37" s="655"/>
      <c r="CL37" s="655"/>
      <c r="CM37" s="655"/>
      <c r="CN37" s="655"/>
      <c r="CO37" s="655"/>
      <c r="CP37" s="655"/>
      <c r="CQ37" s="656"/>
      <c r="CR37" s="657">
        <v>2654</v>
      </c>
      <c r="CS37" s="670"/>
      <c r="CT37" s="670"/>
      <c r="CU37" s="670"/>
      <c r="CV37" s="670"/>
      <c r="CW37" s="670"/>
      <c r="CX37" s="670"/>
      <c r="CY37" s="671"/>
      <c r="CZ37" s="660">
        <v>0.1</v>
      </c>
      <c r="DA37" s="672"/>
      <c r="DB37" s="672"/>
      <c r="DC37" s="673"/>
      <c r="DD37" s="663">
        <v>2654</v>
      </c>
      <c r="DE37" s="670"/>
      <c r="DF37" s="670"/>
      <c r="DG37" s="670"/>
      <c r="DH37" s="670"/>
      <c r="DI37" s="670"/>
      <c r="DJ37" s="670"/>
      <c r="DK37" s="671"/>
      <c r="DL37" s="663">
        <v>2654</v>
      </c>
      <c r="DM37" s="670"/>
      <c r="DN37" s="670"/>
      <c r="DO37" s="670"/>
      <c r="DP37" s="670"/>
      <c r="DQ37" s="670"/>
      <c r="DR37" s="670"/>
      <c r="DS37" s="670"/>
      <c r="DT37" s="670"/>
      <c r="DU37" s="670"/>
      <c r="DV37" s="671"/>
      <c r="DW37" s="660">
        <v>0.3</v>
      </c>
      <c r="DX37" s="672"/>
      <c r="DY37" s="672"/>
      <c r="DZ37" s="672"/>
      <c r="EA37" s="672"/>
      <c r="EB37" s="672"/>
      <c r="EC37" s="684"/>
    </row>
    <row r="38" spans="2:133" ht="11.25" customHeight="1" x14ac:dyDescent="0.2">
      <c r="B38" s="654" t="s">
        <v>323</v>
      </c>
      <c r="C38" s="655"/>
      <c r="D38" s="655"/>
      <c r="E38" s="655"/>
      <c r="F38" s="655"/>
      <c r="G38" s="655"/>
      <c r="H38" s="655"/>
      <c r="I38" s="655"/>
      <c r="J38" s="655"/>
      <c r="K38" s="655"/>
      <c r="L38" s="655"/>
      <c r="M38" s="655"/>
      <c r="N38" s="655"/>
      <c r="O38" s="655"/>
      <c r="P38" s="655"/>
      <c r="Q38" s="656"/>
      <c r="R38" s="657">
        <v>414043</v>
      </c>
      <c r="S38" s="658"/>
      <c r="T38" s="658"/>
      <c r="U38" s="658"/>
      <c r="V38" s="658"/>
      <c r="W38" s="658"/>
      <c r="X38" s="658"/>
      <c r="Y38" s="659"/>
      <c r="Z38" s="695">
        <v>17.3</v>
      </c>
      <c r="AA38" s="695"/>
      <c r="AB38" s="695"/>
      <c r="AC38" s="695"/>
      <c r="AD38" s="696" t="s">
        <v>122</v>
      </c>
      <c r="AE38" s="696"/>
      <c r="AF38" s="696"/>
      <c r="AG38" s="696"/>
      <c r="AH38" s="696"/>
      <c r="AI38" s="696"/>
      <c r="AJ38" s="696"/>
      <c r="AK38" s="696"/>
      <c r="AL38" s="660" t="s">
        <v>122</v>
      </c>
      <c r="AM38" s="661"/>
      <c r="AN38" s="661"/>
      <c r="AO38" s="697"/>
      <c r="AQ38" s="690" t="s">
        <v>324</v>
      </c>
      <c r="AR38" s="691"/>
      <c r="AS38" s="691"/>
      <c r="AT38" s="691"/>
      <c r="AU38" s="691"/>
      <c r="AV38" s="691"/>
      <c r="AW38" s="691"/>
      <c r="AX38" s="691"/>
      <c r="AY38" s="692"/>
      <c r="AZ38" s="657">
        <v>31246</v>
      </c>
      <c r="BA38" s="658"/>
      <c r="BB38" s="658"/>
      <c r="BC38" s="658"/>
      <c r="BD38" s="670"/>
      <c r="BE38" s="670"/>
      <c r="BF38" s="693"/>
      <c r="BG38" s="654" t="s">
        <v>325</v>
      </c>
      <c r="BH38" s="655"/>
      <c r="BI38" s="655"/>
      <c r="BJ38" s="655"/>
      <c r="BK38" s="655"/>
      <c r="BL38" s="655"/>
      <c r="BM38" s="655"/>
      <c r="BN38" s="655"/>
      <c r="BO38" s="655"/>
      <c r="BP38" s="655"/>
      <c r="BQ38" s="655"/>
      <c r="BR38" s="655"/>
      <c r="BS38" s="655"/>
      <c r="BT38" s="655"/>
      <c r="BU38" s="656"/>
      <c r="BV38" s="657">
        <v>107</v>
      </c>
      <c r="BW38" s="658"/>
      <c r="BX38" s="658"/>
      <c r="BY38" s="658"/>
      <c r="BZ38" s="658"/>
      <c r="CA38" s="658"/>
      <c r="CB38" s="694"/>
      <c r="CD38" s="654" t="s">
        <v>326</v>
      </c>
      <c r="CE38" s="655"/>
      <c r="CF38" s="655"/>
      <c r="CG38" s="655"/>
      <c r="CH38" s="655"/>
      <c r="CI38" s="655"/>
      <c r="CJ38" s="655"/>
      <c r="CK38" s="655"/>
      <c r="CL38" s="655"/>
      <c r="CM38" s="655"/>
      <c r="CN38" s="655"/>
      <c r="CO38" s="655"/>
      <c r="CP38" s="655"/>
      <c r="CQ38" s="656"/>
      <c r="CR38" s="657">
        <v>56884</v>
      </c>
      <c r="CS38" s="658"/>
      <c r="CT38" s="658"/>
      <c r="CU38" s="658"/>
      <c r="CV38" s="658"/>
      <c r="CW38" s="658"/>
      <c r="CX38" s="658"/>
      <c r="CY38" s="659"/>
      <c r="CZ38" s="660">
        <v>2.6</v>
      </c>
      <c r="DA38" s="672"/>
      <c r="DB38" s="672"/>
      <c r="DC38" s="673"/>
      <c r="DD38" s="663">
        <v>47727</v>
      </c>
      <c r="DE38" s="658"/>
      <c r="DF38" s="658"/>
      <c r="DG38" s="658"/>
      <c r="DH38" s="658"/>
      <c r="DI38" s="658"/>
      <c r="DJ38" s="658"/>
      <c r="DK38" s="659"/>
      <c r="DL38" s="663">
        <v>24054</v>
      </c>
      <c r="DM38" s="658"/>
      <c r="DN38" s="658"/>
      <c r="DO38" s="658"/>
      <c r="DP38" s="658"/>
      <c r="DQ38" s="658"/>
      <c r="DR38" s="658"/>
      <c r="DS38" s="658"/>
      <c r="DT38" s="658"/>
      <c r="DU38" s="658"/>
      <c r="DV38" s="659"/>
      <c r="DW38" s="660">
        <v>2.2999999999999998</v>
      </c>
      <c r="DX38" s="672"/>
      <c r="DY38" s="672"/>
      <c r="DZ38" s="672"/>
      <c r="EA38" s="672"/>
      <c r="EB38" s="672"/>
      <c r="EC38" s="684"/>
    </row>
    <row r="39" spans="2:133" ht="11.25" customHeight="1" x14ac:dyDescent="0.2">
      <c r="B39" s="654" t="s">
        <v>327</v>
      </c>
      <c r="C39" s="655"/>
      <c r="D39" s="655"/>
      <c r="E39" s="655"/>
      <c r="F39" s="655"/>
      <c r="G39" s="655"/>
      <c r="H39" s="655"/>
      <c r="I39" s="655"/>
      <c r="J39" s="655"/>
      <c r="K39" s="655"/>
      <c r="L39" s="655"/>
      <c r="M39" s="655"/>
      <c r="N39" s="655"/>
      <c r="O39" s="655"/>
      <c r="P39" s="655"/>
      <c r="Q39" s="656"/>
      <c r="R39" s="657" t="s">
        <v>122</v>
      </c>
      <c r="S39" s="658"/>
      <c r="T39" s="658"/>
      <c r="U39" s="658"/>
      <c r="V39" s="658"/>
      <c r="W39" s="658"/>
      <c r="X39" s="658"/>
      <c r="Y39" s="659"/>
      <c r="Z39" s="695" t="s">
        <v>122</v>
      </c>
      <c r="AA39" s="695"/>
      <c r="AB39" s="695"/>
      <c r="AC39" s="695"/>
      <c r="AD39" s="696" t="s">
        <v>122</v>
      </c>
      <c r="AE39" s="696"/>
      <c r="AF39" s="696"/>
      <c r="AG39" s="696"/>
      <c r="AH39" s="696"/>
      <c r="AI39" s="696"/>
      <c r="AJ39" s="696"/>
      <c r="AK39" s="696"/>
      <c r="AL39" s="660" t="s">
        <v>122</v>
      </c>
      <c r="AM39" s="661"/>
      <c r="AN39" s="661"/>
      <c r="AO39" s="697"/>
      <c r="AQ39" s="690" t="s">
        <v>328</v>
      </c>
      <c r="AR39" s="691"/>
      <c r="AS39" s="691"/>
      <c r="AT39" s="691"/>
      <c r="AU39" s="691"/>
      <c r="AV39" s="691"/>
      <c r="AW39" s="691"/>
      <c r="AX39" s="691"/>
      <c r="AY39" s="692"/>
      <c r="AZ39" s="657" t="s">
        <v>122</v>
      </c>
      <c r="BA39" s="658"/>
      <c r="BB39" s="658"/>
      <c r="BC39" s="658"/>
      <c r="BD39" s="670"/>
      <c r="BE39" s="670"/>
      <c r="BF39" s="693"/>
      <c r="BG39" s="654" t="s">
        <v>329</v>
      </c>
      <c r="BH39" s="655"/>
      <c r="BI39" s="655"/>
      <c r="BJ39" s="655"/>
      <c r="BK39" s="655"/>
      <c r="BL39" s="655"/>
      <c r="BM39" s="655"/>
      <c r="BN39" s="655"/>
      <c r="BO39" s="655"/>
      <c r="BP39" s="655"/>
      <c r="BQ39" s="655"/>
      <c r="BR39" s="655"/>
      <c r="BS39" s="655"/>
      <c r="BT39" s="655"/>
      <c r="BU39" s="656"/>
      <c r="BV39" s="657">
        <v>155</v>
      </c>
      <c r="BW39" s="658"/>
      <c r="BX39" s="658"/>
      <c r="BY39" s="658"/>
      <c r="BZ39" s="658"/>
      <c r="CA39" s="658"/>
      <c r="CB39" s="694"/>
      <c r="CD39" s="654" t="s">
        <v>330</v>
      </c>
      <c r="CE39" s="655"/>
      <c r="CF39" s="655"/>
      <c r="CG39" s="655"/>
      <c r="CH39" s="655"/>
      <c r="CI39" s="655"/>
      <c r="CJ39" s="655"/>
      <c r="CK39" s="655"/>
      <c r="CL39" s="655"/>
      <c r="CM39" s="655"/>
      <c r="CN39" s="655"/>
      <c r="CO39" s="655"/>
      <c r="CP39" s="655"/>
      <c r="CQ39" s="656"/>
      <c r="CR39" s="657">
        <v>30702</v>
      </c>
      <c r="CS39" s="670"/>
      <c r="CT39" s="670"/>
      <c r="CU39" s="670"/>
      <c r="CV39" s="670"/>
      <c r="CW39" s="670"/>
      <c r="CX39" s="670"/>
      <c r="CY39" s="671"/>
      <c r="CZ39" s="660">
        <v>1.4</v>
      </c>
      <c r="DA39" s="672"/>
      <c r="DB39" s="672"/>
      <c r="DC39" s="673"/>
      <c r="DD39" s="663">
        <v>9768</v>
      </c>
      <c r="DE39" s="670"/>
      <c r="DF39" s="670"/>
      <c r="DG39" s="670"/>
      <c r="DH39" s="670"/>
      <c r="DI39" s="670"/>
      <c r="DJ39" s="670"/>
      <c r="DK39" s="671"/>
      <c r="DL39" s="663" t="s">
        <v>122</v>
      </c>
      <c r="DM39" s="670"/>
      <c r="DN39" s="670"/>
      <c r="DO39" s="670"/>
      <c r="DP39" s="670"/>
      <c r="DQ39" s="670"/>
      <c r="DR39" s="670"/>
      <c r="DS39" s="670"/>
      <c r="DT39" s="670"/>
      <c r="DU39" s="670"/>
      <c r="DV39" s="671"/>
      <c r="DW39" s="660" t="s">
        <v>122</v>
      </c>
      <c r="DX39" s="672"/>
      <c r="DY39" s="672"/>
      <c r="DZ39" s="672"/>
      <c r="EA39" s="672"/>
      <c r="EB39" s="672"/>
      <c r="EC39" s="684"/>
    </row>
    <row r="40" spans="2:133" ht="11.25" customHeight="1" x14ac:dyDescent="0.2">
      <c r="B40" s="654" t="s">
        <v>331</v>
      </c>
      <c r="C40" s="655"/>
      <c r="D40" s="655"/>
      <c r="E40" s="655"/>
      <c r="F40" s="655"/>
      <c r="G40" s="655"/>
      <c r="H40" s="655"/>
      <c r="I40" s="655"/>
      <c r="J40" s="655"/>
      <c r="K40" s="655"/>
      <c r="L40" s="655"/>
      <c r="M40" s="655"/>
      <c r="N40" s="655"/>
      <c r="O40" s="655"/>
      <c r="P40" s="655"/>
      <c r="Q40" s="656"/>
      <c r="R40" s="657">
        <v>3943</v>
      </c>
      <c r="S40" s="658"/>
      <c r="T40" s="658"/>
      <c r="U40" s="658"/>
      <c r="V40" s="658"/>
      <c r="W40" s="658"/>
      <c r="X40" s="658"/>
      <c r="Y40" s="659"/>
      <c r="Z40" s="695">
        <v>0.2</v>
      </c>
      <c r="AA40" s="695"/>
      <c r="AB40" s="695"/>
      <c r="AC40" s="695"/>
      <c r="AD40" s="696" t="s">
        <v>122</v>
      </c>
      <c r="AE40" s="696"/>
      <c r="AF40" s="696"/>
      <c r="AG40" s="696"/>
      <c r="AH40" s="696"/>
      <c r="AI40" s="696"/>
      <c r="AJ40" s="696"/>
      <c r="AK40" s="696"/>
      <c r="AL40" s="660" t="s">
        <v>122</v>
      </c>
      <c r="AM40" s="661"/>
      <c r="AN40" s="661"/>
      <c r="AO40" s="697"/>
      <c r="AQ40" s="690" t="s">
        <v>332</v>
      </c>
      <c r="AR40" s="691"/>
      <c r="AS40" s="691"/>
      <c r="AT40" s="691"/>
      <c r="AU40" s="691"/>
      <c r="AV40" s="691"/>
      <c r="AW40" s="691"/>
      <c r="AX40" s="691"/>
      <c r="AY40" s="692"/>
      <c r="AZ40" s="657" t="s">
        <v>122</v>
      </c>
      <c r="BA40" s="658"/>
      <c r="BB40" s="658"/>
      <c r="BC40" s="658"/>
      <c r="BD40" s="670"/>
      <c r="BE40" s="670"/>
      <c r="BF40" s="693"/>
      <c r="BG40" s="698" t="s">
        <v>333</v>
      </c>
      <c r="BH40" s="699"/>
      <c r="BI40" s="699"/>
      <c r="BJ40" s="699"/>
      <c r="BK40" s="699"/>
      <c r="BL40" s="223"/>
      <c r="BM40" s="655" t="s">
        <v>334</v>
      </c>
      <c r="BN40" s="655"/>
      <c r="BO40" s="655"/>
      <c r="BP40" s="655"/>
      <c r="BQ40" s="655"/>
      <c r="BR40" s="655"/>
      <c r="BS40" s="655"/>
      <c r="BT40" s="655"/>
      <c r="BU40" s="656"/>
      <c r="BV40" s="657">
        <v>82</v>
      </c>
      <c r="BW40" s="658"/>
      <c r="BX40" s="658"/>
      <c r="BY40" s="658"/>
      <c r="BZ40" s="658"/>
      <c r="CA40" s="658"/>
      <c r="CB40" s="694"/>
      <c r="CD40" s="654" t="s">
        <v>335</v>
      </c>
      <c r="CE40" s="655"/>
      <c r="CF40" s="655"/>
      <c r="CG40" s="655"/>
      <c r="CH40" s="655"/>
      <c r="CI40" s="655"/>
      <c r="CJ40" s="655"/>
      <c r="CK40" s="655"/>
      <c r="CL40" s="655"/>
      <c r="CM40" s="655"/>
      <c r="CN40" s="655"/>
      <c r="CO40" s="655"/>
      <c r="CP40" s="655"/>
      <c r="CQ40" s="656"/>
      <c r="CR40" s="657" t="s">
        <v>122</v>
      </c>
      <c r="CS40" s="658"/>
      <c r="CT40" s="658"/>
      <c r="CU40" s="658"/>
      <c r="CV40" s="658"/>
      <c r="CW40" s="658"/>
      <c r="CX40" s="658"/>
      <c r="CY40" s="659"/>
      <c r="CZ40" s="660" t="s">
        <v>122</v>
      </c>
      <c r="DA40" s="672"/>
      <c r="DB40" s="672"/>
      <c r="DC40" s="673"/>
      <c r="DD40" s="663" t="s">
        <v>122</v>
      </c>
      <c r="DE40" s="658"/>
      <c r="DF40" s="658"/>
      <c r="DG40" s="658"/>
      <c r="DH40" s="658"/>
      <c r="DI40" s="658"/>
      <c r="DJ40" s="658"/>
      <c r="DK40" s="659"/>
      <c r="DL40" s="663" t="s">
        <v>122</v>
      </c>
      <c r="DM40" s="658"/>
      <c r="DN40" s="658"/>
      <c r="DO40" s="658"/>
      <c r="DP40" s="658"/>
      <c r="DQ40" s="658"/>
      <c r="DR40" s="658"/>
      <c r="DS40" s="658"/>
      <c r="DT40" s="658"/>
      <c r="DU40" s="658"/>
      <c r="DV40" s="659"/>
      <c r="DW40" s="660" t="s">
        <v>122</v>
      </c>
      <c r="DX40" s="672"/>
      <c r="DY40" s="672"/>
      <c r="DZ40" s="672"/>
      <c r="EA40" s="672"/>
      <c r="EB40" s="672"/>
      <c r="EC40" s="684"/>
    </row>
    <row r="41" spans="2:133" ht="11.25" customHeight="1" x14ac:dyDescent="0.2">
      <c r="B41" s="638" t="s">
        <v>336</v>
      </c>
      <c r="C41" s="639"/>
      <c r="D41" s="639"/>
      <c r="E41" s="639"/>
      <c r="F41" s="639"/>
      <c r="G41" s="639"/>
      <c r="H41" s="639"/>
      <c r="I41" s="639"/>
      <c r="J41" s="639"/>
      <c r="K41" s="639"/>
      <c r="L41" s="639"/>
      <c r="M41" s="639"/>
      <c r="N41" s="639"/>
      <c r="O41" s="639"/>
      <c r="P41" s="639"/>
      <c r="Q41" s="640"/>
      <c r="R41" s="641">
        <v>2393006</v>
      </c>
      <c r="S41" s="682"/>
      <c r="T41" s="682"/>
      <c r="U41" s="682"/>
      <c r="V41" s="682"/>
      <c r="W41" s="682"/>
      <c r="X41" s="682"/>
      <c r="Y41" s="685"/>
      <c r="Z41" s="686">
        <v>100</v>
      </c>
      <c r="AA41" s="686"/>
      <c r="AB41" s="686"/>
      <c r="AC41" s="686"/>
      <c r="AD41" s="687">
        <v>1029700</v>
      </c>
      <c r="AE41" s="687"/>
      <c r="AF41" s="687"/>
      <c r="AG41" s="687"/>
      <c r="AH41" s="687"/>
      <c r="AI41" s="687"/>
      <c r="AJ41" s="687"/>
      <c r="AK41" s="687"/>
      <c r="AL41" s="644">
        <v>100</v>
      </c>
      <c r="AM41" s="688"/>
      <c r="AN41" s="688"/>
      <c r="AO41" s="689"/>
      <c r="AQ41" s="690" t="s">
        <v>337</v>
      </c>
      <c r="AR41" s="691"/>
      <c r="AS41" s="691"/>
      <c r="AT41" s="691"/>
      <c r="AU41" s="691"/>
      <c r="AV41" s="691"/>
      <c r="AW41" s="691"/>
      <c r="AX41" s="691"/>
      <c r="AY41" s="692"/>
      <c r="AZ41" s="657">
        <v>24367</v>
      </c>
      <c r="BA41" s="658"/>
      <c r="BB41" s="658"/>
      <c r="BC41" s="658"/>
      <c r="BD41" s="670"/>
      <c r="BE41" s="670"/>
      <c r="BF41" s="693"/>
      <c r="BG41" s="698"/>
      <c r="BH41" s="699"/>
      <c r="BI41" s="699"/>
      <c r="BJ41" s="699"/>
      <c r="BK41" s="699"/>
      <c r="BL41" s="223"/>
      <c r="BM41" s="655" t="s">
        <v>338</v>
      </c>
      <c r="BN41" s="655"/>
      <c r="BO41" s="655"/>
      <c r="BP41" s="655"/>
      <c r="BQ41" s="655"/>
      <c r="BR41" s="655"/>
      <c r="BS41" s="655"/>
      <c r="BT41" s="655"/>
      <c r="BU41" s="656"/>
      <c r="BV41" s="657" t="s">
        <v>122</v>
      </c>
      <c r="BW41" s="658"/>
      <c r="BX41" s="658"/>
      <c r="BY41" s="658"/>
      <c r="BZ41" s="658"/>
      <c r="CA41" s="658"/>
      <c r="CB41" s="694"/>
      <c r="CD41" s="654" t="s">
        <v>339</v>
      </c>
      <c r="CE41" s="655"/>
      <c r="CF41" s="655"/>
      <c r="CG41" s="655"/>
      <c r="CH41" s="655"/>
      <c r="CI41" s="655"/>
      <c r="CJ41" s="655"/>
      <c r="CK41" s="655"/>
      <c r="CL41" s="655"/>
      <c r="CM41" s="655"/>
      <c r="CN41" s="655"/>
      <c r="CO41" s="655"/>
      <c r="CP41" s="655"/>
      <c r="CQ41" s="656"/>
      <c r="CR41" s="657" t="s">
        <v>122</v>
      </c>
      <c r="CS41" s="670"/>
      <c r="CT41" s="670"/>
      <c r="CU41" s="670"/>
      <c r="CV41" s="670"/>
      <c r="CW41" s="670"/>
      <c r="CX41" s="670"/>
      <c r="CY41" s="671"/>
      <c r="CZ41" s="660" t="s">
        <v>122</v>
      </c>
      <c r="DA41" s="672"/>
      <c r="DB41" s="672"/>
      <c r="DC41" s="673"/>
      <c r="DD41" s="663" t="s">
        <v>122</v>
      </c>
      <c r="DE41" s="670"/>
      <c r="DF41" s="670"/>
      <c r="DG41" s="670"/>
      <c r="DH41" s="670"/>
      <c r="DI41" s="670"/>
      <c r="DJ41" s="670"/>
      <c r="DK41" s="671"/>
      <c r="DL41" s="664"/>
      <c r="DM41" s="665"/>
      <c r="DN41" s="665"/>
      <c r="DO41" s="665"/>
      <c r="DP41" s="665"/>
      <c r="DQ41" s="665"/>
      <c r="DR41" s="665"/>
      <c r="DS41" s="665"/>
      <c r="DT41" s="665"/>
      <c r="DU41" s="665"/>
      <c r="DV41" s="666"/>
      <c r="DW41" s="667"/>
      <c r="DX41" s="668"/>
      <c r="DY41" s="668"/>
      <c r="DZ41" s="668"/>
      <c r="EA41" s="668"/>
      <c r="EB41" s="668"/>
      <c r="EC41" s="669"/>
    </row>
    <row r="42" spans="2:133" ht="11.25" customHeight="1" x14ac:dyDescent="0.2">
      <c r="AQ42" s="702" t="s">
        <v>340</v>
      </c>
      <c r="AR42" s="703"/>
      <c r="AS42" s="703"/>
      <c r="AT42" s="703"/>
      <c r="AU42" s="703"/>
      <c r="AV42" s="703"/>
      <c r="AW42" s="703"/>
      <c r="AX42" s="703"/>
      <c r="AY42" s="704"/>
      <c r="AZ42" s="641">
        <v>32517</v>
      </c>
      <c r="BA42" s="682"/>
      <c r="BB42" s="682"/>
      <c r="BC42" s="682"/>
      <c r="BD42" s="642"/>
      <c r="BE42" s="642"/>
      <c r="BF42" s="705"/>
      <c r="BG42" s="700"/>
      <c r="BH42" s="701"/>
      <c r="BI42" s="701"/>
      <c r="BJ42" s="701"/>
      <c r="BK42" s="701"/>
      <c r="BL42" s="224"/>
      <c r="BM42" s="639" t="s">
        <v>341</v>
      </c>
      <c r="BN42" s="639"/>
      <c r="BO42" s="639"/>
      <c r="BP42" s="639"/>
      <c r="BQ42" s="639"/>
      <c r="BR42" s="639"/>
      <c r="BS42" s="639"/>
      <c r="BT42" s="639"/>
      <c r="BU42" s="640"/>
      <c r="BV42" s="641">
        <v>384</v>
      </c>
      <c r="BW42" s="682"/>
      <c r="BX42" s="682"/>
      <c r="BY42" s="682"/>
      <c r="BZ42" s="682"/>
      <c r="CA42" s="682"/>
      <c r="CB42" s="683"/>
      <c r="CD42" s="654" t="s">
        <v>342</v>
      </c>
      <c r="CE42" s="655"/>
      <c r="CF42" s="655"/>
      <c r="CG42" s="655"/>
      <c r="CH42" s="655"/>
      <c r="CI42" s="655"/>
      <c r="CJ42" s="655"/>
      <c r="CK42" s="655"/>
      <c r="CL42" s="655"/>
      <c r="CM42" s="655"/>
      <c r="CN42" s="655"/>
      <c r="CO42" s="655"/>
      <c r="CP42" s="655"/>
      <c r="CQ42" s="656"/>
      <c r="CR42" s="657">
        <v>796934</v>
      </c>
      <c r="CS42" s="670"/>
      <c r="CT42" s="670"/>
      <c r="CU42" s="670"/>
      <c r="CV42" s="670"/>
      <c r="CW42" s="670"/>
      <c r="CX42" s="670"/>
      <c r="CY42" s="671"/>
      <c r="CZ42" s="660">
        <v>36.4</v>
      </c>
      <c r="DA42" s="672"/>
      <c r="DB42" s="672"/>
      <c r="DC42" s="673"/>
      <c r="DD42" s="663">
        <v>64162</v>
      </c>
      <c r="DE42" s="670"/>
      <c r="DF42" s="670"/>
      <c r="DG42" s="670"/>
      <c r="DH42" s="670"/>
      <c r="DI42" s="670"/>
      <c r="DJ42" s="670"/>
      <c r="DK42" s="671"/>
      <c r="DL42" s="664"/>
      <c r="DM42" s="665"/>
      <c r="DN42" s="665"/>
      <c r="DO42" s="665"/>
      <c r="DP42" s="665"/>
      <c r="DQ42" s="665"/>
      <c r="DR42" s="665"/>
      <c r="DS42" s="665"/>
      <c r="DT42" s="665"/>
      <c r="DU42" s="665"/>
      <c r="DV42" s="666"/>
      <c r="DW42" s="667"/>
      <c r="DX42" s="668"/>
      <c r="DY42" s="668"/>
      <c r="DZ42" s="668"/>
      <c r="EA42" s="668"/>
      <c r="EB42" s="668"/>
      <c r="EC42" s="669"/>
    </row>
    <row r="43" spans="2:133" ht="11.25" customHeight="1" x14ac:dyDescent="0.2">
      <c r="B43" s="214" t="s">
        <v>343</v>
      </c>
      <c r="CD43" s="654" t="s">
        <v>344</v>
      </c>
      <c r="CE43" s="655"/>
      <c r="CF43" s="655"/>
      <c r="CG43" s="655"/>
      <c r="CH43" s="655"/>
      <c r="CI43" s="655"/>
      <c r="CJ43" s="655"/>
      <c r="CK43" s="655"/>
      <c r="CL43" s="655"/>
      <c r="CM43" s="655"/>
      <c r="CN43" s="655"/>
      <c r="CO43" s="655"/>
      <c r="CP43" s="655"/>
      <c r="CQ43" s="656"/>
      <c r="CR43" s="657">
        <v>9056</v>
      </c>
      <c r="CS43" s="670"/>
      <c r="CT43" s="670"/>
      <c r="CU43" s="670"/>
      <c r="CV43" s="670"/>
      <c r="CW43" s="670"/>
      <c r="CX43" s="670"/>
      <c r="CY43" s="671"/>
      <c r="CZ43" s="660">
        <v>0.4</v>
      </c>
      <c r="DA43" s="672"/>
      <c r="DB43" s="672"/>
      <c r="DC43" s="673"/>
      <c r="DD43" s="663">
        <v>9056</v>
      </c>
      <c r="DE43" s="670"/>
      <c r="DF43" s="670"/>
      <c r="DG43" s="670"/>
      <c r="DH43" s="670"/>
      <c r="DI43" s="670"/>
      <c r="DJ43" s="670"/>
      <c r="DK43" s="671"/>
      <c r="DL43" s="664"/>
      <c r="DM43" s="665"/>
      <c r="DN43" s="665"/>
      <c r="DO43" s="665"/>
      <c r="DP43" s="665"/>
      <c r="DQ43" s="665"/>
      <c r="DR43" s="665"/>
      <c r="DS43" s="665"/>
      <c r="DT43" s="665"/>
      <c r="DU43" s="665"/>
      <c r="DV43" s="666"/>
      <c r="DW43" s="667"/>
      <c r="DX43" s="668"/>
      <c r="DY43" s="668"/>
      <c r="DZ43" s="668"/>
      <c r="EA43" s="668"/>
      <c r="EB43" s="668"/>
      <c r="EC43" s="669"/>
    </row>
    <row r="44" spans="2:133" ht="11.25" customHeight="1" x14ac:dyDescent="0.2">
      <c r="B44" s="674" t="s">
        <v>345</v>
      </c>
      <c r="C44" s="674"/>
      <c r="D44" s="674"/>
      <c r="E44" s="674"/>
      <c r="F44" s="674"/>
      <c r="G44" s="674"/>
      <c r="H44" s="674"/>
      <c r="I44" s="674"/>
      <c r="J44" s="674"/>
      <c r="K44" s="674"/>
      <c r="L44" s="674"/>
      <c r="M44" s="674"/>
      <c r="N44" s="674"/>
      <c r="O44" s="674"/>
      <c r="P44" s="674"/>
      <c r="Q44" s="674"/>
      <c r="R44" s="674"/>
      <c r="S44" s="674"/>
      <c r="T44" s="674"/>
      <c r="U44" s="674"/>
      <c r="V44" s="674"/>
      <c r="W44" s="674"/>
      <c r="X44" s="674"/>
      <c r="Y44" s="674"/>
      <c r="Z44" s="674"/>
      <c r="AA44" s="674"/>
      <c r="AB44" s="674"/>
      <c r="AC44" s="674"/>
      <c r="AD44" s="674"/>
      <c r="AE44" s="674"/>
      <c r="AF44" s="674"/>
      <c r="AG44" s="674"/>
      <c r="AH44" s="674"/>
      <c r="AI44" s="674"/>
      <c r="AJ44" s="674"/>
      <c r="AK44" s="674"/>
      <c r="AL44" s="674"/>
      <c r="AM44" s="674"/>
      <c r="AN44" s="674"/>
      <c r="AO44" s="674"/>
      <c r="AP44" s="674"/>
      <c r="AQ44" s="674"/>
      <c r="AR44" s="674"/>
      <c r="AS44" s="674"/>
      <c r="AT44" s="674"/>
      <c r="AU44" s="674"/>
      <c r="AV44" s="674"/>
      <c r="AW44" s="674"/>
      <c r="AX44" s="674"/>
      <c r="AY44" s="674"/>
      <c r="AZ44" s="674"/>
      <c r="BA44" s="674"/>
      <c r="BB44" s="674"/>
      <c r="BC44" s="674"/>
      <c r="BD44" s="674"/>
      <c r="BE44" s="674"/>
      <c r="BF44" s="674"/>
      <c r="BG44" s="674"/>
      <c r="BH44" s="674"/>
      <c r="BI44" s="674"/>
      <c r="BJ44" s="674"/>
      <c r="BK44" s="674"/>
      <c r="BL44" s="674"/>
      <c r="BM44" s="674"/>
      <c r="BN44" s="674"/>
      <c r="BO44" s="674"/>
      <c r="BP44" s="674"/>
      <c r="BQ44" s="674"/>
      <c r="BR44" s="674"/>
      <c r="BS44" s="674"/>
      <c r="BT44" s="674"/>
      <c r="BU44" s="674"/>
      <c r="BV44" s="674"/>
      <c r="BW44" s="674"/>
      <c r="BX44" s="674"/>
      <c r="BY44" s="674"/>
      <c r="BZ44" s="674"/>
      <c r="CA44" s="674"/>
      <c r="CB44" s="674"/>
      <c r="CC44" s="675"/>
      <c r="CD44" s="676" t="s">
        <v>293</v>
      </c>
      <c r="CE44" s="677"/>
      <c r="CF44" s="654" t="s">
        <v>346</v>
      </c>
      <c r="CG44" s="655"/>
      <c r="CH44" s="655"/>
      <c r="CI44" s="655"/>
      <c r="CJ44" s="655"/>
      <c r="CK44" s="655"/>
      <c r="CL44" s="655"/>
      <c r="CM44" s="655"/>
      <c r="CN44" s="655"/>
      <c r="CO44" s="655"/>
      <c r="CP44" s="655"/>
      <c r="CQ44" s="656"/>
      <c r="CR44" s="657">
        <v>795599</v>
      </c>
      <c r="CS44" s="658"/>
      <c r="CT44" s="658"/>
      <c r="CU44" s="658"/>
      <c r="CV44" s="658"/>
      <c r="CW44" s="658"/>
      <c r="CX44" s="658"/>
      <c r="CY44" s="659"/>
      <c r="CZ44" s="660">
        <v>36.299999999999997</v>
      </c>
      <c r="DA44" s="661"/>
      <c r="DB44" s="661"/>
      <c r="DC44" s="662"/>
      <c r="DD44" s="663">
        <v>63416</v>
      </c>
      <c r="DE44" s="658"/>
      <c r="DF44" s="658"/>
      <c r="DG44" s="658"/>
      <c r="DH44" s="658"/>
      <c r="DI44" s="658"/>
      <c r="DJ44" s="658"/>
      <c r="DK44" s="659"/>
      <c r="DL44" s="664"/>
      <c r="DM44" s="665"/>
      <c r="DN44" s="665"/>
      <c r="DO44" s="665"/>
      <c r="DP44" s="665"/>
      <c r="DQ44" s="665"/>
      <c r="DR44" s="665"/>
      <c r="DS44" s="665"/>
      <c r="DT44" s="665"/>
      <c r="DU44" s="665"/>
      <c r="DV44" s="666"/>
      <c r="DW44" s="667"/>
      <c r="DX44" s="668"/>
      <c r="DY44" s="668"/>
      <c r="DZ44" s="668"/>
      <c r="EA44" s="668"/>
      <c r="EB44" s="668"/>
      <c r="EC44" s="669"/>
    </row>
    <row r="45" spans="2:133" ht="11.25" customHeight="1" x14ac:dyDescent="0.2">
      <c r="B45" s="674" t="s">
        <v>347</v>
      </c>
      <c r="C45" s="674"/>
      <c r="D45" s="674"/>
      <c r="E45" s="674"/>
      <c r="F45" s="674"/>
      <c r="G45" s="674"/>
      <c r="H45" s="674"/>
      <c r="I45" s="674"/>
      <c r="J45" s="674"/>
      <c r="K45" s="674"/>
      <c r="L45" s="674"/>
      <c r="M45" s="674"/>
      <c r="N45" s="674"/>
      <c r="O45" s="674"/>
      <c r="P45" s="674"/>
      <c r="Q45" s="674"/>
      <c r="R45" s="674"/>
      <c r="S45" s="674"/>
      <c r="T45" s="674"/>
      <c r="U45" s="674"/>
      <c r="V45" s="674"/>
      <c r="W45" s="674"/>
      <c r="X45" s="674"/>
      <c r="Y45" s="674"/>
      <c r="Z45" s="674"/>
      <c r="AA45" s="674"/>
      <c r="AB45" s="674"/>
      <c r="AC45" s="674"/>
      <c r="AD45" s="674"/>
      <c r="AE45" s="674"/>
      <c r="AF45" s="674"/>
      <c r="AG45" s="674"/>
      <c r="AH45" s="674"/>
      <c r="AI45" s="674"/>
      <c r="AJ45" s="674"/>
      <c r="AK45" s="674"/>
      <c r="AL45" s="674"/>
      <c r="AM45" s="674"/>
      <c r="AN45" s="674"/>
      <c r="AO45" s="674"/>
      <c r="AP45" s="674"/>
      <c r="AQ45" s="674"/>
      <c r="AR45" s="674"/>
      <c r="AS45" s="674"/>
      <c r="AT45" s="674"/>
      <c r="AU45" s="674"/>
      <c r="AV45" s="674"/>
      <c r="AW45" s="674"/>
      <c r="AX45" s="674"/>
      <c r="AY45" s="674"/>
      <c r="AZ45" s="674"/>
      <c r="BA45" s="674"/>
      <c r="BB45" s="674"/>
      <c r="BC45" s="674"/>
      <c r="BD45" s="674"/>
      <c r="BE45" s="674"/>
      <c r="BF45" s="674"/>
      <c r="BG45" s="674"/>
      <c r="BH45" s="674"/>
      <c r="BI45" s="674"/>
      <c r="BJ45" s="674"/>
      <c r="BK45" s="674"/>
      <c r="BL45" s="674"/>
      <c r="BM45" s="674"/>
      <c r="BN45" s="674"/>
      <c r="BO45" s="674"/>
      <c r="BP45" s="674"/>
      <c r="BQ45" s="674"/>
      <c r="BR45" s="674"/>
      <c r="BS45" s="674"/>
      <c r="BT45" s="674"/>
      <c r="BU45" s="674"/>
      <c r="BV45" s="674"/>
      <c r="BW45" s="674"/>
      <c r="BX45" s="674"/>
      <c r="BY45" s="674"/>
      <c r="BZ45" s="674"/>
      <c r="CA45" s="674"/>
      <c r="CB45" s="674"/>
      <c r="CC45" s="675"/>
      <c r="CD45" s="678"/>
      <c r="CE45" s="679"/>
      <c r="CF45" s="654" t="s">
        <v>348</v>
      </c>
      <c r="CG45" s="655"/>
      <c r="CH45" s="655"/>
      <c r="CI45" s="655"/>
      <c r="CJ45" s="655"/>
      <c r="CK45" s="655"/>
      <c r="CL45" s="655"/>
      <c r="CM45" s="655"/>
      <c r="CN45" s="655"/>
      <c r="CO45" s="655"/>
      <c r="CP45" s="655"/>
      <c r="CQ45" s="656"/>
      <c r="CR45" s="657">
        <v>580079</v>
      </c>
      <c r="CS45" s="670"/>
      <c r="CT45" s="670"/>
      <c r="CU45" s="670"/>
      <c r="CV45" s="670"/>
      <c r="CW45" s="670"/>
      <c r="CX45" s="670"/>
      <c r="CY45" s="671"/>
      <c r="CZ45" s="660">
        <v>26.5</v>
      </c>
      <c r="DA45" s="672"/>
      <c r="DB45" s="672"/>
      <c r="DC45" s="673"/>
      <c r="DD45" s="663">
        <v>21297</v>
      </c>
      <c r="DE45" s="670"/>
      <c r="DF45" s="670"/>
      <c r="DG45" s="670"/>
      <c r="DH45" s="670"/>
      <c r="DI45" s="670"/>
      <c r="DJ45" s="670"/>
      <c r="DK45" s="671"/>
      <c r="DL45" s="664"/>
      <c r="DM45" s="665"/>
      <c r="DN45" s="665"/>
      <c r="DO45" s="665"/>
      <c r="DP45" s="665"/>
      <c r="DQ45" s="665"/>
      <c r="DR45" s="665"/>
      <c r="DS45" s="665"/>
      <c r="DT45" s="665"/>
      <c r="DU45" s="665"/>
      <c r="DV45" s="666"/>
      <c r="DW45" s="667"/>
      <c r="DX45" s="668"/>
      <c r="DY45" s="668"/>
      <c r="DZ45" s="668"/>
      <c r="EA45" s="668"/>
      <c r="EB45" s="668"/>
      <c r="EC45" s="669"/>
    </row>
    <row r="46" spans="2:133" ht="11.25" customHeight="1" x14ac:dyDescent="0.2">
      <c r="B46" s="225"/>
      <c r="CD46" s="678"/>
      <c r="CE46" s="679"/>
      <c r="CF46" s="654" t="s">
        <v>349</v>
      </c>
      <c r="CG46" s="655"/>
      <c r="CH46" s="655"/>
      <c r="CI46" s="655"/>
      <c r="CJ46" s="655"/>
      <c r="CK46" s="655"/>
      <c r="CL46" s="655"/>
      <c r="CM46" s="655"/>
      <c r="CN46" s="655"/>
      <c r="CO46" s="655"/>
      <c r="CP46" s="655"/>
      <c r="CQ46" s="656"/>
      <c r="CR46" s="657">
        <v>214416</v>
      </c>
      <c r="CS46" s="658"/>
      <c r="CT46" s="658"/>
      <c r="CU46" s="658"/>
      <c r="CV46" s="658"/>
      <c r="CW46" s="658"/>
      <c r="CX46" s="658"/>
      <c r="CY46" s="659"/>
      <c r="CZ46" s="660">
        <v>9.8000000000000007</v>
      </c>
      <c r="DA46" s="661"/>
      <c r="DB46" s="661"/>
      <c r="DC46" s="662"/>
      <c r="DD46" s="663">
        <v>41015</v>
      </c>
      <c r="DE46" s="658"/>
      <c r="DF46" s="658"/>
      <c r="DG46" s="658"/>
      <c r="DH46" s="658"/>
      <c r="DI46" s="658"/>
      <c r="DJ46" s="658"/>
      <c r="DK46" s="659"/>
      <c r="DL46" s="664"/>
      <c r="DM46" s="665"/>
      <c r="DN46" s="665"/>
      <c r="DO46" s="665"/>
      <c r="DP46" s="665"/>
      <c r="DQ46" s="665"/>
      <c r="DR46" s="665"/>
      <c r="DS46" s="665"/>
      <c r="DT46" s="665"/>
      <c r="DU46" s="665"/>
      <c r="DV46" s="666"/>
      <c r="DW46" s="667"/>
      <c r="DX46" s="668"/>
      <c r="DY46" s="668"/>
      <c r="DZ46" s="668"/>
      <c r="EA46" s="668"/>
      <c r="EB46" s="668"/>
      <c r="EC46" s="669"/>
    </row>
    <row r="47" spans="2:133" ht="11.25" customHeight="1" x14ac:dyDescent="0.2">
      <c r="B47" s="225"/>
      <c r="CD47" s="678"/>
      <c r="CE47" s="679"/>
      <c r="CF47" s="654" t="s">
        <v>350</v>
      </c>
      <c r="CG47" s="655"/>
      <c r="CH47" s="655"/>
      <c r="CI47" s="655"/>
      <c r="CJ47" s="655"/>
      <c r="CK47" s="655"/>
      <c r="CL47" s="655"/>
      <c r="CM47" s="655"/>
      <c r="CN47" s="655"/>
      <c r="CO47" s="655"/>
      <c r="CP47" s="655"/>
      <c r="CQ47" s="656"/>
      <c r="CR47" s="657">
        <v>1335</v>
      </c>
      <c r="CS47" s="670"/>
      <c r="CT47" s="670"/>
      <c r="CU47" s="670"/>
      <c r="CV47" s="670"/>
      <c r="CW47" s="670"/>
      <c r="CX47" s="670"/>
      <c r="CY47" s="671"/>
      <c r="CZ47" s="660">
        <v>0.1</v>
      </c>
      <c r="DA47" s="672"/>
      <c r="DB47" s="672"/>
      <c r="DC47" s="673"/>
      <c r="DD47" s="663">
        <v>746</v>
      </c>
      <c r="DE47" s="670"/>
      <c r="DF47" s="670"/>
      <c r="DG47" s="670"/>
      <c r="DH47" s="670"/>
      <c r="DI47" s="670"/>
      <c r="DJ47" s="670"/>
      <c r="DK47" s="671"/>
      <c r="DL47" s="664"/>
      <c r="DM47" s="665"/>
      <c r="DN47" s="665"/>
      <c r="DO47" s="665"/>
      <c r="DP47" s="665"/>
      <c r="DQ47" s="665"/>
      <c r="DR47" s="665"/>
      <c r="DS47" s="665"/>
      <c r="DT47" s="665"/>
      <c r="DU47" s="665"/>
      <c r="DV47" s="666"/>
      <c r="DW47" s="667"/>
      <c r="DX47" s="668"/>
      <c r="DY47" s="668"/>
      <c r="DZ47" s="668"/>
      <c r="EA47" s="668"/>
      <c r="EB47" s="668"/>
      <c r="EC47" s="669"/>
    </row>
    <row r="48" spans="2:133" ht="10.8" x14ac:dyDescent="0.2">
      <c r="B48" s="225"/>
      <c r="CD48" s="680"/>
      <c r="CE48" s="681"/>
      <c r="CF48" s="654" t="s">
        <v>351</v>
      </c>
      <c r="CG48" s="655"/>
      <c r="CH48" s="655"/>
      <c r="CI48" s="655"/>
      <c r="CJ48" s="655"/>
      <c r="CK48" s="655"/>
      <c r="CL48" s="655"/>
      <c r="CM48" s="655"/>
      <c r="CN48" s="655"/>
      <c r="CO48" s="655"/>
      <c r="CP48" s="655"/>
      <c r="CQ48" s="656"/>
      <c r="CR48" s="657" t="s">
        <v>122</v>
      </c>
      <c r="CS48" s="658"/>
      <c r="CT48" s="658"/>
      <c r="CU48" s="658"/>
      <c r="CV48" s="658"/>
      <c r="CW48" s="658"/>
      <c r="CX48" s="658"/>
      <c r="CY48" s="659"/>
      <c r="CZ48" s="660" t="s">
        <v>122</v>
      </c>
      <c r="DA48" s="661"/>
      <c r="DB48" s="661"/>
      <c r="DC48" s="662"/>
      <c r="DD48" s="663" t="s">
        <v>122</v>
      </c>
      <c r="DE48" s="658"/>
      <c r="DF48" s="658"/>
      <c r="DG48" s="658"/>
      <c r="DH48" s="658"/>
      <c r="DI48" s="658"/>
      <c r="DJ48" s="658"/>
      <c r="DK48" s="659"/>
      <c r="DL48" s="664"/>
      <c r="DM48" s="665"/>
      <c r="DN48" s="665"/>
      <c r="DO48" s="665"/>
      <c r="DP48" s="665"/>
      <c r="DQ48" s="665"/>
      <c r="DR48" s="665"/>
      <c r="DS48" s="665"/>
      <c r="DT48" s="665"/>
      <c r="DU48" s="665"/>
      <c r="DV48" s="666"/>
      <c r="DW48" s="667"/>
      <c r="DX48" s="668"/>
      <c r="DY48" s="668"/>
      <c r="DZ48" s="668"/>
      <c r="EA48" s="668"/>
      <c r="EB48" s="668"/>
      <c r="EC48" s="669"/>
    </row>
    <row r="49" spans="2:133" ht="11.25" customHeight="1" x14ac:dyDescent="0.2">
      <c r="B49" s="225"/>
      <c r="CD49" s="638" t="s">
        <v>352</v>
      </c>
      <c r="CE49" s="639"/>
      <c r="CF49" s="639"/>
      <c r="CG49" s="639"/>
      <c r="CH49" s="639"/>
      <c r="CI49" s="639"/>
      <c r="CJ49" s="639"/>
      <c r="CK49" s="639"/>
      <c r="CL49" s="639"/>
      <c r="CM49" s="639"/>
      <c r="CN49" s="639"/>
      <c r="CO49" s="639"/>
      <c r="CP49" s="639"/>
      <c r="CQ49" s="640"/>
      <c r="CR49" s="641">
        <v>2190117</v>
      </c>
      <c r="CS49" s="642"/>
      <c r="CT49" s="642"/>
      <c r="CU49" s="642"/>
      <c r="CV49" s="642"/>
      <c r="CW49" s="642"/>
      <c r="CX49" s="642"/>
      <c r="CY49" s="643"/>
      <c r="CZ49" s="644">
        <v>100</v>
      </c>
      <c r="DA49" s="645"/>
      <c r="DB49" s="645"/>
      <c r="DC49" s="646"/>
      <c r="DD49" s="647">
        <v>1181509</v>
      </c>
      <c r="DE49" s="642"/>
      <c r="DF49" s="642"/>
      <c r="DG49" s="642"/>
      <c r="DH49" s="642"/>
      <c r="DI49" s="642"/>
      <c r="DJ49" s="642"/>
      <c r="DK49" s="643"/>
      <c r="DL49" s="648"/>
      <c r="DM49" s="649"/>
      <c r="DN49" s="649"/>
      <c r="DO49" s="649"/>
      <c r="DP49" s="649"/>
      <c r="DQ49" s="649"/>
      <c r="DR49" s="649"/>
      <c r="DS49" s="649"/>
      <c r="DT49" s="649"/>
      <c r="DU49" s="649"/>
      <c r="DV49" s="650"/>
      <c r="DW49" s="651"/>
      <c r="DX49" s="652"/>
      <c r="DY49" s="652"/>
      <c r="DZ49" s="652"/>
      <c r="EA49" s="652"/>
      <c r="EB49" s="652"/>
      <c r="EC49" s="653"/>
    </row>
  </sheetData>
  <sheetProtection algorithmName="SHA-512" hashValue="c13un9PY9uqE0AQKvmZ9DiqFwCr1HuVVM46AnMZcPNc0CA3YiT3OAGx22UFtYyK8cMhaJdYknsjn7BxQ3fal/Q==" saltValue="osA3MXmiInTFoWdf02CHnA==" spinCount="100000" sheet="1" objects="1" scenarios="1"/>
  <mergeCells count="603">
    <mergeCell ref="DH1:DN1"/>
    <mergeCell ref="DP1:EC1"/>
    <mergeCell ref="B3:AO3"/>
    <mergeCell ref="AP3:CB3"/>
    <mergeCell ref="CD3:EC3"/>
    <mergeCell ref="B4:Q4"/>
    <mergeCell ref="R4:Y4"/>
    <mergeCell ref="Z4:AC4"/>
    <mergeCell ref="AD4:AK4"/>
    <mergeCell ref="AL4:AO4"/>
    <mergeCell ref="AP4:BF4"/>
    <mergeCell ref="BG4:BN4"/>
    <mergeCell ref="BO4:BR4"/>
    <mergeCell ref="BS4:CB4"/>
    <mergeCell ref="CD4:EC4"/>
    <mergeCell ref="B5:Q5"/>
    <mergeCell ref="R5:Y5"/>
    <mergeCell ref="Z5:AC5"/>
    <mergeCell ref="AD5:AK5"/>
    <mergeCell ref="AL5:AO5"/>
    <mergeCell ref="CZ5:DC5"/>
    <mergeCell ref="DD5:DP5"/>
    <mergeCell ref="DQ5:EC5"/>
    <mergeCell ref="B6:Q6"/>
    <mergeCell ref="R6:Y6"/>
    <mergeCell ref="Z6:AC6"/>
    <mergeCell ref="AD6:AK6"/>
    <mergeCell ref="AL6:AO6"/>
    <mergeCell ref="AP6:BF6"/>
    <mergeCell ref="BG6:BN6"/>
    <mergeCell ref="AP5:BF5"/>
    <mergeCell ref="BG5:BN5"/>
    <mergeCell ref="BO5:BR5"/>
    <mergeCell ref="BS5:CB5"/>
    <mergeCell ref="CD5:CQ5"/>
    <mergeCell ref="CR5:CY5"/>
    <mergeCell ref="DQ6:EC6"/>
    <mergeCell ref="BO6:BR6"/>
    <mergeCell ref="BS6:CB6"/>
    <mergeCell ref="B7:Q7"/>
    <mergeCell ref="R7:Y7"/>
    <mergeCell ref="Z7:AC7"/>
    <mergeCell ref="AD7:AK7"/>
    <mergeCell ref="AL7:AO7"/>
    <mergeCell ref="AP7:BF7"/>
    <mergeCell ref="BG7:BN7"/>
    <mergeCell ref="BO7:BR7"/>
    <mergeCell ref="BS7:CB7"/>
    <mergeCell ref="CD6:CQ6"/>
    <mergeCell ref="CR6:CY6"/>
    <mergeCell ref="CZ6:DC6"/>
    <mergeCell ref="DD6:DP6"/>
    <mergeCell ref="CD7:CQ7"/>
    <mergeCell ref="CR7:CY7"/>
    <mergeCell ref="CZ7:DC7"/>
    <mergeCell ref="DD7:DP7"/>
    <mergeCell ref="DQ7:EC7"/>
    <mergeCell ref="B8:Q8"/>
    <mergeCell ref="R8:Y8"/>
    <mergeCell ref="Z8:AC8"/>
    <mergeCell ref="AD8:AK8"/>
    <mergeCell ref="AL8:AO8"/>
    <mergeCell ref="CZ8:DC8"/>
    <mergeCell ref="DD8:DP8"/>
    <mergeCell ref="DQ8:EC8"/>
    <mergeCell ref="B9:Q9"/>
    <mergeCell ref="R9:Y9"/>
    <mergeCell ref="Z9:AC9"/>
    <mergeCell ref="AD9:AK9"/>
    <mergeCell ref="AL9:AO9"/>
    <mergeCell ref="AP9:BF9"/>
    <mergeCell ref="BG9:BN9"/>
    <mergeCell ref="AP8:BF8"/>
    <mergeCell ref="BG8:BN8"/>
    <mergeCell ref="BO8:BR8"/>
    <mergeCell ref="BS8:CB8"/>
    <mergeCell ref="CD8:CQ8"/>
    <mergeCell ref="CR8:CY8"/>
    <mergeCell ref="DQ9:EC9"/>
    <mergeCell ref="BO9:BR9"/>
    <mergeCell ref="BS9:CB9"/>
    <mergeCell ref="B10:Q10"/>
    <mergeCell ref="R10:Y10"/>
    <mergeCell ref="Z10:AC10"/>
    <mergeCell ref="AD10:AK10"/>
    <mergeCell ref="AL10:AO10"/>
    <mergeCell ref="AP10:BF10"/>
    <mergeCell ref="BG10:BN10"/>
    <mergeCell ref="BO10:BR10"/>
    <mergeCell ref="BS10:CB10"/>
    <mergeCell ref="CD9:CQ9"/>
    <mergeCell ref="CR9:CY9"/>
    <mergeCell ref="CZ9:DC9"/>
    <mergeCell ref="DD9:DP9"/>
    <mergeCell ref="CD10:CQ10"/>
    <mergeCell ref="CR10:CY10"/>
    <mergeCell ref="CZ10:DC10"/>
    <mergeCell ref="DD10:DP10"/>
    <mergeCell ref="DQ10:EC10"/>
    <mergeCell ref="B11:Q11"/>
    <mergeCell ref="R11:Y11"/>
    <mergeCell ref="Z11:AC11"/>
    <mergeCell ref="AD11:AK11"/>
    <mergeCell ref="AL11:AO11"/>
    <mergeCell ref="CZ11:DC11"/>
    <mergeCell ref="DD11:DP11"/>
    <mergeCell ref="DQ11:EC11"/>
    <mergeCell ref="B12:Q12"/>
    <mergeCell ref="R12:Y12"/>
    <mergeCell ref="Z12:AC12"/>
    <mergeCell ref="AD12:AK12"/>
    <mergeCell ref="AL12:AO12"/>
    <mergeCell ref="AP12:BF12"/>
    <mergeCell ref="BG12:BN12"/>
    <mergeCell ref="AP11:BF11"/>
    <mergeCell ref="BG11:BN11"/>
    <mergeCell ref="BO11:BR11"/>
    <mergeCell ref="BS11:CB11"/>
    <mergeCell ref="CD11:CQ11"/>
    <mergeCell ref="CR11:CY11"/>
    <mergeCell ref="DQ12:EC12"/>
    <mergeCell ref="BO12:BR12"/>
    <mergeCell ref="BS12:CB12"/>
    <mergeCell ref="B13:Q13"/>
    <mergeCell ref="R13:Y13"/>
    <mergeCell ref="Z13:AC13"/>
    <mergeCell ref="AD13:AK13"/>
    <mergeCell ref="AL13:AO13"/>
    <mergeCell ref="AP13:BF13"/>
    <mergeCell ref="BG13:BN13"/>
    <mergeCell ref="BO13:BR13"/>
    <mergeCell ref="BS13:CB13"/>
    <mergeCell ref="CD12:CQ12"/>
    <mergeCell ref="CR12:CY12"/>
    <mergeCell ref="CZ12:DC12"/>
    <mergeCell ref="DD12:DP12"/>
    <mergeCell ref="CD13:CQ13"/>
    <mergeCell ref="CR13:CY13"/>
    <mergeCell ref="CZ13:DC13"/>
    <mergeCell ref="DD13:DP13"/>
    <mergeCell ref="DQ13:EC13"/>
    <mergeCell ref="B14:Q14"/>
    <mergeCell ref="R14:Y14"/>
    <mergeCell ref="Z14:AC14"/>
    <mergeCell ref="AD14:AK14"/>
    <mergeCell ref="AL14:AO14"/>
    <mergeCell ref="CZ14:DC14"/>
    <mergeCell ref="DD14:DP14"/>
    <mergeCell ref="DQ14:EC14"/>
    <mergeCell ref="B15:Q15"/>
    <mergeCell ref="R15:Y15"/>
    <mergeCell ref="Z15:AC15"/>
    <mergeCell ref="AD15:AK15"/>
    <mergeCell ref="AL15:AO15"/>
    <mergeCell ref="AP15:BF15"/>
    <mergeCell ref="BG15:BN15"/>
    <mergeCell ref="AP14:BF14"/>
    <mergeCell ref="BG14:BN14"/>
    <mergeCell ref="BO14:BR14"/>
    <mergeCell ref="BS14:CB14"/>
    <mergeCell ref="CD14:CQ14"/>
    <mergeCell ref="CR14:CY14"/>
    <mergeCell ref="DQ15:EC15"/>
    <mergeCell ref="BO15:BR15"/>
    <mergeCell ref="BS15:CB15"/>
    <mergeCell ref="B16:Q16"/>
    <mergeCell ref="R16:Y16"/>
    <mergeCell ref="Z16:AC16"/>
    <mergeCell ref="AD16:AK16"/>
    <mergeCell ref="AL16:AO16"/>
    <mergeCell ref="AP16:BF16"/>
    <mergeCell ref="BG16:BN16"/>
    <mergeCell ref="BO16:BR16"/>
    <mergeCell ref="BS16:CB16"/>
    <mergeCell ref="CD15:CQ15"/>
    <mergeCell ref="CR15:CY15"/>
    <mergeCell ref="CZ15:DC15"/>
    <mergeCell ref="DD15:DP15"/>
    <mergeCell ref="CD16:CQ16"/>
    <mergeCell ref="CR16:CY16"/>
    <mergeCell ref="CZ16:DC16"/>
    <mergeCell ref="DD16:DP16"/>
    <mergeCell ref="DQ16:EC16"/>
    <mergeCell ref="B17:Q17"/>
    <mergeCell ref="R17:Y17"/>
    <mergeCell ref="Z17:AC17"/>
    <mergeCell ref="AD17:AK17"/>
    <mergeCell ref="AL17:AO17"/>
    <mergeCell ref="CZ17:DC17"/>
    <mergeCell ref="DD17:DP17"/>
    <mergeCell ref="DQ17:EC17"/>
    <mergeCell ref="B18:Q18"/>
    <mergeCell ref="R18:Y18"/>
    <mergeCell ref="Z18:AC18"/>
    <mergeCell ref="AD18:AK18"/>
    <mergeCell ref="AL18:AO18"/>
    <mergeCell ref="AP18:BF18"/>
    <mergeCell ref="BG18:BN18"/>
    <mergeCell ref="AP17:BF17"/>
    <mergeCell ref="BG17:BN17"/>
    <mergeCell ref="BO17:BR17"/>
    <mergeCell ref="BS17:CB17"/>
    <mergeCell ref="CD17:CQ17"/>
    <mergeCell ref="CR17:CY17"/>
    <mergeCell ref="DQ18:EC18"/>
    <mergeCell ref="BO18:BR18"/>
    <mergeCell ref="BS18:CB18"/>
    <mergeCell ref="B19:Q19"/>
    <mergeCell ref="R19:Y19"/>
    <mergeCell ref="Z19:AC19"/>
    <mergeCell ref="AD19:AK19"/>
    <mergeCell ref="AL19:AO19"/>
    <mergeCell ref="AP19:BF19"/>
    <mergeCell ref="BG19:BN19"/>
    <mergeCell ref="BO19:BR19"/>
    <mergeCell ref="BS19:CB19"/>
    <mergeCell ref="CD18:CQ18"/>
    <mergeCell ref="CR18:CY18"/>
    <mergeCell ref="CZ18:DC18"/>
    <mergeCell ref="DD18:DP18"/>
    <mergeCell ref="CD19:CQ19"/>
    <mergeCell ref="CR19:CY19"/>
    <mergeCell ref="CZ19:DC19"/>
    <mergeCell ref="DD19:DP19"/>
    <mergeCell ref="DQ19:EC19"/>
    <mergeCell ref="B20:Q20"/>
    <mergeCell ref="R20:Y20"/>
    <mergeCell ref="Z20:AC20"/>
    <mergeCell ref="AD20:AK20"/>
    <mergeCell ref="AL20:AO20"/>
    <mergeCell ref="CZ20:DC20"/>
    <mergeCell ref="DD20:DP20"/>
    <mergeCell ref="DQ20:EC20"/>
    <mergeCell ref="B21:Q21"/>
    <mergeCell ref="R21:Y21"/>
    <mergeCell ref="Z21:AC21"/>
    <mergeCell ref="AD21:AK21"/>
    <mergeCell ref="AL21:AO21"/>
    <mergeCell ref="AP21:BF21"/>
    <mergeCell ref="BG21:BN21"/>
    <mergeCell ref="AP20:BF20"/>
    <mergeCell ref="BG20:BN20"/>
    <mergeCell ref="BO20:BR20"/>
    <mergeCell ref="BS20:CB20"/>
    <mergeCell ref="CD20:CQ20"/>
    <mergeCell ref="CR20:CY20"/>
    <mergeCell ref="DQ21:EC21"/>
    <mergeCell ref="BO21:BR21"/>
    <mergeCell ref="BS21:CB21"/>
    <mergeCell ref="BS25:CB25"/>
    <mergeCell ref="CD25:CQ25"/>
    <mergeCell ref="CR25:CY25"/>
    <mergeCell ref="CD21:CQ21"/>
    <mergeCell ref="CR21:CY21"/>
    <mergeCell ref="CZ21:DC21"/>
    <mergeCell ref="DD21:DP21"/>
    <mergeCell ref="CD23:CQ23"/>
    <mergeCell ref="CR23:CY23"/>
    <mergeCell ref="CZ23:DC23"/>
    <mergeCell ref="DD23:DK23"/>
    <mergeCell ref="DL23:DV23"/>
    <mergeCell ref="DW23:EC23"/>
    <mergeCell ref="CD22:EC22"/>
    <mergeCell ref="B23:Q23"/>
    <mergeCell ref="R23:Y23"/>
    <mergeCell ref="Z23:AC23"/>
    <mergeCell ref="AD23:AK23"/>
    <mergeCell ref="AL23:AO23"/>
    <mergeCell ref="AP23:BF23"/>
    <mergeCell ref="BG23:BN23"/>
    <mergeCell ref="BO23:BR23"/>
    <mergeCell ref="BS23:CB23"/>
    <mergeCell ref="B22:Q22"/>
    <mergeCell ref="R22:Y22"/>
    <mergeCell ref="Z22:AC22"/>
    <mergeCell ref="AD22:AK22"/>
    <mergeCell ref="AL22:AO22"/>
    <mergeCell ref="AP22:BF22"/>
    <mergeCell ref="BG22:BN22"/>
    <mergeCell ref="BO22:BR22"/>
    <mergeCell ref="BS22:CB22"/>
    <mergeCell ref="BO25:BR25"/>
    <mergeCell ref="DD24:DK24"/>
    <mergeCell ref="DL24:DV24"/>
    <mergeCell ref="DW24:EC24"/>
    <mergeCell ref="B25:Q25"/>
    <mergeCell ref="R25:Y25"/>
    <mergeCell ref="Z25:AC25"/>
    <mergeCell ref="AD25:AK25"/>
    <mergeCell ref="AL25:AO25"/>
    <mergeCell ref="AP25:BF25"/>
    <mergeCell ref="BG25:BN25"/>
    <mergeCell ref="BG24:BN24"/>
    <mergeCell ref="BO24:BR24"/>
    <mergeCell ref="BS24:CB24"/>
    <mergeCell ref="CD24:CQ24"/>
    <mergeCell ref="CR24:CY24"/>
    <mergeCell ref="CZ24:DC24"/>
    <mergeCell ref="B24:Q24"/>
    <mergeCell ref="R24:Y24"/>
    <mergeCell ref="Z24:AC24"/>
    <mergeCell ref="AD24:AK24"/>
    <mergeCell ref="AL24:AO24"/>
    <mergeCell ref="AP24:BF24"/>
    <mergeCell ref="DW25:EC25"/>
    <mergeCell ref="CZ25:DC25"/>
    <mergeCell ref="DD25:DK25"/>
    <mergeCell ref="CD27:CQ27"/>
    <mergeCell ref="CR27:CY27"/>
    <mergeCell ref="CZ27:DC27"/>
    <mergeCell ref="DD27:DK27"/>
    <mergeCell ref="DL27:DV27"/>
    <mergeCell ref="DL25:DV25"/>
    <mergeCell ref="DW27:EC27"/>
    <mergeCell ref="DW26:EC26"/>
    <mergeCell ref="B27:Q27"/>
    <mergeCell ref="R27:Y27"/>
    <mergeCell ref="Z27:AC27"/>
    <mergeCell ref="AD27:AK27"/>
    <mergeCell ref="AL27:AO27"/>
    <mergeCell ref="AP27:BF27"/>
    <mergeCell ref="BG27:BN27"/>
    <mergeCell ref="BO27:BR27"/>
    <mergeCell ref="BS27:CB27"/>
    <mergeCell ref="BS26:CB26"/>
    <mergeCell ref="CD26:CQ26"/>
    <mergeCell ref="CR26:CY26"/>
    <mergeCell ref="CZ26:DC26"/>
    <mergeCell ref="DD26:DK26"/>
    <mergeCell ref="DL26:DV26"/>
    <mergeCell ref="B26:Q26"/>
    <mergeCell ref="R26:Y26"/>
    <mergeCell ref="Z26:AC26"/>
    <mergeCell ref="AD26:AK26"/>
    <mergeCell ref="AL26:AO26"/>
    <mergeCell ref="AP26:BF26"/>
    <mergeCell ref="BG26:BN26"/>
    <mergeCell ref="BO26:BR26"/>
    <mergeCell ref="DD28:DK28"/>
    <mergeCell ref="DL28:DV28"/>
    <mergeCell ref="DW28:EC28"/>
    <mergeCell ref="B29:Q29"/>
    <mergeCell ref="R29:Y29"/>
    <mergeCell ref="Z29:AC29"/>
    <mergeCell ref="AD29:AK29"/>
    <mergeCell ref="AL29:AO29"/>
    <mergeCell ref="AP29:BF29"/>
    <mergeCell ref="BG29:BN29"/>
    <mergeCell ref="BG28:BN28"/>
    <mergeCell ref="BO28:BR28"/>
    <mergeCell ref="BS28:CB28"/>
    <mergeCell ref="CD28:CQ28"/>
    <mergeCell ref="CR28:CY28"/>
    <mergeCell ref="CZ28:DC28"/>
    <mergeCell ref="B28:Q28"/>
    <mergeCell ref="R28:Y28"/>
    <mergeCell ref="Z28:AC28"/>
    <mergeCell ref="AD28:AK28"/>
    <mergeCell ref="AL28:AO28"/>
    <mergeCell ref="AP28:BF28"/>
    <mergeCell ref="DD29:DK29"/>
    <mergeCell ref="DL29:DV29"/>
    <mergeCell ref="DW29:EC29"/>
    <mergeCell ref="B30:Q30"/>
    <mergeCell ref="R30:Y30"/>
    <mergeCell ref="Z30:AC30"/>
    <mergeCell ref="AD30:AK30"/>
    <mergeCell ref="AL30:AO30"/>
    <mergeCell ref="AP30:BF30"/>
    <mergeCell ref="BG30:BQ30"/>
    <mergeCell ref="BO29:BR29"/>
    <mergeCell ref="BS29:CB29"/>
    <mergeCell ref="CD29:CE32"/>
    <mergeCell ref="CF29:CQ29"/>
    <mergeCell ref="CR29:CY29"/>
    <mergeCell ref="CZ29:DC29"/>
    <mergeCell ref="BR30:CB30"/>
    <mergeCell ref="CF30:CQ30"/>
    <mergeCell ref="CR30:CY30"/>
    <mergeCell ref="CZ30:DC30"/>
    <mergeCell ref="DD30:DK30"/>
    <mergeCell ref="DL30:DV30"/>
    <mergeCell ref="DW30:EC30"/>
    <mergeCell ref="B31:Q31"/>
    <mergeCell ref="R31:Y31"/>
    <mergeCell ref="Z31:AC31"/>
    <mergeCell ref="CZ31:DC31"/>
    <mergeCell ref="DD31:DK31"/>
    <mergeCell ref="DL31:DV31"/>
    <mergeCell ref="DW31:EC31"/>
    <mergeCell ref="BX31:CB31"/>
    <mergeCell ref="CF31:CQ31"/>
    <mergeCell ref="CR32:CY32"/>
    <mergeCell ref="CZ32:DC32"/>
    <mergeCell ref="DD32:DK32"/>
    <mergeCell ref="DL32:DV32"/>
    <mergeCell ref="DW32:EC32"/>
    <mergeCell ref="BX32:CB32"/>
    <mergeCell ref="CF32:CQ32"/>
    <mergeCell ref="AX31:BF31"/>
    <mergeCell ref="BG31:BL31"/>
    <mergeCell ref="BM31:BQ31"/>
    <mergeCell ref="BR31:BW31"/>
    <mergeCell ref="AD31:AK31"/>
    <mergeCell ref="AL31:AO31"/>
    <mergeCell ref="AP31:AS33"/>
    <mergeCell ref="AT31:AT33"/>
    <mergeCell ref="CR31:CY31"/>
    <mergeCell ref="AX32:BF32"/>
    <mergeCell ref="BG32:BL32"/>
    <mergeCell ref="BM32:BQ32"/>
    <mergeCell ref="BR32:BW32"/>
    <mergeCell ref="B32:Q32"/>
    <mergeCell ref="R32:Y32"/>
    <mergeCell ref="Z32:AC32"/>
    <mergeCell ref="AD32:AK32"/>
    <mergeCell ref="AL32:AO32"/>
    <mergeCell ref="DW34:EC34"/>
    <mergeCell ref="CR33:CY33"/>
    <mergeCell ref="CZ33:DC33"/>
    <mergeCell ref="DD33:DK33"/>
    <mergeCell ref="DL33:DV33"/>
    <mergeCell ref="DW33:EC33"/>
    <mergeCell ref="B34:Q34"/>
    <mergeCell ref="R34:Y34"/>
    <mergeCell ref="Z34:AC34"/>
    <mergeCell ref="AD34:AK34"/>
    <mergeCell ref="AL34:AO34"/>
    <mergeCell ref="AX33:BF33"/>
    <mergeCell ref="BG33:BL33"/>
    <mergeCell ref="BM33:BQ33"/>
    <mergeCell ref="BR33:BW33"/>
    <mergeCell ref="BX33:CB33"/>
    <mergeCell ref="CD33:CQ33"/>
    <mergeCell ref="B33:Q33"/>
    <mergeCell ref="R33:Y33"/>
    <mergeCell ref="DW36:EC36"/>
    <mergeCell ref="DW35:EC35"/>
    <mergeCell ref="CD35:CQ35"/>
    <mergeCell ref="CR35:CY35"/>
    <mergeCell ref="CZ35:DC35"/>
    <mergeCell ref="DD35:DK35"/>
    <mergeCell ref="DL35:DV35"/>
    <mergeCell ref="Z33:AC33"/>
    <mergeCell ref="AD33:AK33"/>
    <mergeCell ref="AL33:AO33"/>
    <mergeCell ref="Z35:AC35"/>
    <mergeCell ref="AD35:AK35"/>
    <mergeCell ref="AL35:AO35"/>
    <mergeCell ref="AQ35:BF35"/>
    <mergeCell ref="CD34:CQ34"/>
    <mergeCell ref="CR34:CY34"/>
    <mergeCell ref="BG35:CB35"/>
    <mergeCell ref="AZ36:BF36"/>
    <mergeCell ref="BG36:BU36"/>
    <mergeCell ref="BV36:CB36"/>
    <mergeCell ref="CZ34:DC34"/>
    <mergeCell ref="DD34:DK34"/>
    <mergeCell ref="DL34:DV34"/>
    <mergeCell ref="CD36:CQ36"/>
    <mergeCell ref="CR36:CY36"/>
    <mergeCell ref="CZ36:DC36"/>
    <mergeCell ref="DD36:DK36"/>
    <mergeCell ref="DL36:DV36"/>
    <mergeCell ref="Z37:AC37"/>
    <mergeCell ref="AD37:AK37"/>
    <mergeCell ref="AL37:AO37"/>
    <mergeCell ref="AQ37:AY37"/>
    <mergeCell ref="B36:Q36"/>
    <mergeCell ref="R36:Y36"/>
    <mergeCell ref="Z36:AC36"/>
    <mergeCell ref="AD36:AK36"/>
    <mergeCell ref="AL36:AO36"/>
    <mergeCell ref="AQ36:AY36"/>
    <mergeCell ref="CR39:CY39"/>
    <mergeCell ref="CZ39:DC39"/>
    <mergeCell ref="DD39:DK39"/>
    <mergeCell ref="DL39:DV39"/>
    <mergeCell ref="B35:Q35"/>
    <mergeCell ref="R35:Y35"/>
    <mergeCell ref="DD37:DK37"/>
    <mergeCell ref="DL37:DV37"/>
    <mergeCell ref="DW37:EC37"/>
    <mergeCell ref="B38:Q38"/>
    <mergeCell ref="R38:Y38"/>
    <mergeCell ref="Z38:AC38"/>
    <mergeCell ref="AD38:AK38"/>
    <mergeCell ref="AL38:AO38"/>
    <mergeCell ref="AQ38:AY38"/>
    <mergeCell ref="AZ38:BF38"/>
    <mergeCell ref="AZ37:BF37"/>
    <mergeCell ref="BG37:BU37"/>
    <mergeCell ref="BV37:CB37"/>
    <mergeCell ref="CD37:CQ37"/>
    <mergeCell ref="CR37:CY37"/>
    <mergeCell ref="CZ37:DC37"/>
    <mergeCell ref="B37:Q37"/>
    <mergeCell ref="R37:Y37"/>
    <mergeCell ref="BG40:BK42"/>
    <mergeCell ref="BM40:BU40"/>
    <mergeCell ref="AQ42:AY42"/>
    <mergeCell ref="AZ42:BF42"/>
    <mergeCell ref="BM42:BU42"/>
    <mergeCell ref="DL38:DV38"/>
    <mergeCell ref="DW38:EC38"/>
    <mergeCell ref="B39:Q39"/>
    <mergeCell ref="R39:Y39"/>
    <mergeCell ref="Z39:AC39"/>
    <mergeCell ref="AD39:AK39"/>
    <mergeCell ref="AL39:AO39"/>
    <mergeCell ref="AQ39:AY39"/>
    <mergeCell ref="AZ39:BF39"/>
    <mergeCell ref="BG39:BU39"/>
    <mergeCell ref="BG38:BU38"/>
    <mergeCell ref="BV38:CB38"/>
    <mergeCell ref="CD38:CQ38"/>
    <mergeCell ref="CR38:CY38"/>
    <mergeCell ref="CZ38:DC38"/>
    <mergeCell ref="DD38:DK38"/>
    <mergeCell ref="DW39:EC39"/>
    <mergeCell ref="BV39:CB39"/>
    <mergeCell ref="CD39:CQ39"/>
    <mergeCell ref="DW41:EC41"/>
    <mergeCell ref="DW40:EC40"/>
    <mergeCell ref="B41:Q41"/>
    <mergeCell ref="R41:Y41"/>
    <mergeCell ref="Z41:AC41"/>
    <mergeCell ref="AD41:AK41"/>
    <mergeCell ref="AL41:AO41"/>
    <mergeCell ref="AQ41:AY41"/>
    <mergeCell ref="AZ41:BF41"/>
    <mergeCell ref="BM41:BU41"/>
    <mergeCell ref="BV41:CB41"/>
    <mergeCell ref="BV40:CB40"/>
    <mergeCell ref="CD40:CQ40"/>
    <mergeCell ref="CR40:CY40"/>
    <mergeCell ref="CZ40:DC40"/>
    <mergeCell ref="DD40:DK40"/>
    <mergeCell ref="DL40:DV40"/>
    <mergeCell ref="B40:Q40"/>
    <mergeCell ref="R40:Y40"/>
    <mergeCell ref="Z40:AC40"/>
    <mergeCell ref="AD40:AK40"/>
    <mergeCell ref="AL40:AO40"/>
    <mergeCell ref="AQ40:AY40"/>
    <mergeCell ref="AZ40:BF40"/>
    <mergeCell ref="BV42:CB42"/>
    <mergeCell ref="CD42:CQ42"/>
    <mergeCell ref="CR42:CY42"/>
    <mergeCell ref="CD41:CQ41"/>
    <mergeCell ref="CR41:CY41"/>
    <mergeCell ref="CZ41:DC41"/>
    <mergeCell ref="CZ42:DC42"/>
    <mergeCell ref="DD42:DK42"/>
    <mergeCell ref="DL42:DV42"/>
    <mergeCell ref="DD41:DK41"/>
    <mergeCell ref="DL41:DV41"/>
    <mergeCell ref="DW42:EC42"/>
    <mergeCell ref="CD43:CQ43"/>
    <mergeCell ref="CR43:CY43"/>
    <mergeCell ref="CZ43:DC43"/>
    <mergeCell ref="DD43:DK43"/>
    <mergeCell ref="DL43:DV43"/>
    <mergeCell ref="DW43:EC43"/>
    <mergeCell ref="B45:CC45"/>
    <mergeCell ref="CF45:CQ45"/>
    <mergeCell ref="CR45:CY45"/>
    <mergeCell ref="CZ45:DC45"/>
    <mergeCell ref="DD45:DK45"/>
    <mergeCell ref="DL45:DV45"/>
    <mergeCell ref="DW45:EC45"/>
    <mergeCell ref="B44:CC44"/>
    <mergeCell ref="CD44:CE48"/>
    <mergeCell ref="CF44:CQ44"/>
    <mergeCell ref="CR44:CY44"/>
    <mergeCell ref="CZ44:DC44"/>
    <mergeCell ref="DD44:DK44"/>
    <mergeCell ref="CF46:CQ46"/>
    <mergeCell ref="CR46:CY46"/>
    <mergeCell ref="CZ46:DC46"/>
    <mergeCell ref="DD46:DK46"/>
    <mergeCell ref="DL46:DV46"/>
    <mergeCell ref="DW46:EC46"/>
    <mergeCell ref="CF47:CQ47"/>
    <mergeCell ref="CR47:CY47"/>
    <mergeCell ref="CZ47:DC47"/>
    <mergeCell ref="DD47:DK47"/>
    <mergeCell ref="DL47:DV47"/>
    <mergeCell ref="DW47:EC47"/>
    <mergeCell ref="DL44:DV44"/>
    <mergeCell ref="DW44:EC44"/>
    <mergeCell ref="CD49:CQ49"/>
    <mergeCell ref="CR49:CY49"/>
    <mergeCell ref="CZ49:DC49"/>
    <mergeCell ref="DD49:DK49"/>
    <mergeCell ref="DL49:DV49"/>
    <mergeCell ref="DW49:EC49"/>
    <mergeCell ref="CF48:CQ48"/>
    <mergeCell ref="CR48:CY48"/>
    <mergeCell ref="CZ48:DC48"/>
    <mergeCell ref="DD48:DK48"/>
    <mergeCell ref="DL48:DV48"/>
    <mergeCell ref="DW48:EC48"/>
  </mergeCells>
  <phoneticPr fontId="2"/>
  <printOptions horizontalCentered="1"/>
  <pageMargins left="0" right="0" top="0.39370078740157483" bottom="0.39370078740157483" header="0.19685039370078741" footer="0.19685039370078741"/>
  <pageSetup paperSize="9" scale="61" orientation="landscape" r:id="rId1"/>
  <headerFooter alignWithMargins="0">
    <oddFooter>&amp;C&amp;P/&amp;N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A135"/>
  <sheetViews>
    <sheetView zoomScale="70" zoomScaleNormal="25" zoomScaleSheetLayoutView="70" workbookViewId="0"/>
  </sheetViews>
  <sheetFormatPr defaultColWidth="0" defaultRowHeight="13.2" zeroHeight="1" x14ac:dyDescent="0.2"/>
  <cols>
    <col min="1" max="130" width="2.77734375" style="231" customWidth="1"/>
    <col min="131" max="131" width="1.6640625" style="231" customWidth="1"/>
    <col min="132" max="16384" width="9" style="231" hidden="1"/>
  </cols>
  <sheetData>
    <row r="1" spans="1:131" ht="11.25" customHeight="1" thickBot="1" x14ac:dyDescent="0.25">
      <c r="A1" s="227"/>
      <c r="B1" s="227"/>
      <c r="C1" s="227"/>
      <c r="D1" s="227"/>
      <c r="E1" s="227"/>
      <c r="F1" s="227"/>
      <c r="G1" s="227"/>
      <c r="H1" s="227"/>
      <c r="I1" s="227"/>
      <c r="J1" s="227"/>
      <c r="K1" s="227"/>
      <c r="L1" s="227"/>
      <c r="M1" s="227"/>
      <c r="N1" s="228"/>
      <c r="O1" s="228"/>
      <c r="P1" s="228"/>
      <c r="Q1" s="228"/>
      <c r="R1" s="228"/>
      <c r="S1" s="228"/>
      <c r="T1" s="228"/>
      <c r="U1" s="228"/>
      <c r="V1" s="228"/>
      <c r="W1" s="228"/>
      <c r="X1" s="228"/>
      <c r="Y1" s="228"/>
      <c r="Z1" s="228"/>
      <c r="AA1" s="228"/>
      <c r="AB1" s="228"/>
      <c r="AC1" s="228"/>
      <c r="AD1" s="228"/>
      <c r="AE1" s="228"/>
      <c r="AF1" s="228"/>
      <c r="AG1" s="228"/>
      <c r="AH1" s="228"/>
      <c r="AI1" s="228"/>
      <c r="AJ1" s="228"/>
      <c r="AK1" s="228"/>
      <c r="AL1" s="228"/>
      <c r="AM1" s="228"/>
      <c r="AN1" s="228"/>
      <c r="AO1" s="228"/>
      <c r="AP1" s="228"/>
      <c r="AQ1" s="228"/>
      <c r="AR1" s="228"/>
      <c r="AS1" s="228"/>
      <c r="AT1" s="228"/>
      <c r="AU1" s="228"/>
      <c r="AV1" s="228"/>
      <c r="AW1" s="228"/>
      <c r="AX1" s="228"/>
      <c r="AY1" s="228"/>
      <c r="AZ1" s="228"/>
      <c r="BA1" s="228"/>
      <c r="BB1" s="228"/>
      <c r="BC1" s="228"/>
      <c r="BD1" s="228"/>
      <c r="BE1" s="228"/>
      <c r="BF1" s="228"/>
      <c r="BG1" s="228"/>
      <c r="BH1" s="228"/>
      <c r="BI1" s="228"/>
      <c r="BJ1" s="228"/>
      <c r="BK1" s="228"/>
      <c r="BL1" s="228"/>
      <c r="BM1" s="228"/>
      <c r="BN1" s="228"/>
      <c r="BO1" s="228"/>
      <c r="BP1" s="228"/>
      <c r="BQ1" s="228"/>
      <c r="BR1" s="228"/>
      <c r="BS1" s="228"/>
      <c r="BT1" s="228"/>
      <c r="BU1" s="228"/>
      <c r="BV1" s="228"/>
      <c r="BW1" s="228"/>
      <c r="BX1" s="228"/>
      <c r="BY1" s="228"/>
      <c r="BZ1" s="228"/>
      <c r="CA1" s="228"/>
      <c r="CB1" s="228"/>
      <c r="CC1" s="228"/>
      <c r="CD1" s="228"/>
      <c r="CE1" s="228"/>
      <c r="CF1" s="228"/>
      <c r="CG1" s="228"/>
      <c r="CH1" s="228"/>
      <c r="CI1" s="228"/>
      <c r="CJ1" s="228"/>
      <c r="CK1" s="228"/>
      <c r="CL1" s="228"/>
      <c r="CM1" s="228"/>
      <c r="CN1" s="228"/>
      <c r="CO1" s="228"/>
      <c r="CP1" s="228"/>
      <c r="CQ1" s="228"/>
      <c r="CR1" s="228"/>
      <c r="CS1" s="228"/>
      <c r="CT1" s="228"/>
      <c r="CU1" s="228"/>
      <c r="CV1" s="228"/>
      <c r="CW1" s="228"/>
      <c r="CX1" s="228"/>
      <c r="CY1" s="228"/>
      <c r="CZ1" s="228"/>
      <c r="DA1" s="228"/>
      <c r="DB1" s="228"/>
      <c r="DC1" s="228"/>
      <c r="DD1" s="228"/>
      <c r="DE1" s="228"/>
      <c r="DF1" s="228"/>
      <c r="DG1" s="228"/>
      <c r="DH1" s="228"/>
      <c r="DI1" s="228"/>
      <c r="DJ1" s="228"/>
      <c r="DK1" s="228"/>
      <c r="DL1" s="228"/>
      <c r="DM1" s="228"/>
      <c r="DN1" s="228"/>
      <c r="DO1" s="228"/>
      <c r="DP1" s="228"/>
      <c r="DQ1" s="229"/>
      <c r="DR1" s="229"/>
      <c r="DS1" s="229"/>
      <c r="DT1" s="229"/>
      <c r="DU1" s="229"/>
      <c r="DV1" s="229"/>
      <c r="DW1" s="229"/>
      <c r="DX1" s="229"/>
      <c r="DY1" s="229"/>
      <c r="DZ1" s="229"/>
      <c r="EA1" s="230"/>
    </row>
    <row r="2" spans="1:131" ht="26.25" customHeight="1" thickBot="1" x14ac:dyDescent="0.25">
      <c r="A2" s="1126" t="s">
        <v>353</v>
      </c>
      <c r="B2" s="1126"/>
      <c r="C2" s="1126"/>
      <c r="D2" s="1126"/>
      <c r="E2" s="1126"/>
      <c r="F2" s="1126"/>
      <c r="G2" s="1126"/>
      <c r="H2" s="1126"/>
      <c r="I2" s="1126"/>
      <c r="J2" s="1126"/>
      <c r="K2" s="1126"/>
      <c r="L2" s="1126"/>
      <c r="M2" s="1126"/>
      <c r="N2" s="1126"/>
      <c r="O2" s="1126"/>
      <c r="P2" s="1126"/>
      <c r="Q2" s="1126"/>
      <c r="R2" s="1126"/>
      <c r="S2" s="1126"/>
      <c r="T2" s="1126"/>
      <c r="U2" s="1126"/>
      <c r="V2" s="1126"/>
      <c r="W2" s="1126"/>
      <c r="X2" s="1126"/>
      <c r="Y2" s="1126"/>
      <c r="Z2" s="1126"/>
      <c r="AA2" s="1126"/>
      <c r="AB2" s="1126"/>
      <c r="AC2" s="1126"/>
      <c r="AD2" s="1126"/>
      <c r="AE2" s="1126"/>
      <c r="AF2" s="1126"/>
      <c r="AG2" s="1126"/>
      <c r="AH2" s="1126"/>
      <c r="AI2" s="1126"/>
      <c r="AJ2" s="1126"/>
      <c r="AK2" s="1126"/>
      <c r="AL2" s="1126"/>
      <c r="AM2" s="1126"/>
      <c r="AN2" s="1126"/>
      <c r="AO2" s="1126"/>
      <c r="AP2" s="1126"/>
      <c r="AQ2" s="1126"/>
      <c r="AR2" s="1126"/>
      <c r="AS2" s="1126"/>
      <c r="AT2" s="1126"/>
      <c r="AU2" s="1126"/>
      <c r="AV2" s="1126"/>
      <c r="AW2" s="1126"/>
      <c r="AX2" s="1126"/>
      <c r="AY2" s="1126"/>
      <c r="AZ2" s="1126"/>
      <c r="BA2" s="1126"/>
      <c r="BB2" s="1126"/>
      <c r="BC2" s="1126"/>
      <c r="BD2" s="1126"/>
      <c r="BE2" s="1126"/>
      <c r="BF2" s="1126"/>
      <c r="BG2" s="1126"/>
      <c r="BH2" s="1126"/>
      <c r="BI2" s="1126"/>
      <c r="BJ2" s="228"/>
      <c r="BK2" s="228"/>
      <c r="BL2" s="228"/>
      <c r="BM2" s="228"/>
      <c r="BN2" s="228"/>
      <c r="BO2" s="228"/>
      <c r="BP2" s="228"/>
      <c r="BQ2" s="228"/>
      <c r="BR2" s="228"/>
      <c r="BS2" s="228"/>
      <c r="BT2" s="228"/>
      <c r="BU2" s="228"/>
      <c r="BV2" s="228"/>
      <c r="BW2" s="228"/>
      <c r="BX2" s="228"/>
      <c r="BY2" s="228"/>
      <c r="BZ2" s="228"/>
      <c r="CA2" s="228"/>
      <c r="CB2" s="228"/>
      <c r="CC2" s="228"/>
      <c r="CD2" s="228"/>
      <c r="CE2" s="228"/>
      <c r="CF2" s="228"/>
      <c r="CG2" s="228"/>
      <c r="CH2" s="228"/>
      <c r="CI2" s="228"/>
      <c r="CJ2" s="228"/>
      <c r="CK2" s="228"/>
      <c r="CL2" s="228"/>
      <c r="CM2" s="228"/>
      <c r="CN2" s="228"/>
      <c r="CO2" s="228"/>
      <c r="CP2" s="228"/>
      <c r="CQ2" s="228"/>
      <c r="CR2" s="228"/>
      <c r="CS2" s="228"/>
      <c r="CT2" s="228"/>
      <c r="CU2" s="228"/>
      <c r="CV2" s="228"/>
      <c r="CW2" s="228"/>
      <c r="CX2" s="228"/>
      <c r="CY2" s="228"/>
      <c r="CZ2" s="228"/>
      <c r="DA2" s="228"/>
      <c r="DB2" s="228"/>
      <c r="DC2" s="228"/>
      <c r="DD2" s="228"/>
      <c r="DE2" s="228"/>
      <c r="DF2" s="228"/>
      <c r="DG2" s="228"/>
      <c r="DH2" s="228"/>
      <c r="DI2" s="228"/>
      <c r="DJ2" s="1127" t="s">
        <v>354</v>
      </c>
      <c r="DK2" s="1128"/>
      <c r="DL2" s="1128"/>
      <c r="DM2" s="1128"/>
      <c r="DN2" s="1128"/>
      <c r="DO2" s="1129"/>
      <c r="DP2" s="228"/>
      <c r="DQ2" s="1127" t="s">
        <v>355</v>
      </c>
      <c r="DR2" s="1128"/>
      <c r="DS2" s="1128"/>
      <c r="DT2" s="1128"/>
      <c r="DU2" s="1128"/>
      <c r="DV2" s="1128"/>
      <c r="DW2" s="1128"/>
      <c r="DX2" s="1128"/>
      <c r="DY2" s="1128"/>
      <c r="DZ2" s="1129"/>
      <c r="EA2" s="230"/>
    </row>
    <row r="3" spans="1:131" ht="11.25" customHeight="1" x14ac:dyDescent="0.2">
      <c r="A3" s="228"/>
      <c r="B3" s="228"/>
      <c r="C3" s="228"/>
      <c r="D3" s="228"/>
      <c r="E3" s="228"/>
      <c r="F3" s="228"/>
      <c r="G3" s="228"/>
      <c r="H3" s="228"/>
      <c r="I3" s="228"/>
      <c r="J3" s="228"/>
      <c r="K3" s="228"/>
      <c r="L3" s="228"/>
      <c r="M3" s="228"/>
      <c r="N3" s="228"/>
      <c r="O3" s="228"/>
      <c r="P3" s="228"/>
      <c r="Q3" s="228"/>
      <c r="R3" s="228"/>
      <c r="S3" s="228"/>
      <c r="T3" s="228"/>
      <c r="U3" s="228"/>
      <c r="V3" s="228"/>
      <c r="W3" s="228"/>
      <c r="X3" s="228"/>
      <c r="Y3" s="228"/>
      <c r="Z3" s="228"/>
      <c r="AA3" s="228"/>
      <c r="AB3" s="228"/>
      <c r="AC3" s="228"/>
      <c r="AD3" s="228"/>
      <c r="AE3" s="228"/>
      <c r="AF3" s="228"/>
      <c r="AG3" s="228"/>
      <c r="AH3" s="228"/>
      <c r="AI3" s="228"/>
      <c r="AJ3" s="228"/>
      <c r="AK3" s="228"/>
      <c r="AL3" s="228"/>
      <c r="AM3" s="228"/>
      <c r="AN3" s="228"/>
      <c r="AO3" s="228"/>
      <c r="AP3" s="228"/>
      <c r="AQ3" s="228"/>
      <c r="AR3" s="228"/>
      <c r="AS3" s="228"/>
      <c r="AT3" s="228"/>
      <c r="AU3" s="228"/>
      <c r="AV3" s="228"/>
      <c r="AW3" s="228"/>
      <c r="AX3" s="228"/>
      <c r="AY3" s="228"/>
      <c r="AZ3" s="228"/>
      <c r="BA3" s="228"/>
      <c r="BB3" s="228"/>
      <c r="BC3" s="228"/>
      <c r="BD3" s="228"/>
      <c r="BE3" s="228"/>
      <c r="BF3" s="228"/>
      <c r="BG3" s="228"/>
      <c r="BH3" s="228"/>
      <c r="BI3" s="228"/>
      <c r="BJ3" s="228"/>
      <c r="BK3" s="228"/>
      <c r="BL3" s="228"/>
      <c r="BM3" s="228"/>
      <c r="BN3" s="228"/>
      <c r="BO3" s="228"/>
      <c r="BP3" s="228"/>
      <c r="BQ3" s="228"/>
      <c r="BR3" s="228"/>
      <c r="BS3" s="228"/>
      <c r="BT3" s="228"/>
      <c r="BU3" s="228"/>
      <c r="BV3" s="228"/>
      <c r="BW3" s="228"/>
      <c r="BX3" s="228"/>
      <c r="BY3" s="228"/>
      <c r="BZ3" s="228"/>
      <c r="CA3" s="228"/>
      <c r="CB3" s="228"/>
      <c r="CC3" s="228"/>
      <c r="CD3" s="228"/>
      <c r="CE3" s="228"/>
      <c r="CF3" s="228"/>
      <c r="CG3" s="228"/>
      <c r="CH3" s="228"/>
      <c r="CI3" s="228"/>
      <c r="CJ3" s="228"/>
      <c r="CK3" s="228"/>
      <c r="CL3" s="228"/>
      <c r="CM3" s="228"/>
      <c r="CN3" s="228"/>
      <c r="CO3" s="228"/>
      <c r="CP3" s="228"/>
      <c r="CQ3" s="228"/>
      <c r="CR3" s="228"/>
      <c r="CS3" s="228"/>
      <c r="CT3" s="228"/>
      <c r="CU3" s="228"/>
      <c r="CV3" s="228"/>
      <c r="CW3" s="228"/>
      <c r="CX3" s="228"/>
      <c r="CY3" s="228"/>
      <c r="CZ3" s="228"/>
      <c r="DA3" s="228"/>
      <c r="DB3" s="228"/>
      <c r="DC3" s="228"/>
      <c r="DD3" s="228"/>
      <c r="DE3" s="228"/>
      <c r="DF3" s="228"/>
      <c r="DG3" s="228"/>
      <c r="DH3" s="228"/>
      <c r="DI3" s="228"/>
      <c r="DJ3" s="228"/>
      <c r="DK3" s="228"/>
      <c r="DL3" s="228"/>
      <c r="DM3" s="228"/>
      <c r="DN3" s="228"/>
      <c r="DO3" s="228"/>
      <c r="DP3" s="228"/>
      <c r="DQ3" s="228"/>
      <c r="DR3" s="228"/>
      <c r="DS3" s="228"/>
      <c r="DT3" s="228"/>
      <c r="DU3" s="228"/>
      <c r="DV3" s="228"/>
      <c r="DW3" s="228"/>
      <c r="DX3" s="228"/>
      <c r="DY3" s="228"/>
      <c r="DZ3" s="228"/>
      <c r="EA3" s="230"/>
    </row>
    <row r="4" spans="1:131" s="235" customFormat="1" ht="26.25" customHeight="1" thickBot="1" x14ac:dyDescent="0.25">
      <c r="A4" s="1095" t="s">
        <v>356</v>
      </c>
      <c r="B4" s="1095"/>
      <c r="C4" s="1095"/>
      <c r="D4" s="1095"/>
      <c r="E4" s="1095"/>
      <c r="F4" s="1095"/>
      <c r="G4" s="1095"/>
      <c r="H4" s="1095"/>
      <c r="I4" s="1095"/>
      <c r="J4" s="1095"/>
      <c r="K4" s="1095"/>
      <c r="L4" s="1095"/>
      <c r="M4" s="1095"/>
      <c r="N4" s="1095"/>
      <c r="O4" s="1095"/>
      <c r="P4" s="1095"/>
      <c r="Q4" s="1095"/>
      <c r="R4" s="1095"/>
      <c r="S4" s="1095"/>
      <c r="T4" s="1095"/>
      <c r="U4" s="1095"/>
      <c r="V4" s="1095"/>
      <c r="W4" s="1095"/>
      <c r="X4" s="1095"/>
      <c r="Y4" s="1095"/>
      <c r="Z4" s="1095"/>
      <c r="AA4" s="1095"/>
      <c r="AB4" s="1095"/>
      <c r="AC4" s="1095"/>
      <c r="AD4" s="1095"/>
      <c r="AE4" s="1095"/>
      <c r="AF4" s="1095"/>
      <c r="AG4" s="1095"/>
      <c r="AH4" s="1095"/>
      <c r="AI4" s="1095"/>
      <c r="AJ4" s="1095"/>
      <c r="AK4" s="1095"/>
      <c r="AL4" s="1095"/>
      <c r="AM4" s="1095"/>
      <c r="AN4" s="1095"/>
      <c r="AO4" s="1095"/>
      <c r="AP4" s="1095"/>
      <c r="AQ4" s="1095"/>
      <c r="AR4" s="1095"/>
      <c r="AS4" s="1095"/>
      <c r="AT4" s="1095"/>
      <c r="AU4" s="1095"/>
      <c r="AV4" s="1095"/>
      <c r="AW4" s="1095"/>
      <c r="AX4" s="1095"/>
      <c r="AY4" s="1095"/>
      <c r="AZ4" s="232"/>
      <c r="BA4" s="232"/>
      <c r="BB4" s="232"/>
      <c r="BC4" s="232"/>
      <c r="BD4" s="232"/>
      <c r="BE4" s="233"/>
      <c r="BF4" s="233"/>
      <c r="BG4" s="233"/>
      <c r="BH4" s="233"/>
      <c r="BI4" s="233"/>
      <c r="BJ4" s="233"/>
      <c r="BK4" s="233"/>
      <c r="BL4" s="233"/>
      <c r="BM4" s="233"/>
      <c r="BN4" s="233"/>
      <c r="BO4" s="233"/>
      <c r="BP4" s="233"/>
      <c r="BQ4" s="766" t="s">
        <v>357</v>
      </c>
      <c r="BR4" s="766"/>
      <c r="BS4" s="766"/>
      <c r="BT4" s="766"/>
      <c r="BU4" s="766"/>
      <c r="BV4" s="766"/>
      <c r="BW4" s="766"/>
      <c r="BX4" s="766"/>
      <c r="BY4" s="766"/>
      <c r="BZ4" s="766"/>
      <c r="CA4" s="766"/>
      <c r="CB4" s="766"/>
      <c r="CC4" s="766"/>
      <c r="CD4" s="766"/>
      <c r="CE4" s="766"/>
      <c r="CF4" s="766"/>
      <c r="CG4" s="766"/>
      <c r="CH4" s="766"/>
      <c r="CI4" s="766"/>
      <c r="CJ4" s="766"/>
      <c r="CK4" s="766"/>
      <c r="CL4" s="766"/>
      <c r="CM4" s="766"/>
      <c r="CN4" s="766"/>
      <c r="CO4" s="766"/>
      <c r="CP4" s="766"/>
      <c r="CQ4" s="766"/>
      <c r="CR4" s="766"/>
      <c r="CS4" s="766"/>
      <c r="CT4" s="766"/>
      <c r="CU4" s="766"/>
      <c r="CV4" s="766"/>
      <c r="CW4" s="766"/>
      <c r="CX4" s="766"/>
      <c r="CY4" s="766"/>
      <c r="CZ4" s="766"/>
      <c r="DA4" s="766"/>
      <c r="DB4" s="766"/>
      <c r="DC4" s="766"/>
      <c r="DD4" s="766"/>
      <c r="DE4" s="766"/>
      <c r="DF4" s="766"/>
      <c r="DG4" s="766"/>
      <c r="DH4" s="766"/>
      <c r="DI4" s="766"/>
      <c r="DJ4" s="766"/>
      <c r="DK4" s="766"/>
      <c r="DL4" s="766"/>
      <c r="DM4" s="766"/>
      <c r="DN4" s="766"/>
      <c r="DO4" s="766"/>
      <c r="DP4" s="766"/>
      <c r="DQ4" s="766"/>
      <c r="DR4" s="766"/>
      <c r="DS4" s="766"/>
      <c r="DT4" s="766"/>
      <c r="DU4" s="766"/>
      <c r="DV4" s="766"/>
      <c r="DW4" s="766"/>
      <c r="DX4" s="766"/>
      <c r="DY4" s="766"/>
      <c r="DZ4" s="766"/>
      <c r="EA4" s="234"/>
    </row>
    <row r="5" spans="1:131" s="235" customFormat="1" ht="26.25" customHeight="1" x14ac:dyDescent="0.2">
      <c r="A5" s="1031" t="s">
        <v>358</v>
      </c>
      <c r="B5" s="1032"/>
      <c r="C5" s="1032"/>
      <c r="D5" s="1032"/>
      <c r="E5" s="1032"/>
      <c r="F5" s="1032"/>
      <c r="G5" s="1032"/>
      <c r="H5" s="1032"/>
      <c r="I5" s="1032"/>
      <c r="J5" s="1032"/>
      <c r="K5" s="1032"/>
      <c r="L5" s="1032"/>
      <c r="M5" s="1032"/>
      <c r="N5" s="1032"/>
      <c r="O5" s="1032"/>
      <c r="P5" s="1033"/>
      <c r="Q5" s="1037" t="s">
        <v>359</v>
      </c>
      <c r="R5" s="1038"/>
      <c r="S5" s="1038"/>
      <c r="T5" s="1038"/>
      <c r="U5" s="1039"/>
      <c r="V5" s="1037" t="s">
        <v>360</v>
      </c>
      <c r="W5" s="1038"/>
      <c r="X5" s="1038"/>
      <c r="Y5" s="1038"/>
      <c r="Z5" s="1039"/>
      <c r="AA5" s="1037" t="s">
        <v>361</v>
      </c>
      <c r="AB5" s="1038"/>
      <c r="AC5" s="1038"/>
      <c r="AD5" s="1038"/>
      <c r="AE5" s="1038"/>
      <c r="AF5" s="1130" t="s">
        <v>362</v>
      </c>
      <c r="AG5" s="1038"/>
      <c r="AH5" s="1038"/>
      <c r="AI5" s="1038"/>
      <c r="AJ5" s="1051"/>
      <c r="AK5" s="1038" t="s">
        <v>363</v>
      </c>
      <c r="AL5" s="1038"/>
      <c r="AM5" s="1038"/>
      <c r="AN5" s="1038"/>
      <c r="AO5" s="1039"/>
      <c r="AP5" s="1037" t="s">
        <v>364</v>
      </c>
      <c r="AQ5" s="1038"/>
      <c r="AR5" s="1038"/>
      <c r="AS5" s="1038"/>
      <c r="AT5" s="1039"/>
      <c r="AU5" s="1037" t="s">
        <v>365</v>
      </c>
      <c r="AV5" s="1038"/>
      <c r="AW5" s="1038"/>
      <c r="AX5" s="1038"/>
      <c r="AY5" s="1051"/>
      <c r="AZ5" s="232"/>
      <c r="BA5" s="232"/>
      <c r="BB5" s="232"/>
      <c r="BC5" s="232"/>
      <c r="BD5" s="232"/>
      <c r="BE5" s="233"/>
      <c r="BF5" s="233"/>
      <c r="BG5" s="233"/>
      <c r="BH5" s="233"/>
      <c r="BI5" s="233"/>
      <c r="BJ5" s="233"/>
      <c r="BK5" s="233"/>
      <c r="BL5" s="233"/>
      <c r="BM5" s="233"/>
      <c r="BN5" s="233"/>
      <c r="BO5" s="233"/>
      <c r="BP5" s="233"/>
      <c r="BQ5" s="1031" t="s">
        <v>366</v>
      </c>
      <c r="BR5" s="1032"/>
      <c r="BS5" s="1032"/>
      <c r="BT5" s="1032"/>
      <c r="BU5" s="1032"/>
      <c r="BV5" s="1032"/>
      <c r="BW5" s="1032"/>
      <c r="BX5" s="1032"/>
      <c r="BY5" s="1032"/>
      <c r="BZ5" s="1032"/>
      <c r="CA5" s="1032"/>
      <c r="CB5" s="1032"/>
      <c r="CC5" s="1032"/>
      <c r="CD5" s="1032"/>
      <c r="CE5" s="1032"/>
      <c r="CF5" s="1032"/>
      <c r="CG5" s="1033"/>
      <c r="CH5" s="1037" t="s">
        <v>367</v>
      </c>
      <c r="CI5" s="1038"/>
      <c r="CJ5" s="1038"/>
      <c r="CK5" s="1038"/>
      <c r="CL5" s="1039"/>
      <c r="CM5" s="1037" t="s">
        <v>368</v>
      </c>
      <c r="CN5" s="1038"/>
      <c r="CO5" s="1038"/>
      <c r="CP5" s="1038"/>
      <c r="CQ5" s="1039"/>
      <c r="CR5" s="1037" t="s">
        <v>369</v>
      </c>
      <c r="CS5" s="1038"/>
      <c r="CT5" s="1038"/>
      <c r="CU5" s="1038"/>
      <c r="CV5" s="1039"/>
      <c r="CW5" s="1037" t="s">
        <v>370</v>
      </c>
      <c r="CX5" s="1038"/>
      <c r="CY5" s="1038"/>
      <c r="CZ5" s="1038"/>
      <c r="DA5" s="1039"/>
      <c r="DB5" s="1037" t="s">
        <v>371</v>
      </c>
      <c r="DC5" s="1038"/>
      <c r="DD5" s="1038"/>
      <c r="DE5" s="1038"/>
      <c r="DF5" s="1039"/>
      <c r="DG5" s="1120" t="s">
        <v>372</v>
      </c>
      <c r="DH5" s="1121"/>
      <c r="DI5" s="1121"/>
      <c r="DJ5" s="1121"/>
      <c r="DK5" s="1122"/>
      <c r="DL5" s="1120" t="s">
        <v>373</v>
      </c>
      <c r="DM5" s="1121"/>
      <c r="DN5" s="1121"/>
      <c r="DO5" s="1121"/>
      <c r="DP5" s="1122"/>
      <c r="DQ5" s="1037" t="s">
        <v>374</v>
      </c>
      <c r="DR5" s="1038"/>
      <c r="DS5" s="1038"/>
      <c r="DT5" s="1038"/>
      <c r="DU5" s="1039"/>
      <c r="DV5" s="1037" t="s">
        <v>365</v>
      </c>
      <c r="DW5" s="1038"/>
      <c r="DX5" s="1038"/>
      <c r="DY5" s="1038"/>
      <c r="DZ5" s="1051"/>
      <c r="EA5" s="234"/>
    </row>
    <row r="6" spans="1:131" s="235" customFormat="1" ht="26.25" customHeight="1" thickBot="1" x14ac:dyDescent="0.25">
      <c r="A6" s="1034"/>
      <c r="B6" s="1035"/>
      <c r="C6" s="1035"/>
      <c r="D6" s="1035"/>
      <c r="E6" s="1035"/>
      <c r="F6" s="1035"/>
      <c r="G6" s="1035"/>
      <c r="H6" s="1035"/>
      <c r="I6" s="1035"/>
      <c r="J6" s="1035"/>
      <c r="K6" s="1035"/>
      <c r="L6" s="1035"/>
      <c r="M6" s="1035"/>
      <c r="N6" s="1035"/>
      <c r="O6" s="1035"/>
      <c r="P6" s="1036"/>
      <c r="Q6" s="1040"/>
      <c r="R6" s="1041"/>
      <c r="S6" s="1041"/>
      <c r="T6" s="1041"/>
      <c r="U6" s="1042"/>
      <c r="V6" s="1040"/>
      <c r="W6" s="1041"/>
      <c r="X6" s="1041"/>
      <c r="Y6" s="1041"/>
      <c r="Z6" s="1042"/>
      <c r="AA6" s="1040"/>
      <c r="AB6" s="1041"/>
      <c r="AC6" s="1041"/>
      <c r="AD6" s="1041"/>
      <c r="AE6" s="1041"/>
      <c r="AF6" s="1131"/>
      <c r="AG6" s="1041"/>
      <c r="AH6" s="1041"/>
      <c r="AI6" s="1041"/>
      <c r="AJ6" s="1052"/>
      <c r="AK6" s="1041"/>
      <c r="AL6" s="1041"/>
      <c r="AM6" s="1041"/>
      <c r="AN6" s="1041"/>
      <c r="AO6" s="1042"/>
      <c r="AP6" s="1040"/>
      <c r="AQ6" s="1041"/>
      <c r="AR6" s="1041"/>
      <c r="AS6" s="1041"/>
      <c r="AT6" s="1042"/>
      <c r="AU6" s="1040"/>
      <c r="AV6" s="1041"/>
      <c r="AW6" s="1041"/>
      <c r="AX6" s="1041"/>
      <c r="AY6" s="1052"/>
      <c r="AZ6" s="232"/>
      <c r="BA6" s="232"/>
      <c r="BB6" s="232"/>
      <c r="BC6" s="232"/>
      <c r="BD6" s="232"/>
      <c r="BE6" s="233"/>
      <c r="BF6" s="233"/>
      <c r="BG6" s="233"/>
      <c r="BH6" s="233"/>
      <c r="BI6" s="233"/>
      <c r="BJ6" s="233"/>
      <c r="BK6" s="233"/>
      <c r="BL6" s="233"/>
      <c r="BM6" s="233"/>
      <c r="BN6" s="233"/>
      <c r="BO6" s="233"/>
      <c r="BP6" s="233"/>
      <c r="BQ6" s="1034"/>
      <c r="BR6" s="1035"/>
      <c r="BS6" s="1035"/>
      <c r="BT6" s="1035"/>
      <c r="BU6" s="1035"/>
      <c r="BV6" s="1035"/>
      <c r="BW6" s="1035"/>
      <c r="BX6" s="1035"/>
      <c r="BY6" s="1035"/>
      <c r="BZ6" s="1035"/>
      <c r="CA6" s="1035"/>
      <c r="CB6" s="1035"/>
      <c r="CC6" s="1035"/>
      <c r="CD6" s="1035"/>
      <c r="CE6" s="1035"/>
      <c r="CF6" s="1035"/>
      <c r="CG6" s="1036"/>
      <c r="CH6" s="1040"/>
      <c r="CI6" s="1041"/>
      <c r="CJ6" s="1041"/>
      <c r="CK6" s="1041"/>
      <c r="CL6" s="1042"/>
      <c r="CM6" s="1040"/>
      <c r="CN6" s="1041"/>
      <c r="CO6" s="1041"/>
      <c r="CP6" s="1041"/>
      <c r="CQ6" s="1042"/>
      <c r="CR6" s="1040"/>
      <c r="CS6" s="1041"/>
      <c r="CT6" s="1041"/>
      <c r="CU6" s="1041"/>
      <c r="CV6" s="1042"/>
      <c r="CW6" s="1040"/>
      <c r="CX6" s="1041"/>
      <c r="CY6" s="1041"/>
      <c r="CZ6" s="1041"/>
      <c r="DA6" s="1042"/>
      <c r="DB6" s="1040"/>
      <c r="DC6" s="1041"/>
      <c r="DD6" s="1041"/>
      <c r="DE6" s="1041"/>
      <c r="DF6" s="1042"/>
      <c r="DG6" s="1123"/>
      <c r="DH6" s="1124"/>
      <c r="DI6" s="1124"/>
      <c r="DJ6" s="1124"/>
      <c r="DK6" s="1125"/>
      <c r="DL6" s="1123"/>
      <c r="DM6" s="1124"/>
      <c r="DN6" s="1124"/>
      <c r="DO6" s="1124"/>
      <c r="DP6" s="1125"/>
      <c r="DQ6" s="1040"/>
      <c r="DR6" s="1041"/>
      <c r="DS6" s="1041"/>
      <c r="DT6" s="1041"/>
      <c r="DU6" s="1042"/>
      <c r="DV6" s="1040"/>
      <c r="DW6" s="1041"/>
      <c r="DX6" s="1041"/>
      <c r="DY6" s="1041"/>
      <c r="DZ6" s="1052"/>
      <c r="EA6" s="234"/>
    </row>
    <row r="7" spans="1:131" s="235" customFormat="1" ht="26.25" customHeight="1" thickTop="1" x14ac:dyDescent="0.2">
      <c r="A7" s="236">
        <v>1</v>
      </c>
      <c r="B7" s="1083" t="s">
        <v>375</v>
      </c>
      <c r="C7" s="1084"/>
      <c r="D7" s="1084"/>
      <c r="E7" s="1084"/>
      <c r="F7" s="1084"/>
      <c r="G7" s="1084"/>
      <c r="H7" s="1084"/>
      <c r="I7" s="1084"/>
      <c r="J7" s="1084"/>
      <c r="K7" s="1084"/>
      <c r="L7" s="1084"/>
      <c r="M7" s="1084"/>
      <c r="N7" s="1084"/>
      <c r="O7" s="1084"/>
      <c r="P7" s="1085"/>
      <c r="Q7" s="1138">
        <v>2393</v>
      </c>
      <c r="R7" s="1139"/>
      <c r="S7" s="1139"/>
      <c r="T7" s="1139"/>
      <c r="U7" s="1139"/>
      <c r="V7" s="1139">
        <v>2190</v>
      </c>
      <c r="W7" s="1139"/>
      <c r="X7" s="1139"/>
      <c r="Y7" s="1139"/>
      <c r="Z7" s="1139"/>
      <c r="AA7" s="1139">
        <v>203</v>
      </c>
      <c r="AB7" s="1139"/>
      <c r="AC7" s="1139"/>
      <c r="AD7" s="1139"/>
      <c r="AE7" s="1140"/>
      <c r="AF7" s="1141">
        <v>195</v>
      </c>
      <c r="AG7" s="1142"/>
      <c r="AH7" s="1142"/>
      <c r="AI7" s="1142"/>
      <c r="AJ7" s="1143"/>
      <c r="AK7" s="1144">
        <v>171</v>
      </c>
      <c r="AL7" s="1145"/>
      <c r="AM7" s="1145"/>
      <c r="AN7" s="1145"/>
      <c r="AO7" s="1145"/>
      <c r="AP7" s="1145">
        <v>2100</v>
      </c>
      <c r="AQ7" s="1145"/>
      <c r="AR7" s="1145"/>
      <c r="AS7" s="1145"/>
      <c r="AT7" s="1145"/>
      <c r="AU7" s="1146"/>
      <c r="AV7" s="1146"/>
      <c r="AW7" s="1146"/>
      <c r="AX7" s="1146"/>
      <c r="AY7" s="1147"/>
      <c r="AZ7" s="232"/>
      <c r="BA7" s="232"/>
      <c r="BB7" s="232"/>
      <c r="BC7" s="232"/>
      <c r="BD7" s="232"/>
      <c r="BE7" s="233"/>
      <c r="BF7" s="233"/>
      <c r="BG7" s="233"/>
      <c r="BH7" s="233"/>
      <c r="BI7" s="233"/>
      <c r="BJ7" s="233"/>
      <c r="BK7" s="233"/>
      <c r="BL7" s="233"/>
      <c r="BM7" s="233"/>
      <c r="BN7" s="233"/>
      <c r="BO7" s="233"/>
      <c r="BP7" s="233"/>
      <c r="BQ7" s="236">
        <v>1</v>
      </c>
      <c r="BR7" s="237"/>
      <c r="BS7" s="1135" t="s">
        <v>555</v>
      </c>
      <c r="BT7" s="1136"/>
      <c r="BU7" s="1136"/>
      <c r="BV7" s="1136"/>
      <c r="BW7" s="1136"/>
      <c r="BX7" s="1136"/>
      <c r="BY7" s="1136"/>
      <c r="BZ7" s="1136"/>
      <c r="CA7" s="1136"/>
      <c r="CB7" s="1136"/>
      <c r="CC7" s="1136"/>
      <c r="CD7" s="1136"/>
      <c r="CE7" s="1136"/>
      <c r="CF7" s="1136"/>
      <c r="CG7" s="1148"/>
      <c r="CH7" s="1132">
        <v>20</v>
      </c>
      <c r="CI7" s="1133"/>
      <c r="CJ7" s="1133"/>
      <c r="CK7" s="1133"/>
      <c r="CL7" s="1134"/>
      <c r="CM7" s="1132">
        <v>123</v>
      </c>
      <c r="CN7" s="1133"/>
      <c r="CO7" s="1133"/>
      <c r="CP7" s="1133"/>
      <c r="CQ7" s="1134"/>
      <c r="CR7" s="1132">
        <v>13</v>
      </c>
      <c r="CS7" s="1133"/>
      <c r="CT7" s="1133"/>
      <c r="CU7" s="1133"/>
      <c r="CV7" s="1134"/>
      <c r="CW7" s="1132" t="s">
        <v>556</v>
      </c>
      <c r="CX7" s="1133"/>
      <c r="CY7" s="1133"/>
      <c r="CZ7" s="1133"/>
      <c r="DA7" s="1134"/>
      <c r="DB7" s="1132" t="s">
        <v>556</v>
      </c>
      <c r="DC7" s="1133"/>
      <c r="DD7" s="1133"/>
      <c r="DE7" s="1133"/>
      <c r="DF7" s="1134"/>
      <c r="DG7" s="1132" t="s">
        <v>556</v>
      </c>
      <c r="DH7" s="1133"/>
      <c r="DI7" s="1133"/>
      <c r="DJ7" s="1133"/>
      <c r="DK7" s="1134"/>
      <c r="DL7" s="1132" t="s">
        <v>556</v>
      </c>
      <c r="DM7" s="1133"/>
      <c r="DN7" s="1133"/>
      <c r="DO7" s="1133"/>
      <c r="DP7" s="1134"/>
      <c r="DQ7" s="1132" t="s">
        <v>556</v>
      </c>
      <c r="DR7" s="1133"/>
      <c r="DS7" s="1133"/>
      <c r="DT7" s="1133"/>
      <c r="DU7" s="1134"/>
      <c r="DV7" s="1135"/>
      <c r="DW7" s="1136"/>
      <c r="DX7" s="1136"/>
      <c r="DY7" s="1136"/>
      <c r="DZ7" s="1137"/>
      <c r="EA7" s="234"/>
    </row>
    <row r="8" spans="1:131" s="235" customFormat="1" ht="26.25" customHeight="1" x14ac:dyDescent="0.2">
      <c r="A8" s="238">
        <v>2</v>
      </c>
      <c r="B8" s="1066" t="s">
        <v>376</v>
      </c>
      <c r="C8" s="1067"/>
      <c r="D8" s="1067"/>
      <c r="E8" s="1067"/>
      <c r="F8" s="1067"/>
      <c r="G8" s="1067"/>
      <c r="H8" s="1067"/>
      <c r="I8" s="1067"/>
      <c r="J8" s="1067"/>
      <c r="K8" s="1067"/>
      <c r="L8" s="1067"/>
      <c r="M8" s="1067"/>
      <c r="N8" s="1067"/>
      <c r="O8" s="1067"/>
      <c r="P8" s="1068"/>
      <c r="Q8" s="1074">
        <v>0</v>
      </c>
      <c r="R8" s="1075"/>
      <c r="S8" s="1075"/>
      <c r="T8" s="1075"/>
      <c r="U8" s="1075"/>
      <c r="V8" s="1075">
        <v>0</v>
      </c>
      <c r="W8" s="1075"/>
      <c r="X8" s="1075"/>
      <c r="Y8" s="1075"/>
      <c r="Z8" s="1075"/>
      <c r="AA8" s="1075">
        <v>0</v>
      </c>
      <c r="AB8" s="1075"/>
      <c r="AC8" s="1075"/>
      <c r="AD8" s="1075"/>
      <c r="AE8" s="1076"/>
      <c r="AF8" s="1071">
        <v>0</v>
      </c>
      <c r="AG8" s="1072"/>
      <c r="AH8" s="1072"/>
      <c r="AI8" s="1072"/>
      <c r="AJ8" s="1073"/>
      <c r="AK8" s="1116" t="s">
        <v>556</v>
      </c>
      <c r="AL8" s="1117"/>
      <c r="AM8" s="1117"/>
      <c r="AN8" s="1117"/>
      <c r="AO8" s="1117"/>
      <c r="AP8" s="1117" t="s">
        <v>556</v>
      </c>
      <c r="AQ8" s="1117"/>
      <c r="AR8" s="1117"/>
      <c r="AS8" s="1117"/>
      <c r="AT8" s="1117"/>
      <c r="AU8" s="1118"/>
      <c r="AV8" s="1118"/>
      <c r="AW8" s="1118"/>
      <c r="AX8" s="1118"/>
      <c r="AY8" s="1119"/>
      <c r="AZ8" s="232"/>
      <c r="BA8" s="232"/>
      <c r="BB8" s="232"/>
      <c r="BC8" s="232"/>
      <c r="BD8" s="232"/>
      <c r="BE8" s="233"/>
      <c r="BF8" s="233"/>
      <c r="BG8" s="233"/>
      <c r="BH8" s="233"/>
      <c r="BI8" s="233"/>
      <c r="BJ8" s="233"/>
      <c r="BK8" s="233"/>
      <c r="BL8" s="233"/>
      <c r="BM8" s="233"/>
      <c r="BN8" s="233"/>
      <c r="BO8" s="233"/>
      <c r="BP8" s="233"/>
      <c r="BQ8" s="238">
        <v>2</v>
      </c>
      <c r="BR8" s="239"/>
      <c r="BS8" s="1028"/>
      <c r="BT8" s="1029"/>
      <c r="BU8" s="1029"/>
      <c r="BV8" s="1029"/>
      <c r="BW8" s="1029"/>
      <c r="BX8" s="1029"/>
      <c r="BY8" s="1029"/>
      <c r="BZ8" s="1029"/>
      <c r="CA8" s="1029"/>
      <c r="CB8" s="1029"/>
      <c r="CC8" s="1029"/>
      <c r="CD8" s="1029"/>
      <c r="CE8" s="1029"/>
      <c r="CF8" s="1029"/>
      <c r="CG8" s="1050"/>
      <c r="CH8" s="1025"/>
      <c r="CI8" s="1026"/>
      <c r="CJ8" s="1026"/>
      <c r="CK8" s="1026"/>
      <c r="CL8" s="1027"/>
      <c r="CM8" s="1025"/>
      <c r="CN8" s="1026"/>
      <c r="CO8" s="1026"/>
      <c r="CP8" s="1026"/>
      <c r="CQ8" s="1027"/>
      <c r="CR8" s="1025"/>
      <c r="CS8" s="1026"/>
      <c r="CT8" s="1026"/>
      <c r="CU8" s="1026"/>
      <c r="CV8" s="1027"/>
      <c r="CW8" s="1025"/>
      <c r="CX8" s="1026"/>
      <c r="CY8" s="1026"/>
      <c r="CZ8" s="1026"/>
      <c r="DA8" s="1027"/>
      <c r="DB8" s="1025"/>
      <c r="DC8" s="1026"/>
      <c r="DD8" s="1026"/>
      <c r="DE8" s="1026"/>
      <c r="DF8" s="1027"/>
      <c r="DG8" s="1025"/>
      <c r="DH8" s="1026"/>
      <c r="DI8" s="1026"/>
      <c r="DJ8" s="1026"/>
      <c r="DK8" s="1027"/>
      <c r="DL8" s="1025"/>
      <c r="DM8" s="1026"/>
      <c r="DN8" s="1026"/>
      <c r="DO8" s="1026"/>
      <c r="DP8" s="1027"/>
      <c r="DQ8" s="1025"/>
      <c r="DR8" s="1026"/>
      <c r="DS8" s="1026"/>
      <c r="DT8" s="1026"/>
      <c r="DU8" s="1027"/>
      <c r="DV8" s="1028"/>
      <c r="DW8" s="1029"/>
      <c r="DX8" s="1029"/>
      <c r="DY8" s="1029"/>
      <c r="DZ8" s="1030"/>
      <c r="EA8" s="234"/>
    </row>
    <row r="9" spans="1:131" s="235" customFormat="1" ht="26.25" customHeight="1" x14ac:dyDescent="0.2">
      <c r="A9" s="238">
        <v>3</v>
      </c>
      <c r="B9" s="1066"/>
      <c r="C9" s="1067"/>
      <c r="D9" s="1067"/>
      <c r="E9" s="1067"/>
      <c r="F9" s="1067"/>
      <c r="G9" s="1067"/>
      <c r="H9" s="1067"/>
      <c r="I9" s="1067"/>
      <c r="J9" s="1067"/>
      <c r="K9" s="1067"/>
      <c r="L9" s="1067"/>
      <c r="M9" s="1067"/>
      <c r="N9" s="1067"/>
      <c r="O9" s="1067"/>
      <c r="P9" s="1068"/>
      <c r="Q9" s="1074"/>
      <c r="R9" s="1075"/>
      <c r="S9" s="1075"/>
      <c r="T9" s="1075"/>
      <c r="U9" s="1075"/>
      <c r="V9" s="1075"/>
      <c r="W9" s="1075"/>
      <c r="X9" s="1075"/>
      <c r="Y9" s="1075"/>
      <c r="Z9" s="1075"/>
      <c r="AA9" s="1075"/>
      <c r="AB9" s="1075"/>
      <c r="AC9" s="1075"/>
      <c r="AD9" s="1075"/>
      <c r="AE9" s="1076"/>
      <c r="AF9" s="1071"/>
      <c r="AG9" s="1072"/>
      <c r="AH9" s="1072"/>
      <c r="AI9" s="1072"/>
      <c r="AJ9" s="1073"/>
      <c r="AK9" s="1116"/>
      <c r="AL9" s="1117"/>
      <c r="AM9" s="1117"/>
      <c r="AN9" s="1117"/>
      <c r="AO9" s="1117"/>
      <c r="AP9" s="1117"/>
      <c r="AQ9" s="1117"/>
      <c r="AR9" s="1117"/>
      <c r="AS9" s="1117"/>
      <c r="AT9" s="1117"/>
      <c r="AU9" s="1118"/>
      <c r="AV9" s="1118"/>
      <c r="AW9" s="1118"/>
      <c r="AX9" s="1118"/>
      <c r="AY9" s="1119"/>
      <c r="AZ9" s="232"/>
      <c r="BA9" s="232"/>
      <c r="BB9" s="232"/>
      <c r="BC9" s="232"/>
      <c r="BD9" s="232"/>
      <c r="BE9" s="233"/>
      <c r="BF9" s="233"/>
      <c r="BG9" s="233"/>
      <c r="BH9" s="233"/>
      <c r="BI9" s="233"/>
      <c r="BJ9" s="233"/>
      <c r="BK9" s="233"/>
      <c r="BL9" s="233"/>
      <c r="BM9" s="233"/>
      <c r="BN9" s="233"/>
      <c r="BO9" s="233"/>
      <c r="BP9" s="233"/>
      <c r="BQ9" s="238">
        <v>3</v>
      </c>
      <c r="BR9" s="239"/>
      <c r="BS9" s="1028"/>
      <c r="BT9" s="1029"/>
      <c r="BU9" s="1029"/>
      <c r="BV9" s="1029"/>
      <c r="BW9" s="1029"/>
      <c r="BX9" s="1029"/>
      <c r="BY9" s="1029"/>
      <c r="BZ9" s="1029"/>
      <c r="CA9" s="1029"/>
      <c r="CB9" s="1029"/>
      <c r="CC9" s="1029"/>
      <c r="CD9" s="1029"/>
      <c r="CE9" s="1029"/>
      <c r="CF9" s="1029"/>
      <c r="CG9" s="1050"/>
      <c r="CH9" s="1025"/>
      <c r="CI9" s="1026"/>
      <c r="CJ9" s="1026"/>
      <c r="CK9" s="1026"/>
      <c r="CL9" s="1027"/>
      <c r="CM9" s="1025"/>
      <c r="CN9" s="1026"/>
      <c r="CO9" s="1026"/>
      <c r="CP9" s="1026"/>
      <c r="CQ9" s="1027"/>
      <c r="CR9" s="1025"/>
      <c r="CS9" s="1026"/>
      <c r="CT9" s="1026"/>
      <c r="CU9" s="1026"/>
      <c r="CV9" s="1027"/>
      <c r="CW9" s="1025"/>
      <c r="CX9" s="1026"/>
      <c r="CY9" s="1026"/>
      <c r="CZ9" s="1026"/>
      <c r="DA9" s="1027"/>
      <c r="DB9" s="1025"/>
      <c r="DC9" s="1026"/>
      <c r="DD9" s="1026"/>
      <c r="DE9" s="1026"/>
      <c r="DF9" s="1027"/>
      <c r="DG9" s="1025"/>
      <c r="DH9" s="1026"/>
      <c r="DI9" s="1026"/>
      <c r="DJ9" s="1026"/>
      <c r="DK9" s="1027"/>
      <c r="DL9" s="1025"/>
      <c r="DM9" s="1026"/>
      <c r="DN9" s="1026"/>
      <c r="DO9" s="1026"/>
      <c r="DP9" s="1027"/>
      <c r="DQ9" s="1025"/>
      <c r="DR9" s="1026"/>
      <c r="DS9" s="1026"/>
      <c r="DT9" s="1026"/>
      <c r="DU9" s="1027"/>
      <c r="DV9" s="1028"/>
      <c r="DW9" s="1029"/>
      <c r="DX9" s="1029"/>
      <c r="DY9" s="1029"/>
      <c r="DZ9" s="1030"/>
      <c r="EA9" s="234"/>
    </row>
    <row r="10" spans="1:131" s="235" customFormat="1" ht="26.25" customHeight="1" x14ac:dyDescent="0.2">
      <c r="A10" s="238">
        <v>4</v>
      </c>
      <c r="B10" s="1066"/>
      <c r="C10" s="1067"/>
      <c r="D10" s="1067"/>
      <c r="E10" s="1067"/>
      <c r="F10" s="1067"/>
      <c r="G10" s="1067"/>
      <c r="H10" s="1067"/>
      <c r="I10" s="1067"/>
      <c r="J10" s="1067"/>
      <c r="K10" s="1067"/>
      <c r="L10" s="1067"/>
      <c r="M10" s="1067"/>
      <c r="N10" s="1067"/>
      <c r="O10" s="1067"/>
      <c r="P10" s="1068"/>
      <c r="Q10" s="1074"/>
      <c r="R10" s="1075"/>
      <c r="S10" s="1075"/>
      <c r="T10" s="1075"/>
      <c r="U10" s="1075"/>
      <c r="V10" s="1075"/>
      <c r="W10" s="1075"/>
      <c r="X10" s="1075"/>
      <c r="Y10" s="1075"/>
      <c r="Z10" s="1075"/>
      <c r="AA10" s="1075"/>
      <c r="AB10" s="1075"/>
      <c r="AC10" s="1075"/>
      <c r="AD10" s="1075"/>
      <c r="AE10" s="1076"/>
      <c r="AF10" s="1071"/>
      <c r="AG10" s="1072"/>
      <c r="AH10" s="1072"/>
      <c r="AI10" s="1072"/>
      <c r="AJ10" s="1073"/>
      <c r="AK10" s="1116"/>
      <c r="AL10" s="1117"/>
      <c r="AM10" s="1117"/>
      <c r="AN10" s="1117"/>
      <c r="AO10" s="1117"/>
      <c r="AP10" s="1117"/>
      <c r="AQ10" s="1117"/>
      <c r="AR10" s="1117"/>
      <c r="AS10" s="1117"/>
      <c r="AT10" s="1117"/>
      <c r="AU10" s="1118"/>
      <c r="AV10" s="1118"/>
      <c r="AW10" s="1118"/>
      <c r="AX10" s="1118"/>
      <c r="AY10" s="1119"/>
      <c r="AZ10" s="232"/>
      <c r="BA10" s="232"/>
      <c r="BB10" s="232"/>
      <c r="BC10" s="232"/>
      <c r="BD10" s="232"/>
      <c r="BE10" s="233"/>
      <c r="BF10" s="233"/>
      <c r="BG10" s="233"/>
      <c r="BH10" s="233"/>
      <c r="BI10" s="233"/>
      <c r="BJ10" s="233"/>
      <c r="BK10" s="233"/>
      <c r="BL10" s="233"/>
      <c r="BM10" s="233"/>
      <c r="BN10" s="233"/>
      <c r="BO10" s="233"/>
      <c r="BP10" s="233"/>
      <c r="BQ10" s="238">
        <v>4</v>
      </c>
      <c r="BR10" s="239"/>
      <c r="BS10" s="1028"/>
      <c r="BT10" s="1029"/>
      <c r="BU10" s="1029"/>
      <c r="BV10" s="1029"/>
      <c r="BW10" s="1029"/>
      <c r="BX10" s="1029"/>
      <c r="BY10" s="1029"/>
      <c r="BZ10" s="1029"/>
      <c r="CA10" s="1029"/>
      <c r="CB10" s="1029"/>
      <c r="CC10" s="1029"/>
      <c r="CD10" s="1029"/>
      <c r="CE10" s="1029"/>
      <c r="CF10" s="1029"/>
      <c r="CG10" s="1050"/>
      <c r="CH10" s="1025"/>
      <c r="CI10" s="1026"/>
      <c r="CJ10" s="1026"/>
      <c r="CK10" s="1026"/>
      <c r="CL10" s="1027"/>
      <c r="CM10" s="1025"/>
      <c r="CN10" s="1026"/>
      <c r="CO10" s="1026"/>
      <c r="CP10" s="1026"/>
      <c r="CQ10" s="1027"/>
      <c r="CR10" s="1025"/>
      <c r="CS10" s="1026"/>
      <c r="CT10" s="1026"/>
      <c r="CU10" s="1026"/>
      <c r="CV10" s="1027"/>
      <c r="CW10" s="1025"/>
      <c r="CX10" s="1026"/>
      <c r="CY10" s="1026"/>
      <c r="CZ10" s="1026"/>
      <c r="DA10" s="1027"/>
      <c r="DB10" s="1025"/>
      <c r="DC10" s="1026"/>
      <c r="DD10" s="1026"/>
      <c r="DE10" s="1026"/>
      <c r="DF10" s="1027"/>
      <c r="DG10" s="1025"/>
      <c r="DH10" s="1026"/>
      <c r="DI10" s="1026"/>
      <c r="DJ10" s="1026"/>
      <c r="DK10" s="1027"/>
      <c r="DL10" s="1025"/>
      <c r="DM10" s="1026"/>
      <c r="DN10" s="1026"/>
      <c r="DO10" s="1026"/>
      <c r="DP10" s="1027"/>
      <c r="DQ10" s="1025"/>
      <c r="DR10" s="1026"/>
      <c r="DS10" s="1026"/>
      <c r="DT10" s="1026"/>
      <c r="DU10" s="1027"/>
      <c r="DV10" s="1028"/>
      <c r="DW10" s="1029"/>
      <c r="DX10" s="1029"/>
      <c r="DY10" s="1029"/>
      <c r="DZ10" s="1030"/>
      <c r="EA10" s="234"/>
    </row>
    <row r="11" spans="1:131" s="235" customFormat="1" ht="26.25" customHeight="1" x14ac:dyDescent="0.2">
      <c r="A11" s="238">
        <v>5</v>
      </c>
      <c r="B11" s="1066"/>
      <c r="C11" s="1067"/>
      <c r="D11" s="1067"/>
      <c r="E11" s="1067"/>
      <c r="F11" s="1067"/>
      <c r="G11" s="1067"/>
      <c r="H11" s="1067"/>
      <c r="I11" s="1067"/>
      <c r="J11" s="1067"/>
      <c r="K11" s="1067"/>
      <c r="L11" s="1067"/>
      <c r="M11" s="1067"/>
      <c r="N11" s="1067"/>
      <c r="O11" s="1067"/>
      <c r="P11" s="1068"/>
      <c r="Q11" s="1074"/>
      <c r="R11" s="1075"/>
      <c r="S11" s="1075"/>
      <c r="T11" s="1075"/>
      <c r="U11" s="1075"/>
      <c r="V11" s="1075"/>
      <c r="W11" s="1075"/>
      <c r="X11" s="1075"/>
      <c r="Y11" s="1075"/>
      <c r="Z11" s="1075"/>
      <c r="AA11" s="1075"/>
      <c r="AB11" s="1075"/>
      <c r="AC11" s="1075"/>
      <c r="AD11" s="1075"/>
      <c r="AE11" s="1076"/>
      <c r="AF11" s="1071"/>
      <c r="AG11" s="1072"/>
      <c r="AH11" s="1072"/>
      <c r="AI11" s="1072"/>
      <c r="AJ11" s="1073"/>
      <c r="AK11" s="1116"/>
      <c r="AL11" s="1117"/>
      <c r="AM11" s="1117"/>
      <c r="AN11" s="1117"/>
      <c r="AO11" s="1117"/>
      <c r="AP11" s="1117"/>
      <c r="AQ11" s="1117"/>
      <c r="AR11" s="1117"/>
      <c r="AS11" s="1117"/>
      <c r="AT11" s="1117"/>
      <c r="AU11" s="1118"/>
      <c r="AV11" s="1118"/>
      <c r="AW11" s="1118"/>
      <c r="AX11" s="1118"/>
      <c r="AY11" s="1119"/>
      <c r="AZ11" s="232"/>
      <c r="BA11" s="232"/>
      <c r="BB11" s="232"/>
      <c r="BC11" s="232"/>
      <c r="BD11" s="232"/>
      <c r="BE11" s="233"/>
      <c r="BF11" s="233"/>
      <c r="BG11" s="233"/>
      <c r="BH11" s="233"/>
      <c r="BI11" s="233"/>
      <c r="BJ11" s="233"/>
      <c r="BK11" s="233"/>
      <c r="BL11" s="233"/>
      <c r="BM11" s="233"/>
      <c r="BN11" s="233"/>
      <c r="BO11" s="233"/>
      <c r="BP11" s="233"/>
      <c r="BQ11" s="238">
        <v>5</v>
      </c>
      <c r="BR11" s="239"/>
      <c r="BS11" s="1028"/>
      <c r="BT11" s="1029"/>
      <c r="BU11" s="1029"/>
      <c r="BV11" s="1029"/>
      <c r="BW11" s="1029"/>
      <c r="BX11" s="1029"/>
      <c r="BY11" s="1029"/>
      <c r="BZ11" s="1029"/>
      <c r="CA11" s="1029"/>
      <c r="CB11" s="1029"/>
      <c r="CC11" s="1029"/>
      <c r="CD11" s="1029"/>
      <c r="CE11" s="1029"/>
      <c r="CF11" s="1029"/>
      <c r="CG11" s="1050"/>
      <c r="CH11" s="1025"/>
      <c r="CI11" s="1026"/>
      <c r="CJ11" s="1026"/>
      <c r="CK11" s="1026"/>
      <c r="CL11" s="1027"/>
      <c r="CM11" s="1025"/>
      <c r="CN11" s="1026"/>
      <c r="CO11" s="1026"/>
      <c r="CP11" s="1026"/>
      <c r="CQ11" s="1027"/>
      <c r="CR11" s="1025"/>
      <c r="CS11" s="1026"/>
      <c r="CT11" s="1026"/>
      <c r="CU11" s="1026"/>
      <c r="CV11" s="1027"/>
      <c r="CW11" s="1025"/>
      <c r="CX11" s="1026"/>
      <c r="CY11" s="1026"/>
      <c r="CZ11" s="1026"/>
      <c r="DA11" s="1027"/>
      <c r="DB11" s="1025"/>
      <c r="DC11" s="1026"/>
      <c r="DD11" s="1026"/>
      <c r="DE11" s="1026"/>
      <c r="DF11" s="1027"/>
      <c r="DG11" s="1025"/>
      <c r="DH11" s="1026"/>
      <c r="DI11" s="1026"/>
      <c r="DJ11" s="1026"/>
      <c r="DK11" s="1027"/>
      <c r="DL11" s="1025"/>
      <c r="DM11" s="1026"/>
      <c r="DN11" s="1026"/>
      <c r="DO11" s="1026"/>
      <c r="DP11" s="1027"/>
      <c r="DQ11" s="1025"/>
      <c r="DR11" s="1026"/>
      <c r="DS11" s="1026"/>
      <c r="DT11" s="1026"/>
      <c r="DU11" s="1027"/>
      <c r="DV11" s="1028"/>
      <c r="DW11" s="1029"/>
      <c r="DX11" s="1029"/>
      <c r="DY11" s="1029"/>
      <c r="DZ11" s="1030"/>
      <c r="EA11" s="234"/>
    </row>
    <row r="12" spans="1:131" s="235" customFormat="1" ht="26.25" customHeight="1" x14ac:dyDescent="0.2">
      <c r="A12" s="238">
        <v>6</v>
      </c>
      <c r="B12" s="1066"/>
      <c r="C12" s="1067"/>
      <c r="D12" s="1067"/>
      <c r="E12" s="1067"/>
      <c r="F12" s="1067"/>
      <c r="G12" s="1067"/>
      <c r="H12" s="1067"/>
      <c r="I12" s="1067"/>
      <c r="J12" s="1067"/>
      <c r="K12" s="1067"/>
      <c r="L12" s="1067"/>
      <c r="M12" s="1067"/>
      <c r="N12" s="1067"/>
      <c r="O12" s="1067"/>
      <c r="P12" s="1068"/>
      <c r="Q12" s="1074"/>
      <c r="R12" s="1075"/>
      <c r="S12" s="1075"/>
      <c r="T12" s="1075"/>
      <c r="U12" s="1075"/>
      <c r="V12" s="1075"/>
      <c r="W12" s="1075"/>
      <c r="X12" s="1075"/>
      <c r="Y12" s="1075"/>
      <c r="Z12" s="1075"/>
      <c r="AA12" s="1075"/>
      <c r="AB12" s="1075"/>
      <c r="AC12" s="1075"/>
      <c r="AD12" s="1075"/>
      <c r="AE12" s="1076"/>
      <c r="AF12" s="1071"/>
      <c r="AG12" s="1072"/>
      <c r="AH12" s="1072"/>
      <c r="AI12" s="1072"/>
      <c r="AJ12" s="1073"/>
      <c r="AK12" s="1116"/>
      <c r="AL12" s="1117"/>
      <c r="AM12" s="1117"/>
      <c r="AN12" s="1117"/>
      <c r="AO12" s="1117"/>
      <c r="AP12" s="1117"/>
      <c r="AQ12" s="1117"/>
      <c r="AR12" s="1117"/>
      <c r="AS12" s="1117"/>
      <c r="AT12" s="1117"/>
      <c r="AU12" s="1118"/>
      <c r="AV12" s="1118"/>
      <c r="AW12" s="1118"/>
      <c r="AX12" s="1118"/>
      <c r="AY12" s="1119"/>
      <c r="AZ12" s="232"/>
      <c r="BA12" s="232"/>
      <c r="BB12" s="232"/>
      <c r="BC12" s="232"/>
      <c r="BD12" s="232"/>
      <c r="BE12" s="233"/>
      <c r="BF12" s="233"/>
      <c r="BG12" s="233"/>
      <c r="BH12" s="233"/>
      <c r="BI12" s="233"/>
      <c r="BJ12" s="233"/>
      <c r="BK12" s="233"/>
      <c r="BL12" s="233"/>
      <c r="BM12" s="233"/>
      <c r="BN12" s="233"/>
      <c r="BO12" s="233"/>
      <c r="BP12" s="233"/>
      <c r="BQ12" s="238">
        <v>6</v>
      </c>
      <c r="BR12" s="239"/>
      <c r="BS12" s="1028"/>
      <c r="BT12" s="1029"/>
      <c r="BU12" s="1029"/>
      <c r="BV12" s="1029"/>
      <c r="BW12" s="1029"/>
      <c r="BX12" s="1029"/>
      <c r="BY12" s="1029"/>
      <c r="BZ12" s="1029"/>
      <c r="CA12" s="1029"/>
      <c r="CB12" s="1029"/>
      <c r="CC12" s="1029"/>
      <c r="CD12" s="1029"/>
      <c r="CE12" s="1029"/>
      <c r="CF12" s="1029"/>
      <c r="CG12" s="1050"/>
      <c r="CH12" s="1025"/>
      <c r="CI12" s="1026"/>
      <c r="CJ12" s="1026"/>
      <c r="CK12" s="1026"/>
      <c r="CL12" s="1027"/>
      <c r="CM12" s="1025"/>
      <c r="CN12" s="1026"/>
      <c r="CO12" s="1026"/>
      <c r="CP12" s="1026"/>
      <c r="CQ12" s="1027"/>
      <c r="CR12" s="1025"/>
      <c r="CS12" s="1026"/>
      <c r="CT12" s="1026"/>
      <c r="CU12" s="1026"/>
      <c r="CV12" s="1027"/>
      <c r="CW12" s="1025"/>
      <c r="CX12" s="1026"/>
      <c r="CY12" s="1026"/>
      <c r="CZ12" s="1026"/>
      <c r="DA12" s="1027"/>
      <c r="DB12" s="1025"/>
      <c r="DC12" s="1026"/>
      <c r="DD12" s="1026"/>
      <c r="DE12" s="1026"/>
      <c r="DF12" s="1027"/>
      <c r="DG12" s="1025"/>
      <c r="DH12" s="1026"/>
      <c r="DI12" s="1026"/>
      <c r="DJ12" s="1026"/>
      <c r="DK12" s="1027"/>
      <c r="DL12" s="1025"/>
      <c r="DM12" s="1026"/>
      <c r="DN12" s="1026"/>
      <c r="DO12" s="1026"/>
      <c r="DP12" s="1027"/>
      <c r="DQ12" s="1025"/>
      <c r="DR12" s="1026"/>
      <c r="DS12" s="1026"/>
      <c r="DT12" s="1026"/>
      <c r="DU12" s="1027"/>
      <c r="DV12" s="1028"/>
      <c r="DW12" s="1029"/>
      <c r="DX12" s="1029"/>
      <c r="DY12" s="1029"/>
      <c r="DZ12" s="1030"/>
      <c r="EA12" s="234"/>
    </row>
    <row r="13" spans="1:131" s="235" customFormat="1" ht="26.25" customHeight="1" x14ac:dyDescent="0.2">
      <c r="A13" s="238">
        <v>7</v>
      </c>
      <c r="B13" s="1066"/>
      <c r="C13" s="1067"/>
      <c r="D13" s="1067"/>
      <c r="E13" s="1067"/>
      <c r="F13" s="1067"/>
      <c r="G13" s="1067"/>
      <c r="H13" s="1067"/>
      <c r="I13" s="1067"/>
      <c r="J13" s="1067"/>
      <c r="K13" s="1067"/>
      <c r="L13" s="1067"/>
      <c r="M13" s="1067"/>
      <c r="N13" s="1067"/>
      <c r="O13" s="1067"/>
      <c r="P13" s="1068"/>
      <c r="Q13" s="1074"/>
      <c r="R13" s="1075"/>
      <c r="S13" s="1075"/>
      <c r="T13" s="1075"/>
      <c r="U13" s="1075"/>
      <c r="V13" s="1075"/>
      <c r="W13" s="1075"/>
      <c r="X13" s="1075"/>
      <c r="Y13" s="1075"/>
      <c r="Z13" s="1075"/>
      <c r="AA13" s="1075"/>
      <c r="AB13" s="1075"/>
      <c r="AC13" s="1075"/>
      <c r="AD13" s="1075"/>
      <c r="AE13" s="1076"/>
      <c r="AF13" s="1071"/>
      <c r="AG13" s="1072"/>
      <c r="AH13" s="1072"/>
      <c r="AI13" s="1072"/>
      <c r="AJ13" s="1073"/>
      <c r="AK13" s="1116"/>
      <c r="AL13" s="1117"/>
      <c r="AM13" s="1117"/>
      <c r="AN13" s="1117"/>
      <c r="AO13" s="1117"/>
      <c r="AP13" s="1117"/>
      <c r="AQ13" s="1117"/>
      <c r="AR13" s="1117"/>
      <c r="AS13" s="1117"/>
      <c r="AT13" s="1117"/>
      <c r="AU13" s="1118"/>
      <c r="AV13" s="1118"/>
      <c r="AW13" s="1118"/>
      <c r="AX13" s="1118"/>
      <c r="AY13" s="1119"/>
      <c r="AZ13" s="232"/>
      <c r="BA13" s="232"/>
      <c r="BB13" s="232"/>
      <c r="BC13" s="232"/>
      <c r="BD13" s="232"/>
      <c r="BE13" s="233"/>
      <c r="BF13" s="233"/>
      <c r="BG13" s="233"/>
      <c r="BH13" s="233"/>
      <c r="BI13" s="233"/>
      <c r="BJ13" s="233"/>
      <c r="BK13" s="233"/>
      <c r="BL13" s="233"/>
      <c r="BM13" s="233"/>
      <c r="BN13" s="233"/>
      <c r="BO13" s="233"/>
      <c r="BP13" s="233"/>
      <c r="BQ13" s="238">
        <v>7</v>
      </c>
      <c r="BR13" s="239"/>
      <c r="BS13" s="1028"/>
      <c r="BT13" s="1029"/>
      <c r="BU13" s="1029"/>
      <c r="BV13" s="1029"/>
      <c r="BW13" s="1029"/>
      <c r="BX13" s="1029"/>
      <c r="BY13" s="1029"/>
      <c r="BZ13" s="1029"/>
      <c r="CA13" s="1029"/>
      <c r="CB13" s="1029"/>
      <c r="CC13" s="1029"/>
      <c r="CD13" s="1029"/>
      <c r="CE13" s="1029"/>
      <c r="CF13" s="1029"/>
      <c r="CG13" s="1050"/>
      <c r="CH13" s="1025"/>
      <c r="CI13" s="1026"/>
      <c r="CJ13" s="1026"/>
      <c r="CK13" s="1026"/>
      <c r="CL13" s="1027"/>
      <c r="CM13" s="1025"/>
      <c r="CN13" s="1026"/>
      <c r="CO13" s="1026"/>
      <c r="CP13" s="1026"/>
      <c r="CQ13" s="1027"/>
      <c r="CR13" s="1025"/>
      <c r="CS13" s="1026"/>
      <c r="CT13" s="1026"/>
      <c r="CU13" s="1026"/>
      <c r="CV13" s="1027"/>
      <c r="CW13" s="1025"/>
      <c r="CX13" s="1026"/>
      <c r="CY13" s="1026"/>
      <c r="CZ13" s="1026"/>
      <c r="DA13" s="1027"/>
      <c r="DB13" s="1025"/>
      <c r="DC13" s="1026"/>
      <c r="DD13" s="1026"/>
      <c r="DE13" s="1026"/>
      <c r="DF13" s="1027"/>
      <c r="DG13" s="1025"/>
      <c r="DH13" s="1026"/>
      <c r="DI13" s="1026"/>
      <c r="DJ13" s="1026"/>
      <c r="DK13" s="1027"/>
      <c r="DL13" s="1025"/>
      <c r="DM13" s="1026"/>
      <c r="DN13" s="1026"/>
      <c r="DO13" s="1026"/>
      <c r="DP13" s="1027"/>
      <c r="DQ13" s="1025"/>
      <c r="DR13" s="1026"/>
      <c r="DS13" s="1026"/>
      <c r="DT13" s="1026"/>
      <c r="DU13" s="1027"/>
      <c r="DV13" s="1028"/>
      <c r="DW13" s="1029"/>
      <c r="DX13" s="1029"/>
      <c r="DY13" s="1029"/>
      <c r="DZ13" s="1030"/>
      <c r="EA13" s="234"/>
    </row>
    <row r="14" spans="1:131" s="235" customFormat="1" ht="26.25" customHeight="1" x14ac:dyDescent="0.2">
      <c r="A14" s="238">
        <v>8</v>
      </c>
      <c r="B14" s="1066"/>
      <c r="C14" s="1067"/>
      <c r="D14" s="1067"/>
      <c r="E14" s="1067"/>
      <c r="F14" s="1067"/>
      <c r="G14" s="1067"/>
      <c r="H14" s="1067"/>
      <c r="I14" s="1067"/>
      <c r="J14" s="1067"/>
      <c r="K14" s="1067"/>
      <c r="L14" s="1067"/>
      <c r="M14" s="1067"/>
      <c r="N14" s="1067"/>
      <c r="O14" s="1067"/>
      <c r="P14" s="1068"/>
      <c r="Q14" s="1074"/>
      <c r="R14" s="1075"/>
      <c r="S14" s="1075"/>
      <c r="T14" s="1075"/>
      <c r="U14" s="1075"/>
      <c r="V14" s="1075"/>
      <c r="W14" s="1075"/>
      <c r="X14" s="1075"/>
      <c r="Y14" s="1075"/>
      <c r="Z14" s="1075"/>
      <c r="AA14" s="1075"/>
      <c r="AB14" s="1075"/>
      <c r="AC14" s="1075"/>
      <c r="AD14" s="1075"/>
      <c r="AE14" s="1076"/>
      <c r="AF14" s="1071"/>
      <c r="AG14" s="1072"/>
      <c r="AH14" s="1072"/>
      <c r="AI14" s="1072"/>
      <c r="AJ14" s="1073"/>
      <c r="AK14" s="1116"/>
      <c r="AL14" s="1117"/>
      <c r="AM14" s="1117"/>
      <c r="AN14" s="1117"/>
      <c r="AO14" s="1117"/>
      <c r="AP14" s="1117"/>
      <c r="AQ14" s="1117"/>
      <c r="AR14" s="1117"/>
      <c r="AS14" s="1117"/>
      <c r="AT14" s="1117"/>
      <c r="AU14" s="1118"/>
      <c r="AV14" s="1118"/>
      <c r="AW14" s="1118"/>
      <c r="AX14" s="1118"/>
      <c r="AY14" s="1119"/>
      <c r="AZ14" s="232"/>
      <c r="BA14" s="232"/>
      <c r="BB14" s="232"/>
      <c r="BC14" s="232"/>
      <c r="BD14" s="232"/>
      <c r="BE14" s="233"/>
      <c r="BF14" s="233"/>
      <c r="BG14" s="233"/>
      <c r="BH14" s="233"/>
      <c r="BI14" s="233"/>
      <c r="BJ14" s="233"/>
      <c r="BK14" s="233"/>
      <c r="BL14" s="233"/>
      <c r="BM14" s="233"/>
      <c r="BN14" s="233"/>
      <c r="BO14" s="233"/>
      <c r="BP14" s="233"/>
      <c r="BQ14" s="238">
        <v>8</v>
      </c>
      <c r="BR14" s="239"/>
      <c r="BS14" s="1028"/>
      <c r="BT14" s="1029"/>
      <c r="BU14" s="1029"/>
      <c r="BV14" s="1029"/>
      <c r="BW14" s="1029"/>
      <c r="BX14" s="1029"/>
      <c r="BY14" s="1029"/>
      <c r="BZ14" s="1029"/>
      <c r="CA14" s="1029"/>
      <c r="CB14" s="1029"/>
      <c r="CC14" s="1029"/>
      <c r="CD14" s="1029"/>
      <c r="CE14" s="1029"/>
      <c r="CF14" s="1029"/>
      <c r="CG14" s="1050"/>
      <c r="CH14" s="1025"/>
      <c r="CI14" s="1026"/>
      <c r="CJ14" s="1026"/>
      <c r="CK14" s="1026"/>
      <c r="CL14" s="1027"/>
      <c r="CM14" s="1025"/>
      <c r="CN14" s="1026"/>
      <c r="CO14" s="1026"/>
      <c r="CP14" s="1026"/>
      <c r="CQ14" s="1027"/>
      <c r="CR14" s="1025"/>
      <c r="CS14" s="1026"/>
      <c r="CT14" s="1026"/>
      <c r="CU14" s="1026"/>
      <c r="CV14" s="1027"/>
      <c r="CW14" s="1025"/>
      <c r="CX14" s="1026"/>
      <c r="CY14" s="1026"/>
      <c r="CZ14" s="1026"/>
      <c r="DA14" s="1027"/>
      <c r="DB14" s="1025"/>
      <c r="DC14" s="1026"/>
      <c r="DD14" s="1026"/>
      <c r="DE14" s="1026"/>
      <c r="DF14" s="1027"/>
      <c r="DG14" s="1025"/>
      <c r="DH14" s="1026"/>
      <c r="DI14" s="1026"/>
      <c r="DJ14" s="1026"/>
      <c r="DK14" s="1027"/>
      <c r="DL14" s="1025"/>
      <c r="DM14" s="1026"/>
      <c r="DN14" s="1026"/>
      <c r="DO14" s="1026"/>
      <c r="DP14" s="1027"/>
      <c r="DQ14" s="1025"/>
      <c r="DR14" s="1026"/>
      <c r="DS14" s="1026"/>
      <c r="DT14" s="1026"/>
      <c r="DU14" s="1027"/>
      <c r="DV14" s="1028"/>
      <c r="DW14" s="1029"/>
      <c r="DX14" s="1029"/>
      <c r="DY14" s="1029"/>
      <c r="DZ14" s="1030"/>
      <c r="EA14" s="234"/>
    </row>
    <row r="15" spans="1:131" s="235" customFormat="1" ht="26.25" customHeight="1" x14ac:dyDescent="0.2">
      <c r="A15" s="238">
        <v>9</v>
      </c>
      <c r="B15" s="1066"/>
      <c r="C15" s="1067"/>
      <c r="D15" s="1067"/>
      <c r="E15" s="1067"/>
      <c r="F15" s="1067"/>
      <c r="G15" s="1067"/>
      <c r="H15" s="1067"/>
      <c r="I15" s="1067"/>
      <c r="J15" s="1067"/>
      <c r="K15" s="1067"/>
      <c r="L15" s="1067"/>
      <c r="M15" s="1067"/>
      <c r="N15" s="1067"/>
      <c r="O15" s="1067"/>
      <c r="P15" s="1068"/>
      <c r="Q15" s="1074"/>
      <c r="R15" s="1075"/>
      <c r="S15" s="1075"/>
      <c r="T15" s="1075"/>
      <c r="U15" s="1075"/>
      <c r="V15" s="1075"/>
      <c r="W15" s="1075"/>
      <c r="X15" s="1075"/>
      <c r="Y15" s="1075"/>
      <c r="Z15" s="1075"/>
      <c r="AA15" s="1075"/>
      <c r="AB15" s="1075"/>
      <c r="AC15" s="1075"/>
      <c r="AD15" s="1075"/>
      <c r="AE15" s="1076"/>
      <c r="AF15" s="1071"/>
      <c r="AG15" s="1072"/>
      <c r="AH15" s="1072"/>
      <c r="AI15" s="1072"/>
      <c r="AJ15" s="1073"/>
      <c r="AK15" s="1116"/>
      <c r="AL15" s="1117"/>
      <c r="AM15" s="1117"/>
      <c r="AN15" s="1117"/>
      <c r="AO15" s="1117"/>
      <c r="AP15" s="1117"/>
      <c r="AQ15" s="1117"/>
      <c r="AR15" s="1117"/>
      <c r="AS15" s="1117"/>
      <c r="AT15" s="1117"/>
      <c r="AU15" s="1118"/>
      <c r="AV15" s="1118"/>
      <c r="AW15" s="1118"/>
      <c r="AX15" s="1118"/>
      <c r="AY15" s="1119"/>
      <c r="AZ15" s="232"/>
      <c r="BA15" s="232"/>
      <c r="BB15" s="232"/>
      <c r="BC15" s="232"/>
      <c r="BD15" s="232"/>
      <c r="BE15" s="233"/>
      <c r="BF15" s="233"/>
      <c r="BG15" s="233"/>
      <c r="BH15" s="233"/>
      <c r="BI15" s="233"/>
      <c r="BJ15" s="233"/>
      <c r="BK15" s="233"/>
      <c r="BL15" s="233"/>
      <c r="BM15" s="233"/>
      <c r="BN15" s="233"/>
      <c r="BO15" s="233"/>
      <c r="BP15" s="233"/>
      <c r="BQ15" s="238">
        <v>9</v>
      </c>
      <c r="BR15" s="239"/>
      <c r="BS15" s="1028"/>
      <c r="BT15" s="1029"/>
      <c r="BU15" s="1029"/>
      <c r="BV15" s="1029"/>
      <c r="BW15" s="1029"/>
      <c r="BX15" s="1029"/>
      <c r="BY15" s="1029"/>
      <c r="BZ15" s="1029"/>
      <c r="CA15" s="1029"/>
      <c r="CB15" s="1029"/>
      <c r="CC15" s="1029"/>
      <c r="CD15" s="1029"/>
      <c r="CE15" s="1029"/>
      <c r="CF15" s="1029"/>
      <c r="CG15" s="1050"/>
      <c r="CH15" s="1025"/>
      <c r="CI15" s="1026"/>
      <c r="CJ15" s="1026"/>
      <c r="CK15" s="1026"/>
      <c r="CL15" s="1027"/>
      <c r="CM15" s="1025"/>
      <c r="CN15" s="1026"/>
      <c r="CO15" s="1026"/>
      <c r="CP15" s="1026"/>
      <c r="CQ15" s="1027"/>
      <c r="CR15" s="1025"/>
      <c r="CS15" s="1026"/>
      <c r="CT15" s="1026"/>
      <c r="CU15" s="1026"/>
      <c r="CV15" s="1027"/>
      <c r="CW15" s="1025"/>
      <c r="CX15" s="1026"/>
      <c r="CY15" s="1026"/>
      <c r="CZ15" s="1026"/>
      <c r="DA15" s="1027"/>
      <c r="DB15" s="1025"/>
      <c r="DC15" s="1026"/>
      <c r="DD15" s="1026"/>
      <c r="DE15" s="1026"/>
      <c r="DF15" s="1027"/>
      <c r="DG15" s="1025"/>
      <c r="DH15" s="1026"/>
      <c r="DI15" s="1026"/>
      <c r="DJ15" s="1026"/>
      <c r="DK15" s="1027"/>
      <c r="DL15" s="1025"/>
      <c r="DM15" s="1026"/>
      <c r="DN15" s="1026"/>
      <c r="DO15" s="1026"/>
      <c r="DP15" s="1027"/>
      <c r="DQ15" s="1025"/>
      <c r="DR15" s="1026"/>
      <c r="DS15" s="1026"/>
      <c r="DT15" s="1026"/>
      <c r="DU15" s="1027"/>
      <c r="DV15" s="1028"/>
      <c r="DW15" s="1029"/>
      <c r="DX15" s="1029"/>
      <c r="DY15" s="1029"/>
      <c r="DZ15" s="1030"/>
      <c r="EA15" s="234"/>
    </row>
    <row r="16" spans="1:131" s="235" customFormat="1" ht="26.25" customHeight="1" x14ac:dyDescent="0.2">
      <c r="A16" s="238">
        <v>10</v>
      </c>
      <c r="B16" s="1066"/>
      <c r="C16" s="1067"/>
      <c r="D16" s="1067"/>
      <c r="E16" s="1067"/>
      <c r="F16" s="1067"/>
      <c r="G16" s="1067"/>
      <c r="H16" s="1067"/>
      <c r="I16" s="1067"/>
      <c r="J16" s="1067"/>
      <c r="K16" s="1067"/>
      <c r="L16" s="1067"/>
      <c r="M16" s="1067"/>
      <c r="N16" s="1067"/>
      <c r="O16" s="1067"/>
      <c r="P16" s="1068"/>
      <c r="Q16" s="1074"/>
      <c r="R16" s="1075"/>
      <c r="S16" s="1075"/>
      <c r="T16" s="1075"/>
      <c r="U16" s="1075"/>
      <c r="V16" s="1075"/>
      <c r="W16" s="1075"/>
      <c r="X16" s="1075"/>
      <c r="Y16" s="1075"/>
      <c r="Z16" s="1075"/>
      <c r="AA16" s="1075"/>
      <c r="AB16" s="1075"/>
      <c r="AC16" s="1075"/>
      <c r="AD16" s="1075"/>
      <c r="AE16" s="1076"/>
      <c r="AF16" s="1071"/>
      <c r="AG16" s="1072"/>
      <c r="AH16" s="1072"/>
      <c r="AI16" s="1072"/>
      <c r="AJ16" s="1073"/>
      <c r="AK16" s="1116"/>
      <c r="AL16" s="1117"/>
      <c r="AM16" s="1117"/>
      <c r="AN16" s="1117"/>
      <c r="AO16" s="1117"/>
      <c r="AP16" s="1117"/>
      <c r="AQ16" s="1117"/>
      <c r="AR16" s="1117"/>
      <c r="AS16" s="1117"/>
      <c r="AT16" s="1117"/>
      <c r="AU16" s="1118"/>
      <c r="AV16" s="1118"/>
      <c r="AW16" s="1118"/>
      <c r="AX16" s="1118"/>
      <c r="AY16" s="1119"/>
      <c r="AZ16" s="232"/>
      <c r="BA16" s="232"/>
      <c r="BB16" s="232"/>
      <c r="BC16" s="232"/>
      <c r="BD16" s="232"/>
      <c r="BE16" s="233"/>
      <c r="BF16" s="233"/>
      <c r="BG16" s="233"/>
      <c r="BH16" s="233"/>
      <c r="BI16" s="233"/>
      <c r="BJ16" s="233"/>
      <c r="BK16" s="233"/>
      <c r="BL16" s="233"/>
      <c r="BM16" s="233"/>
      <c r="BN16" s="233"/>
      <c r="BO16" s="233"/>
      <c r="BP16" s="233"/>
      <c r="BQ16" s="238">
        <v>10</v>
      </c>
      <c r="BR16" s="239"/>
      <c r="BS16" s="1028"/>
      <c r="BT16" s="1029"/>
      <c r="BU16" s="1029"/>
      <c r="BV16" s="1029"/>
      <c r="BW16" s="1029"/>
      <c r="BX16" s="1029"/>
      <c r="BY16" s="1029"/>
      <c r="BZ16" s="1029"/>
      <c r="CA16" s="1029"/>
      <c r="CB16" s="1029"/>
      <c r="CC16" s="1029"/>
      <c r="CD16" s="1029"/>
      <c r="CE16" s="1029"/>
      <c r="CF16" s="1029"/>
      <c r="CG16" s="1050"/>
      <c r="CH16" s="1025"/>
      <c r="CI16" s="1026"/>
      <c r="CJ16" s="1026"/>
      <c r="CK16" s="1026"/>
      <c r="CL16" s="1027"/>
      <c r="CM16" s="1025"/>
      <c r="CN16" s="1026"/>
      <c r="CO16" s="1026"/>
      <c r="CP16" s="1026"/>
      <c r="CQ16" s="1027"/>
      <c r="CR16" s="1025"/>
      <c r="CS16" s="1026"/>
      <c r="CT16" s="1026"/>
      <c r="CU16" s="1026"/>
      <c r="CV16" s="1027"/>
      <c r="CW16" s="1025"/>
      <c r="CX16" s="1026"/>
      <c r="CY16" s="1026"/>
      <c r="CZ16" s="1026"/>
      <c r="DA16" s="1027"/>
      <c r="DB16" s="1025"/>
      <c r="DC16" s="1026"/>
      <c r="DD16" s="1026"/>
      <c r="DE16" s="1026"/>
      <c r="DF16" s="1027"/>
      <c r="DG16" s="1025"/>
      <c r="DH16" s="1026"/>
      <c r="DI16" s="1026"/>
      <c r="DJ16" s="1026"/>
      <c r="DK16" s="1027"/>
      <c r="DL16" s="1025"/>
      <c r="DM16" s="1026"/>
      <c r="DN16" s="1026"/>
      <c r="DO16" s="1026"/>
      <c r="DP16" s="1027"/>
      <c r="DQ16" s="1025"/>
      <c r="DR16" s="1026"/>
      <c r="DS16" s="1026"/>
      <c r="DT16" s="1026"/>
      <c r="DU16" s="1027"/>
      <c r="DV16" s="1028"/>
      <c r="DW16" s="1029"/>
      <c r="DX16" s="1029"/>
      <c r="DY16" s="1029"/>
      <c r="DZ16" s="1030"/>
      <c r="EA16" s="234"/>
    </row>
    <row r="17" spans="1:131" s="235" customFormat="1" ht="26.25" customHeight="1" x14ac:dyDescent="0.2">
      <c r="A17" s="238">
        <v>11</v>
      </c>
      <c r="B17" s="1066"/>
      <c r="C17" s="1067"/>
      <c r="D17" s="1067"/>
      <c r="E17" s="1067"/>
      <c r="F17" s="1067"/>
      <c r="G17" s="1067"/>
      <c r="H17" s="1067"/>
      <c r="I17" s="1067"/>
      <c r="J17" s="1067"/>
      <c r="K17" s="1067"/>
      <c r="L17" s="1067"/>
      <c r="M17" s="1067"/>
      <c r="N17" s="1067"/>
      <c r="O17" s="1067"/>
      <c r="P17" s="1068"/>
      <c r="Q17" s="1074"/>
      <c r="R17" s="1075"/>
      <c r="S17" s="1075"/>
      <c r="T17" s="1075"/>
      <c r="U17" s="1075"/>
      <c r="V17" s="1075"/>
      <c r="W17" s="1075"/>
      <c r="X17" s="1075"/>
      <c r="Y17" s="1075"/>
      <c r="Z17" s="1075"/>
      <c r="AA17" s="1075"/>
      <c r="AB17" s="1075"/>
      <c r="AC17" s="1075"/>
      <c r="AD17" s="1075"/>
      <c r="AE17" s="1076"/>
      <c r="AF17" s="1071"/>
      <c r="AG17" s="1072"/>
      <c r="AH17" s="1072"/>
      <c r="AI17" s="1072"/>
      <c r="AJ17" s="1073"/>
      <c r="AK17" s="1116"/>
      <c r="AL17" s="1117"/>
      <c r="AM17" s="1117"/>
      <c r="AN17" s="1117"/>
      <c r="AO17" s="1117"/>
      <c r="AP17" s="1117"/>
      <c r="AQ17" s="1117"/>
      <c r="AR17" s="1117"/>
      <c r="AS17" s="1117"/>
      <c r="AT17" s="1117"/>
      <c r="AU17" s="1118"/>
      <c r="AV17" s="1118"/>
      <c r="AW17" s="1118"/>
      <c r="AX17" s="1118"/>
      <c r="AY17" s="1119"/>
      <c r="AZ17" s="232"/>
      <c r="BA17" s="232"/>
      <c r="BB17" s="232"/>
      <c r="BC17" s="232"/>
      <c r="BD17" s="232"/>
      <c r="BE17" s="233"/>
      <c r="BF17" s="233"/>
      <c r="BG17" s="233"/>
      <c r="BH17" s="233"/>
      <c r="BI17" s="233"/>
      <c r="BJ17" s="233"/>
      <c r="BK17" s="233"/>
      <c r="BL17" s="233"/>
      <c r="BM17" s="233"/>
      <c r="BN17" s="233"/>
      <c r="BO17" s="233"/>
      <c r="BP17" s="233"/>
      <c r="BQ17" s="238">
        <v>11</v>
      </c>
      <c r="BR17" s="239"/>
      <c r="BS17" s="1028"/>
      <c r="BT17" s="1029"/>
      <c r="BU17" s="1029"/>
      <c r="BV17" s="1029"/>
      <c r="BW17" s="1029"/>
      <c r="BX17" s="1029"/>
      <c r="BY17" s="1029"/>
      <c r="BZ17" s="1029"/>
      <c r="CA17" s="1029"/>
      <c r="CB17" s="1029"/>
      <c r="CC17" s="1029"/>
      <c r="CD17" s="1029"/>
      <c r="CE17" s="1029"/>
      <c r="CF17" s="1029"/>
      <c r="CG17" s="1050"/>
      <c r="CH17" s="1025"/>
      <c r="CI17" s="1026"/>
      <c r="CJ17" s="1026"/>
      <c r="CK17" s="1026"/>
      <c r="CL17" s="1027"/>
      <c r="CM17" s="1025"/>
      <c r="CN17" s="1026"/>
      <c r="CO17" s="1026"/>
      <c r="CP17" s="1026"/>
      <c r="CQ17" s="1027"/>
      <c r="CR17" s="1025"/>
      <c r="CS17" s="1026"/>
      <c r="CT17" s="1026"/>
      <c r="CU17" s="1026"/>
      <c r="CV17" s="1027"/>
      <c r="CW17" s="1025"/>
      <c r="CX17" s="1026"/>
      <c r="CY17" s="1026"/>
      <c r="CZ17" s="1026"/>
      <c r="DA17" s="1027"/>
      <c r="DB17" s="1025"/>
      <c r="DC17" s="1026"/>
      <c r="DD17" s="1026"/>
      <c r="DE17" s="1026"/>
      <c r="DF17" s="1027"/>
      <c r="DG17" s="1025"/>
      <c r="DH17" s="1026"/>
      <c r="DI17" s="1026"/>
      <c r="DJ17" s="1026"/>
      <c r="DK17" s="1027"/>
      <c r="DL17" s="1025"/>
      <c r="DM17" s="1026"/>
      <c r="DN17" s="1026"/>
      <c r="DO17" s="1026"/>
      <c r="DP17" s="1027"/>
      <c r="DQ17" s="1025"/>
      <c r="DR17" s="1026"/>
      <c r="DS17" s="1026"/>
      <c r="DT17" s="1026"/>
      <c r="DU17" s="1027"/>
      <c r="DV17" s="1028"/>
      <c r="DW17" s="1029"/>
      <c r="DX17" s="1029"/>
      <c r="DY17" s="1029"/>
      <c r="DZ17" s="1030"/>
      <c r="EA17" s="234"/>
    </row>
    <row r="18" spans="1:131" s="235" customFormat="1" ht="26.25" customHeight="1" x14ac:dyDescent="0.2">
      <c r="A18" s="238">
        <v>12</v>
      </c>
      <c r="B18" s="1066"/>
      <c r="C18" s="1067"/>
      <c r="D18" s="1067"/>
      <c r="E18" s="1067"/>
      <c r="F18" s="1067"/>
      <c r="G18" s="1067"/>
      <c r="H18" s="1067"/>
      <c r="I18" s="1067"/>
      <c r="J18" s="1067"/>
      <c r="K18" s="1067"/>
      <c r="L18" s="1067"/>
      <c r="M18" s="1067"/>
      <c r="N18" s="1067"/>
      <c r="O18" s="1067"/>
      <c r="P18" s="1068"/>
      <c r="Q18" s="1074"/>
      <c r="R18" s="1075"/>
      <c r="S18" s="1075"/>
      <c r="T18" s="1075"/>
      <c r="U18" s="1075"/>
      <c r="V18" s="1075"/>
      <c r="W18" s="1075"/>
      <c r="X18" s="1075"/>
      <c r="Y18" s="1075"/>
      <c r="Z18" s="1075"/>
      <c r="AA18" s="1075"/>
      <c r="AB18" s="1075"/>
      <c r="AC18" s="1075"/>
      <c r="AD18" s="1075"/>
      <c r="AE18" s="1076"/>
      <c r="AF18" s="1071"/>
      <c r="AG18" s="1072"/>
      <c r="AH18" s="1072"/>
      <c r="AI18" s="1072"/>
      <c r="AJ18" s="1073"/>
      <c r="AK18" s="1116"/>
      <c r="AL18" s="1117"/>
      <c r="AM18" s="1117"/>
      <c r="AN18" s="1117"/>
      <c r="AO18" s="1117"/>
      <c r="AP18" s="1117"/>
      <c r="AQ18" s="1117"/>
      <c r="AR18" s="1117"/>
      <c r="AS18" s="1117"/>
      <c r="AT18" s="1117"/>
      <c r="AU18" s="1118"/>
      <c r="AV18" s="1118"/>
      <c r="AW18" s="1118"/>
      <c r="AX18" s="1118"/>
      <c r="AY18" s="1119"/>
      <c r="AZ18" s="232"/>
      <c r="BA18" s="232"/>
      <c r="BB18" s="232"/>
      <c r="BC18" s="232"/>
      <c r="BD18" s="232"/>
      <c r="BE18" s="233"/>
      <c r="BF18" s="233"/>
      <c r="BG18" s="233"/>
      <c r="BH18" s="233"/>
      <c r="BI18" s="233"/>
      <c r="BJ18" s="233"/>
      <c r="BK18" s="233"/>
      <c r="BL18" s="233"/>
      <c r="BM18" s="233"/>
      <c r="BN18" s="233"/>
      <c r="BO18" s="233"/>
      <c r="BP18" s="233"/>
      <c r="BQ18" s="238">
        <v>12</v>
      </c>
      <c r="BR18" s="239"/>
      <c r="BS18" s="1028"/>
      <c r="BT18" s="1029"/>
      <c r="BU18" s="1029"/>
      <c r="BV18" s="1029"/>
      <c r="BW18" s="1029"/>
      <c r="BX18" s="1029"/>
      <c r="BY18" s="1029"/>
      <c r="BZ18" s="1029"/>
      <c r="CA18" s="1029"/>
      <c r="CB18" s="1029"/>
      <c r="CC18" s="1029"/>
      <c r="CD18" s="1029"/>
      <c r="CE18" s="1029"/>
      <c r="CF18" s="1029"/>
      <c r="CG18" s="1050"/>
      <c r="CH18" s="1025"/>
      <c r="CI18" s="1026"/>
      <c r="CJ18" s="1026"/>
      <c r="CK18" s="1026"/>
      <c r="CL18" s="1027"/>
      <c r="CM18" s="1025"/>
      <c r="CN18" s="1026"/>
      <c r="CO18" s="1026"/>
      <c r="CP18" s="1026"/>
      <c r="CQ18" s="1027"/>
      <c r="CR18" s="1025"/>
      <c r="CS18" s="1026"/>
      <c r="CT18" s="1026"/>
      <c r="CU18" s="1026"/>
      <c r="CV18" s="1027"/>
      <c r="CW18" s="1025"/>
      <c r="CX18" s="1026"/>
      <c r="CY18" s="1026"/>
      <c r="CZ18" s="1026"/>
      <c r="DA18" s="1027"/>
      <c r="DB18" s="1025"/>
      <c r="DC18" s="1026"/>
      <c r="DD18" s="1026"/>
      <c r="DE18" s="1026"/>
      <c r="DF18" s="1027"/>
      <c r="DG18" s="1025"/>
      <c r="DH18" s="1026"/>
      <c r="DI18" s="1026"/>
      <c r="DJ18" s="1026"/>
      <c r="DK18" s="1027"/>
      <c r="DL18" s="1025"/>
      <c r="DM18" s="1026"/>
      <c r="DN18" s="1026"/>
      <c r="DO18" s="1026"/>
      <c r="DP18" s="1027"/>
      <c r="DQ18" s="1025"/>
      <c r="DR18" s="1026"/>
      <c r="DS18" s="1026"/>
      <c r="DT18" s="1026"/>
      <c r="DU18" s="1027"/>
      <c r="DV18" s="1028"/>
      <c r="DW18" s="1029"/>
      <c r="DX18" s="1029"/>
      <c r="DY18" s="1029"/>
      <c r="DZ18" s="1030"/>
      <c r="EA18" s="234"/>
    </row>
    <row r="19" spans="1:131" s="235" customFormat="1" ht="26.25" customHeight="1" x14ac:dyDescent="0.2">
      <c r="A19" s="238">
        <v>13</v>
      </c>
      <c r="B19" s="1066"/>
      <c r="C19" s="1067"/>
      <c r="D19" s="1067"/>
      <c r="E19" s="1067"/>
      <c r="F19" s="1067"/>
      <c r="G19" s="1067"/>
      <c r="H19" s="1067"/>
      <c r="I19" s="1067"/>
      <c r="J19" s="1067"/>
      <c r="K19" s="1067"/>
      <c r="L19" s="1067"/>
      <c r="M19" s="1067"/>
      <c r="N19" s="1067"/>
      <c r="O19" s="1067"/>
      <c r="P19" s="1068"/>
      <c r="Q19" s="1074"/>
      <c r="R19" s="1075"/>
      <c r="S19" s="1075"/>
      <c r="T19" s="1075"/>
      <c r="U19" s="1075"/>
      <c r="V19" s="1075"/>
      <c r="W19" s="1075"/>
      <c r="X19" s="1075"/>
      <c r="Y19" s="1075"/>
      <c r="Z19" s="1075"/>
      <c r="AA19" s="1075"/>
      <c r="AB19" s="1075"/>
      <c r="AC19" s="1075"/>
      <c r="AD19" s="1075"/>
      <c r="AE19" s="1076"/>
      <c r="AF19" s="1071"/>
      <c r="AG19" s="1072"/>
      <c r="AH19" s="1072"/>
      <c r="AI19" s="1072"/>
      <c r="AJ19" s="1073"/>
      <c r="AK19" s="1116"/>
      <c r="AL19" s="1117"/>
      <c r="AM19" s="1117"/>
      <c r="AN19" s="1117"/>
      <c r="AO19" s="1117"/>
      <c r="AP19" s="1117"/>
      <c r="AQ19" s="1117"/>
      <c r="AR19" s="1117"/>
      <c r="AS19" s="1117"/>
      <c r="AT19" s="1117"/>
      <c r="AU19" s="1118"/>
      <c r="AV19" s="1118"/>
      <c r="AW19" s="1118"/>
      <c r="AX19" s="1118"/>
      <c r="AY19" s="1119"/>
      <c r="AZ19" s="232"/>
      <c r="BA19" s="232"/>
      <c r="BB19" s="232"/>
      <c r="BC19" s="232"/>
      <c r="BD19" s="232"/>
      <c r="BE19" s="233"/>
      <c r="BF19" s="233"/>
      <c r="BG19" s="233"/>
      <c r="BH19" s="233"/>
      <c r="BI19" s="233"/>
      <c r="BJ19" s="233"/>
      <c r="BK19" s="233"/>
      <c r="BL19" s="233"/>
      <c r="BM19" s="233"/>
      <c r="BN19" s="233"/>
      <c r="BO19" s="233"/>
      <c r="BP19" s="233"/>
      <c r="BQ19" s="238">
        <v>13</v>
      </c>
      <c r="BR19" s="239"/>
      <c r="BS19" s="1028"/>
      <c r="BT19" s="1029"/>
      <c r="BU19" s="1029"/>
      <c r="BV19" s="1029"/>
      <c r="BW19" s="1029"/>
      <c r="BX19" s="1029"/>
      <c r="BY19" s="1029"/>
      <c r="BZ19" s="1029"/>
      <c r="CA19" s="1029"/>
      <c r="CB19" s="1029"/>
      <c r="CC19" s="1029"/>
      <c r="CD19" s="1029"/>
      <c r="CE19" s="1029"/>
      <c r="CF19" s="1029"/>
      <c r="CG19" s="1050"/>
      <c r="CH19" s="1025"/>
      <c r="CI19" s="1026"/>
      <c r="CJ19" s="1026"/>
      <c r="CK19" s="1026"/>
      <c r="CL19" s="1027"/>
      <c r="CM19" s="1025"/>
      <c r="CN19" s="1026"/>
      <c r="CO19" s="1026"/>
      <c r="CP19" s="1026"/>
      <c r="CQ19" s="1027"/>
      <c r="CR19" s="1025"/>
      <c r="CS19" s="1026"/>
      <c r="CT19" s="1026"/>
      <c r="CU19" s="1026"/>
      <c r="CV19" s="1027"/>
      <c r="CW19" s="1025"/>
      <c r="CX19" s="1026"/>
      <c r="CY19" s="1026"/>
      <c r="CZ19" s="1026"/>
      <c r="DA19" s="1027"/>
      <c r="DB19" s="1025"/>
      <c r="DC19" s="1026"/>
      <c r="DD19" s="1026"/>
      <c r="DE19" s="1026"/>
      <c r="DF19" s="1027"/>
      <c r="DG19" s="1025"/>
      <c r="DH19" s="1026"/>
      <c r="DI19" s="1026"/>
      <c r="DJ19" s="1026"/>
      <c r="DK19" s="1027"/>
      <c r="DL19" s="1025"/>
      <c r="DM19" s="1026"/>
      <c r="DN19" s="1026"/>
      <c r="DO19" s="1026"/>
      <c r="DP19" s="1027"/>
      <c r="DQ19" s="1025"/>
      <c r="DR19" s="1026"/>
      <c r="DS19" s="1026"/>
      <c r="DT19" s="1026"/>
      <c r="DU19" s="1027"/>
      <c r="DV19" s="1028"/>
      <c r="DW19" s="1029"/>
      <c r="DX19" s="1029"/>
      <c r="DY19" s="1029"/>
      <c r="DZ19" s="1030"/>
      <c r="EA19" s="234"/>
    </row>
    <row r="20" spans="1:131" s="235" customFormat="1" ht="26.25" customHeight="1" x14ac:dyDescent="0.2">
      <c r="A20" s="238">
        <v>14</v>
      </c>
      <c r="B20" s="1066"/>
      <c r="C20" s="1067"/>
      <c r="D20" s="1067"/>
      <c r="E20" s="1067"/>
      <c r="F20" s="1067"/>
      <c r="G20" s="1067"/>
      <c r="H20" s="1067"/>
      <c r="I20" s="1067"/>
      <c r="J20" s="1067"/>
      <c r="K20" s="1067"/>
      <c r="L20" s="1067"/>
      <c r="M20" s="1067"/>
      <c r="N20" s="1067"/>
      <c r="O20" s="1067"/>
      <c r="P20" s="1068"/>
      <c r="Q20" s="1074"/>
      <c r="R20" s="1075"/>
      <c r="S20" s="1075"/>
      <c r="T20" s="1075"/>
      <c r="U20" s="1075"/>
      <c r="V20" s="1075"/>
      <c r="W20" s="1075"/>
      <c r="X20" s="1075"/>
      <c r="Y20" s="1075"/>
      <c r="Z20" s="1075"/>
      <c r="AA20" s="1075"/>
      <c r="AB20" s="1075"/>
      <c r="AC20" s="1075"/>
      <c r="AD20" s="1075"/>
      <c r="AE20" s="1076"/>
      <c r="AF20" s="1071"/>
      <c r="AG20" s="1072"/>
      <c r="AH20" s="1072"/>
      <c r="AI20" s="1072"/>
      <c r="AJ20" s="1073"/>
      <c r="AK20" s="1116"/>
      <c r="AL20" s="1117"/>
      <c r="AM20" s="1117"/>
      <c r="AN20" s="1117"/>
      <c r="AO20" s="1117"/>
      <c r="AP20" s="1117"/>
      <c r="AQ20" s="1117"/>
      <c r="AR20" s="1117"/>
      <c r="AS20" s="1117"/>
      <c r="AT20" s="1117"/>
      <c r="AU20" s="1118"/>
      <c r="AV20" s="1118"/>
      <c r="AW20" s="1118"/>
      <c r="AX20" s="1118"/>
      <c r="AY20" s="1119"/>
      <c r="AZ20" s="232"/>
      <c r="BA20" s="232"/>
      <c r="BB20" s="232"/>
      <c r="BC20" s="232"/>
      <c r="BD20" s="232"/>
      <c r="BE20" s="233"/>
      <c r="BF20" s="233"/>
      <c r="BG20" s="233"/>
      <c r="BH20" s="233"/>
      <c r="BI20" s="233"/>
      <c r="BJ20" s="233"/>
      <c r="BK20" s="233"/>
      <c r="BL20" s="233"/>
      <c r="BM20" s="233"/>
      <c r="BN20" s="233"/>
      <c r="BO20" s="233"/>
      <c r="BP20" s="233"/>
      <c r="BQ20" s="238">
        <v>14</v>
      </c>
      <c r="BR20" s="239"/>
      <c r="BS20" s="1028"/>
      <c r="BT20" s="1029"/>
      <c r="BU20" s="1029"/>
      <c r="BV20" s="1029"/>
      <c r="BW20" s="1029"/>
      <c r="BX20" s="1029"/>
      <c r="BY20" s="1029"/>
      <c r="BZ20" s="1029"/>
      <c r="CA20" s="1029"/>
      <c r="CB20" s="1029"/>
      <c r="CC20" s="1029"/>
      <c r="CD20" s="1029"/>
      <c r="CE20" s="1029"/>
      <c r="CF20" s="1029"/>
      <c r="CG20" s="1050"/>
      <c r="CH20" s="1025"/>
      <c r="CI20" s="1026"/>
      <c r="CJ20" s="1026"/>
      <c r="CK20" s="1026"/>
      <c r="CL20" s="1027"/>
      <c r="CM20" s="1025"/>
      <c r="CN20" s="1026"/>
      <c r="CO20" s="1026"/>
      <c r="CP20" s="1026"/>
      <c r="CQ20" s="1027"/>
      <c r="CR20" s="1025"/>
      <c r="CS20" s="1026"/>
      <c r="CT20" s="1026"/>
      <c r="CU20" s="1026"/>
      <c r="CV20" s="1027"/>
      <c r="CW20" s="1025"/>
      <c r="CX20" s="1026"/>
      <c r="CY20" s="1026"/>
      <c r="CZ20" s="1026"/>
      <c r="DA20" s="1027"/>
      <c r="DB20" s="1025"/>
      <c r="DC20" s="1026"/>
      <c r="DD20" s="1026"/>
      <c r="DE20" s="1026"/>
      <c r="DF20" s="1027"/>
      <c r="DG20" s="1025"/>
      <c r="DH20" s="1026"/>
      <c r="DI20" s="1026"/>
      <c r="DJ20" s="1026"/>
      <c r="DK20" s="1027"/>
      <c r="DL20" s="1025"/>
      <c r="DM20" s="1026"/>
      <c r="DN20" s="1026"/>
      <c r="DO20" s="1026"/>
      <c r="DP20" s="1027"/>
      <c r="DQ20" s="1025"/>
      <c r="DR20" s="1026"/>
      <c r="DS20" s="1026"/>
      <c r="DT20" s="1026"/>
      <c r="DU20" s="1027"/>
      <c r="DV20" s="1028"/>
      <c r="DW20" s="1029"/>
      <c r="DX20" s="1029"/>
      <c r="DY20" s="1029"/>
      <c r="DZ20" s="1030"/>
      <c r="EA20" s="234"/>
    </row>
    <row r="21" spans="1:131" s="235" customFormat="1" ht="26.25" customHeight="1" thickBot="1" x14ac:dyDescent="0.25">
      <c r="A21" s="238">
        <v>15</v>
      </c>
      <c r="B21" s="1066"/>
      <c r="C21" s="1067"/>
      <c r="D21" s="1067"/>
      <c r="E21" s="1067"/>
      <c r="F21" s="1067"/>
      <c r="G21" s="1067"/>
      <c r="H21" s="1067"/>
      <c r="I21" s="1067"/>
      <c r="J21" s="1067"/>
      <c r="K21" s="1067"/>
      <c r="L21" s="1067"/>
      <c r="M21" s="1067"/>
      <c r="N21" s="1067"/>
      <c r="O21" s="1067"/>
      <c r="P21" s="1068"/>
      <c r="Q21" s="1074"/>
      <c r="R21" s="1075"/>
      <c r="S21" s="1075"/>
      <c r="T21" s="1075"/>
      <c r="U21" s="1075"/>
      <c r="V21" s="1075"/>
      <c r="W21" s="1075"/>
      <c r="X21" s="1075"/>
      <c r="Y21" s="1075"/>
      <c r="Z21" s="1075"/>
      <c r="AA21" s="1075"/>
      <c r="AB21" s="1075"/>
      <c r="AC21" s="1075"/>
      <c r="AD21" s="1075"/>
      <c r="AE21" s="1076"/>
      <c r="AF21" s="1071"/>
      <c r="AG21" s="1072"/>
      <c r="AH21" s="1072"/>
      <c r="AI21" s="1072"/>
      <c r="AJ21" s="1073"/>
      <c r="AK21" s="1116"/>
      <c r="AL21" s="1117"/>
      <c r="AM21" s="1117"/>
      <c r="AN21" s="1117"/>
      <c r="AO21" s="1117"/>
      <c r="AP21" s="1117"/>
      <c r="AQ21" s="1117"/>
      <c r="AR21" s="1117"/>
      <c r="AS21" s="1117"/>
      <c r="AT21" s="1117"/>
      <c r="AU21" s="1118"/>
      <c r="AV21" s="1118"/>
      <c r="AW21" s="1118"/>
      <c r="AX21" s="1118"/>
      <c r="AY21" s="1119"/>
      <c r="AZ21" s="232"/>
      <c r="BA21" s="232"/>
      <c r="BB21" s="232"/>
      <c r="BC21" s="232"/>
      <c r="BD21" s="232"/>
      <c r="BE21" s="233"/>
      <c r="BF21" s="233"/>
      <c r="BG21" s="233"/>
      <c r="BH21" s="233"/>
      <c r="BI21" s="233"/>
      <c r="BJ21" s="233"/>
      <c r="BK21" s="233"/>
      <c r="BL21" s="233"/>
      <c r="BM21" s="233"/>
      <c r="BN21" s="233"/>
      <c r="BO21" s="233"/>
      <c r="BP21" s="233"/>
      <c r="BQ21" s="238">
        <v>15</v>
      </c>
      <c r="BR21" s="239"/>
      <c r="BS21" s="1028"/>
      <c r="BT21" s="1029"/>
      <c r="BU21" s="1029"/>
      <c r="BV21" s="1029"/>
      <c r="BW21" s="1029"/>
      <c r="BX21" s="1029"/>
      <c r="BY21" s="1029"/>
      <c r="BZ21" s="1029"/>
      <c r="CA21" s="1029"/>
      <c r="CB21" s="1029"/>
      <c r="CC21" s="1029"/>
      <c r="CD21" s="1029"/>
      <c r="CE21" s="1029"/>
      <c r="CF21" s="1029"/>
      <c r="CG21" s="1050"/>
      <c r="CH21" s="1025"/>
      <c r="CI21" s="1026"/>
      <c r="CJ21" s="1026"/>
      <c r="CK21" s="1026"/>
      <c r="CL21" s="1027"/>
      <c r="CM21" s="1025"/>
      <c r="CN21" s="1026"/>
      <c r="CO21" s="1026"/>
      <c r="CP21" s="1026"/>
      <c r="CQ21" s="1027"/>
      <c r="CR21" s="1025"/>
      <c r="CS21" s="1026"/>
      <c r="CT21" s="1026"/>
      <c r="CU21" s="1026"/>
      <c r="CV21" s="1027"/>
      <c r="CW21" s="1025"/>
      <c r="CX21" s="1026"/>
      <c r="CY21" s="1026"/>
      <c r="CZ21" s="1026"/>
      <c r="DA21" s="1027"/>
      <c r="DB21" s="1025"/>
      <c r="DC21" s="1026"/>
      <c r="DD21" s="1026"/>
      <c r="DE21" s="1026"/>
      <c r="DF21" s="1027"/>
      <c r="DG21" s="1025"/>
      <c r="DH21" s="1026"/>
      <c r="DI21" s="1026"/>
      <c r="DJ21" s="1026"/>
      <c r="DK21" s="1027"/>
      <c r="DL21" s="1025"/>
      <c r="DM21" s="1026"/>
      <c r="DN21" s="1026"/>
      <c r="DO21" s="1026"/>
      <c r="DP21" s="1027"/>
      <c r="DQ21" s="1025"/>
      <c r="DR21" s="1026"/>
      <c r="DS21" s="1026"/>
      <c r="DT21" s="1026"/>
      <c r="DU21" s="1027"/>
      <c r="DV21" s="1028"/>
      <c r="DW21" s="1029"/>
      <c r="DX21" s="1029"/>
      <c r="DY21" s="1029"/>
      <c r="DZ21" s="1030"/>
      <c r="EA21" s="234"/>
    </row>
    <row r="22" spans="1:131" s="235" customFormat="1" ht="26.25" customHeight="1" x14ac:dyDescent="0.2">
      <c r="A22" s="238">
        <v>16</v>
      </c>
      <c r="B22" s="1066"/>
      <c r="C22" s="1067"/>
      <c r="D22" s="1067"/>
      <c r="E22" s="1067"/>
      <c r="F22" s="1067"/>
      <c r="G22" s="1067"/>
      <c r="H22" s="1067"/>
      <c r="I22" s="1067"/>
      <c r="J22" s="1067"/>
      <c r="K22" s="1067"/>
      <c r="L22" s="1067"/>
      <c r="M22" s="1067"/>
      <c r="N22" s="1067"/>
      <c r="O22" s="1067"/>
      <c r="P22" s="1068"/>
      <c r="Q22" s="1109"/>
      <c r="R22" s="1110"/>
      <c r="S22" s="1110"/>
      <c r="T22" s="1110"/>
      <c r="U22" s="1110"/>
      <c r="V22" s="1110"/>
      <c r="W22" s="1110"/>
      <c r="X22" s="1110"/>
      <c r="Y22" s="1110"/>
      <c r="Z22" s="1110"/>
      <c r="AA22" s="1110"/>
      <c r="AB22" s="1110"/>
      <c r="AC22" s="1110"/>
      <c r="AD22" s="1110"/>
      <c r="AE22" s="1111"/>
      <c r="AF22" s="1071"/>
      <c r="AG22" s="1072"/>
      <c r="AH22" s="1072"/>
      <c r="AI22" s="1072"/>
      <c r="AJ22" s="1073"/>
      <c r="AK22" s="1112"/>
      <c r="AL22" s="1113"/>
      <c r="AM22" s="1113"/>
      <c r="AN22" s="1113"/>
      <c r="AO22" s="1113"/>
      <c r="AP22" s="1113"/>
      <c r="AQ22" s="1113"/>
      <c r="AR22" s="1113"/>
      <c r="AS22" s="1113"/>
      <c r="AT22" s="1113"/>
      <c r="AU22" s="1114"/>
      <c r="AV22" s="1114"/>
      <c r="AW22" s="1114"/>
      <c r="AX22" s="1114"/>
      <c r="AY22" s="1115"/>
      <c r="AZ22" s="1064" t="s">
        <v>377</v>
      </c>
      <c r="BA22" s="1064"/>
      <c r="BB22" s="1064"/>
      <c r="BC22" s="1064"/>
      <c r="BD22" s="1065"/>
      <c r="BE22" s="233"/>
      <c r="BF22" s="233"/>
      <c r="BG22" s="233"/>
      <c r="BH22" s="233"/>
      <c r="BI22" s="233"/>
      <c r="BJ22" s="233"/>
      <c r="BK22" s="233"/>
      <c r="BL22" s="233"/>
      <c r="BM22" s="233"/>
      <c r="BN22" s="233"/>
      <c r="BO22" s="233"/>
      <c r="BP22" s="233"/>
      <c r="BQ22" s="238">
        <v>16</v>
      </c>
      <c r="BR22" s="239"/>
      <c r="BS22" s="1028"/>
      <c r="BT22" s="1029"/>
      <c r="BU22" s="1029"/>
      <c r="BV22" s="1029"/>
      <c r="BW22" s="1029"/>
      <c r="BX22" s="1029"/>
      <c r="BY22" s="1029"/>
      <c r="BZ22" s="1029"/>
      <c r="CA22" s="1029"/>
      <c r="CB22" s="1029"/>
      <c r="CC22" s="1029"/>
      <c r="CD22" s="1029"/>
      <c r="CE22" s="1029"/>
      <c r="CF22" s="1029"/>
      <c r="CG22" s="1050"/>
      <c r="CH22" s="1025"/>
      <c r="CI22" s="1026"/>
      <c r="CJ22" s="1026"/>
      <c r="CK22" s="1026"/>
      <c r="CL22" s="1027"/>
      <c r="CM22" s="1025"/>
      <c r="CN22" s="1026"/>
      <c r="CO22" s="1026"/>
      <c r="CP22" s="1026"/>
      <c r="CQ22" s="1027"/>
      <c r="CR22" s="1025"/>
      <c r="CS22" s="1026"/>
      <c r="CT22" s="1026"/>
      <c r="CU22" s="1026"/>
      <c r="CV22" s="1027"/>
      <c r="CW22" s="1025"/>
      <c r="CX22" s="1026"/>
      <c r="CY22" s="1026"/>
      <c r="CZ22" s="1026"/>
      <c r="DA22" s="1027"/>
      <c r="DB22" s="1025"/>
      <c r="DC22" s="1026"/>
      <c r="DD22" s="1026"/>
      <c r="DE22" s="1026"/>
      <c r="DF22" s="1027"/>
      <c r="DG22" s="1025"/>
      <c r="DH22" s="1026"/>
      <c r="DI22" s="1026"/>
      <c r="DJ22" s="1026"/>
      <c r="DK22" s="1027"/>
      <c r="DL22" s="1025"/>
      <c r="DM22" s="1026"/>
      <c r="DN22" s="1026"/>
      <c r="DO22" s="1026"/>
      <c r="DP22" s="1027"/>
      <c r="DQ22" s="1025"/>
      <c r="DR22" s="1026"/>
      <c r="DS22" s="1026"/>
      <c r="DT22" s="1026"/>
      <c r="DU22" s="1027"/>
      <c r="DV22" s="1028"/>
      <c r="DW22" s="1029"/>
      <c r="DX22" s="1029"/>
      <c r="DY22" s="1029"/>
      <c r="DZ22" s="1030"/>
      <c r="EA22" s="234"/>
    </row>
    <row r="23" spans="1:131" s="235" customFormat="1" ht="26.25" customHeight="1" thickBot="1" x14ac:dyDescent="0.25">
      <c r="A23" s="240" t="s">
        <v>378</v>
      </c>
      <c r="B23" s="973" t="s">
        <v>379</v>
      </c>
      <c r="C23" s="974"/>
      <c r="D23" s="974"/>
      <c r="E23" s="974"/>
      <c r="F23" s="974"/>
      <c r="G23" s="974"/>
      <c r="H23" s="974"/>
      <c r="I23" s="974"/>
      <c r="J23" s="974"/>
      <c r="K23" s="974"/>
      <c r="L23" s="974"/>
      <c r="M23" s="974"/>
      <c r="N23" s="974"/>
      <c r="O23" s="974"/>
      <c r="P23" s="984"/>
      <c r="Q23" s="1103">
        <v>2393</v>
      </c>
      <c r="R23" s="1097"/>
      <c r="S23" s="1097"/>
      <c r="T23" s="1097"/>
      <c r="U23" s="1097"/>
      <c r="V23" s="1097">
        <v>2190</v>
      </c>
      <c r="W23" s="1097"/>
      <c r="X23" s="1097"/>
      <c r="Y23" s="1097"/>
      <c r="Z23" s="1097"/>
      <c r="AA23" s="1097">
        <v>203</v>
      </c>
      <c r="AB23" s="1097"/>
      <c r="AC23" s="1097"/>
      <c r="AD23" s="1097"/>
      <c r="AE23" s="1104"/>
      <c r="AF23" s="1105">
        <v>195</v>
      </c>
      <c r="AG23" s="1097"/>
      <c r="AH23" s="1097"/>
      <c r="AI23" s="1097"/>
      <c r="AJ23" s="1106"/>
      <c r="AK23" s="1107"/>
      <c r="AL23" s="1108"/>
      <c r="AM23" s="1108"/>
      <c r="AN23" s="1108"/>
      <c r="AO23" s="1108"/>
      <c r="AP23" s="1097">
        <v>2100</v>
      </c>
      <c r="AQ23" s="1097"/>
      <c r="AR23" s="1097"/>
      <c r="AS23" s="1097"/>
      <c r="AT23" s="1097"/>
      <c r="AU23" s="1098"/>
      <c r="AV23" s="1098"/>
      <c r="AW23" s="1098"/>
      <c r="AX23" s="1098"/>
      <c r="AY23" s="1099"/>
      <c r="AZ23" s="1100" t="s">
        <v>122</v>
      </c>
      <c r="BA23" s="1101"/>
      <c r="BB23" s="1101"/>
      <c r="BC23" s="1101"/>
      <c r="BD23" s="1102"/>
      <c r="BE23" s="233"/>
      <c r="BF23" s="233"/>
      <c r="BG23" s="233"/>
      <c r="BH23" s="233"/>
      <c r="BI23" s="233"/>
      <c r="BJ23" s="233"/>
      <c r="BK23" s="233"/>
      <c r="BL23" s="233"/>
      <c r="BM23" s="233"/>
      <c r="BN23" s="233"/>
      <c r="BO23" s="233"/>
      <c r="BP23" s="233"/>
      <c r="BQ23" s="238">
        <v>17</v>
      </c>
      <c r="BR23" s="239"/>
      <c r="BS23" s="1028"/>
      <c r="BT23" s="1029"/>
      <c r="BU23" s="1029"/>
      <c r="BV23" s="1029"/>
      <c r="BW23" s="1029"/>
      <c r="BX23" s="1029"/>
      <c r="BY23" s="1029"/>
      <c r="BZ23" s="1029"/>
      <c r="CA23" s="1029"/>
      <c r="CB23" s="1029"/>
      <c r="CC23" s="1029"/>
      <c r="CD23" s="1029"/>
      <c r="CE23" s="1029"/>
      <c r="CF23" s="1029"/>
      <c r="CG23" s="1050"/>
      <c r="CH23" s="1025"/>
      <c r="CI23" s="1026"/>
      <c r="CJ23" s="1026"/>
      <c r="CK23" s="1026"/>
      <c r="CL23" s="1027"/>
      <c r="CM23" s="1025"/>
      <c r="CN23" s="1026"/>
      <c r="CO23" s="1026"/>
      <c r="CP23" s="1026"/>
      <c r="CQ23" s="1027"/>
      <c r="CR23" s="1025"/>
      <c r="CS23" s="1026"/>
      <c r="CT23" s="1026"/>
      <c r="CU23" s="1026"/>
      <c r="CV23" s="1027"/>
      <c r="CW23" s="1025"/>
      <c r="CX23" s="1026"/>
      <c r="CY23" s="1026"/>
      <c r="CZ23" s="1026"/>
      <c r="DA23" s="1027"/>
      <c r="DB23" s="1025"/>
      <c r="DC23" s="1026"/>
      <c r="DD23" s="1026"/>
      <c r="DE23" s="1026"/>
      <c r="DF23" s="1027"/>
      <c r="DG23" s="1025"/>
      <c r="DH23" s="1026"/>
      <c r="DI23" s="1026"/>
      <c r="DJ23" s="1026"/>
      <c r="DK23" s="1027"/>
      <c r="DL23" s="1025"/>
      <c r="DM23" s="1026"/>
      <c r="DN23" s="1026"/>
      <c r="DO23" s="1026"/>
      <c r="DP23" s="1027"/>
      <c r="DQ23" s="1025"/>
      <c r="DR23" s="1026"/>
      <c r="DS23" s="1026"/>
      <c r="DT23" s="1026"/>
      <c r="DU23" s="1027"/>
      <c r="DV23" s="1028"/>
      <c r="DW23" s="1029"/>
      <c r="DX23" s="1029"/>
      <c r="DY23" s="1029"/>
      <c r="DZ23" s="1030"/>
      <c r="EA23" s="234"/>
    </row>
    <row r="24" spans="1:131" s="235" customFormat="1" ht="26.25" customHeight="1" x14ac:dyDescent="0.2">
      <c r="A24" s="1096" t="s">
        <v>380</v>
      </c>
      <c r="B24" s="1096"/>
      <c r="C24" s="1096"/>
      <c r="D24" s="1096"/>
      <c r="E24" s="1096"/>
      <c r="F24" s="1096"/>
      <c r="G24" s="1096"/>
      <c r="H24" s="1096"/>
      <c r="I24" s="1096"/>
      <c r="J24" s="1096"/>
      <c r="K24" s="1096"/>
      <c r="L24" s="1096"/>
      <c r="M24" s="1096"/>
      <c r="N24" s="1096"/>
      <c r="O24" s="1096"/>
      <c r="P24" s="1096"/>
      <c r="Q24" s="1096"/>
      <c r="R24" s="1096"/>
      <c r="S24" s="1096"/>
      <c r="T24" s="1096"/>
      <c r="U24" s="1096"/>
      <c r="V24" s="1096"/>
      <c r="W24" s="1096"/>
      <c r="X24" s="1096"/>
      <c r="Y24" s="1096"/>
      <c r="Z24" s="1096"/>
      <c r="AA24" s="1096"/>
      <c r="AB24" s="1096"/>
      <c r="AC24" s="1096"/>
      <c r="AD24" s="1096"/>
      <c r="AE24" s="1096"/>
      <c r="AF24" s="1096"/>
      <c r="AG24" s="1096"/>
      <c r="AH24" s="1096"/>
      <c r="AI24" s="1096"/>
      <c r="AJ24" s="1096"/>
      <c r="AK24" s="1096"/>
      <c r="AL24" s="1096"/>
      <c r="AM24" s="1096"/>
      <c r="AN24" s="1096"/>
      <c r="AO24" s="1096"/>
      <c r="AP24" s="1096"/>
      <c r="AQ24" s="1096"/>
      <c r="AR24" s="1096"/>
      <c r="AS24" s="1096"/>
      <c r="AT24" s="1096"/>
      <c r="AU24" s="1096"/>
      <c r="AV24" s="1096"/>
      <c r="AW24" s="1096"/>
      <c r="AX24" s="1096"/>
      <c r="AY24" s="1096"/>
      <c r="AZ24" s="232"/>
      <c r="BA24" s="232"/>
      <c r="BB24" s="232"/>
      <c r="BC24" s="232"/>
      <c r="BD24" s="232"/>
      <c r="BE24" s="233"/>
      <c r="BF24" s="233"/>
      <c r="BG24" s="233"/>
      <c r="BH24" s="233"/>
      <c r="BI24" s="233"/>
      <c r="BJ24" s="233"/>
      <c r="BK24" s="233"/>
      <c r="BL24" s="233"/>
      <c r="BM24" s="233"/>
      <c r="BN24" s="233"/>
      <c r="BO24" s="233"/>
      <c r="BP24" s="233"/>
      <c r="BQ24" s="238">
        <v>18</v>
      </c>
      <c r="BR24" s="239"/>
      <c r="BS24" s="1028"/>
      <c r="BT24" s="1029"/>
      <c r="BU24" s="1029"/>
      <c r="BV24" s="1029"/>
      <c r="BW24" s="1029"/>
      <c r="BX24" s="1029"/>
      <c r="BY24" s="1029"/>
      <c r="BZ24" s="1029"/>
      <c r="CA24" s="1029"/>
      <c r="CB24" s="1029"/>
      <c r="CC24" s="1029"/>
      <c r="CD24" s="1029"/>
      <c r="CE24" s="1029"/>
      <c r="CF24" s="1029"/>
      <c r="CG24" s="1050"/>
      <c r="CH24" s="1025"/>
      <c r="CI24" s="1026"/>
      <c r="CJ24" s="1026"/>
      <c r="CK24" s="1026"/>
      <c r="CL24" s="1027"/>
      <c r="CM24" s="1025"/>
      <c r="CN24" s="1026"/>
      <c r="CO24" s="1026"/>
      <c r="CP24" s="1026"/>
      <c r="CQ24" s="1027"/>
      <c r="CR24" s="1025"/>
      <c r="CS24" s="1026"/>
      <c r="CT24" s="1026"/>
      <c r="CU24" s="1026"/>
      <c r="CV24" s="1027"/>
      <c r="CW24" s="1025"/>
      <c r="CX24" s="1026"/>
      <c r="CY24" s="1026"/>
      <c r="CZ24" s="1026"/>
      <c r="DA24" s="1027"/>
      <c r="DB24" s="1025"/>
      <c r="DC24" s="1026"/>
      <c r="DD24" s="1026"/>
      <c r="DE24" s="1026"/>
      <c r="DF24" s="1027"/>
      <c r="DG24" s="1025"/>
      <c r="DH24" s="1026"/>
      <c r="DI24" s="1026"/>
      <c r="DJ24" s="1026"/>
      <c r="DK24" s="1027"/>
      <c r="DL24" s="1025"/>
      <c r="DM24" s="1026"/>
      <c r="DN24" s="1026"/>
      <c r="DO24" s="1026"/>
      <c r="DP24" s="1027"/>
      <c r="DQ24" s="1025"/>
      <c r="DR24" s="1026"/>
      <c r="DS24" s="1026"/>
      <c r="DT24" s="1026"/>
      <c r="DU24" s="1027"/>
      <c r="DV24" s="1028"/>
      <c r="DW24" s="1029"/>
      <c r="DX24" s="1029"/>
      <c r="DY24" s="1029"/>
      <c r="DZ24" s="1030"/>
      <c r="EA24" s="234"/>
    </row>
    <row r="25" spans="1:131" ht="26.25" customHeight="1" thickBot="1" x14ac:dyDescent="0.25">
      <c r="A25" s="1095" t="s">
        <v>381</v>
      </c>
      <c r="B25" s="1095"/>
      <c r="C25" s="1095"/>
      <c r="D25" s="1095"/>
      <c r="E25" s="1095"/>
      <c r="F25" s="1095"/>
      <c r="G25" s="1095"/>
      <c r="H25" s="1095"/>
      <c r="I25" s="1095"/>
      <c r="J25" s="1095"/>
      <c r="K25" s="1095"/>
      <c r="L25" s="1095"/>
      <c r="M25" s="1095"/>
      <c r="N25" s="1095"/>
      <c r="O25" s="1095"/>
      <c r="P25" s="1095"/>
      <c r="Q25" s="1095"/>
      <c r="R25" s="1095"/>
      <c r="S25" s="1095"/>
      <c r="T25" s="1095"/>
      <c r="U25" s="1095"/>
      <c r="V25" s="1095"/>
      <c r="W25" s="1095"/>
      <c r="X25" s="1095"/>
      <c r="Y25" s="1095"/>
      <c r="Z25" s="1095"/>
      <c r="AA25" s="1095"/>
      <c r="AB25" s="1095"/>
      <c r="AC25" s="1095"/>
      <c r="AD25" s="1095"/>
      <c r="AE25" s="1095"/>
      <c r="AF25" s="1095"/>
      <c r="AG25" s="1095"/>
      <c r="AH25" s="1095"/>
      <c r="AI25" s="1095"/>
      <c r="AJ25" s="1095"/>
      <c r="AK25" s="1095"/>
      <c r="AL25" s="1095"/>
      <c r="AM25" s="1095"/>
      <c r="AN25" s="1095"/>
      <c r="AO25" s="1095"/>
      <c r="AP25" s="1095"/>
      <c r="AQ25" s="1095"/>
      <c r="AR25" s="1095"/>
      <c r="AS25" s="1095"/>
      <c r="AT25" s="1095"/>
      <c r="AU25" s="1095"/>
      <c r="AV25" s="1095"/>
      <c r="AW25" s="1095"/>
      <c r="AX25" s="1095"/>
      <c r="AY25" s="1095"/>
      <c r="AZ25" s="1095"/>
      <c r="BA25" s="1095"/>
      <c r="BB25" s="1095"/>
      <c r="BC25" s="1095"/>
      <c r="BD25" s="1095"/>
      <c r="BE25" s="1095"/>
      <c r="BF25" s="1095"/>
      <c r="BG25" s="1095"/>
      <c r="BH25" s="1095"/>
      <c r="BI25" s="1095"/>
      <c r="BJ25" s="232"/>
      <c r="BK25" s="232"/>
      <c r="BL25" s="232"/>
      <c r="BM25" s="232"/>
      <c r="BN25" s="232"/>
      <c r="BO25" s="241"/>
      <c r="BP25" s="241"/>
      <c r="BQ25" s="238">
        <v>19</v>
      </c>
      <c r="BR25" s="239"/>
      <c r="BS25" s="1028"/>
      <c r="BT25" s="1029"/>
      <c r="BU25" s="1029"/>
      <c r="BV25" s="1029"/>
      <c r="BW25" s="1029"/>
      <c r="BX25" s="1029"/>
      <c r="BY25" s="1029"/>
      <c r="BZ25" s="1029"/>
      <c r="CA25" s="1029"/>
      <c r="CB25" s="1029"/>
      <c r="CC25" s="1029"/>
      <c r="CD25" s="1029"/>
      <c r="CE25" s="1029"/>
      <c r="CF25" s="1029"/>
      <c r="CG25" s="1050"/>
      <c r="CH25" s="1025"/>
      <c r="CI25" s="1026"/>
      <c r="CJ25" s="1026"/>
      <c r="CK25" s="1026"/>
      <c r="CL25" s="1027"/>
      <c r="CM25" s="1025"/>
      <c r="CN25" s="1026"/>
      <c r="CO25" s="1026"/>
      <c r="CP25" s="1026"/>
      <c r="CQ25" s="1027"/>
      <c r="CR25" s="1025"/>
      <c r="CS25" s="1026"/>
      <c r="CT25" s="1026"/>
      <c r="CU25" s="1026"/>
      <c r="CV25" s="1027"/>
      <c r="CW25" s="1025"/>
      <c r="CX25" s="1026"/>
      <c r="CY25" s="1026"/>
      <c r="CZ25" s="1026"/>
      <c r="DA25" s="1027"/>
      <c r="DB25" s="1025"/>
      <c r="DC25" s="1026"/>
      <c r="DD25" s="1026"/>
      <c r="DE25" s="1026"/>
      <c r="DF25" s="1027"/>
      <c r="DG25" s="1025"/>
      <c r="DH25" s="1026"/>
      <c r="DI25" s="1026"/>
      <c r="DJ25" s="1026"/>
      <c r="DK25" s="1027"/>
      <c r="DL25" s="1025"/>
      <c r="DM25" s="1026"/>
      <c r="DN25" s="1026"/>
      <c r="DO25" s="1026"/>
      <c r="DP25" s="1027"/>
      <c r="DQ25" s="1025"/>
      <c r="DR25" s="1026"/>
      <c r="DS25" s="1026"/>
      <c r="DT25" s="1026"/>
      <c r="DU25" s="1027"/>
      <c r="DV25" s="1028"/>
      <c r="DW25" s="1029"/>
      <c r="DX25" s="1029"/>
      <c r="DY25" s="1029"/>
      <c r="DZ25" s="1030"/>
      <c r="EA25" s="230"/>
    </row>
    <row r="26" spans="1:131" ht="26.25" customHeight="1" x14ac:dyDescent="0.2">
      <c r="A26" s="1031" t="s">
        <v>358</v>
      </c>
      <c r="B26" s="1032"/>
      <c r="C26" s="1032"/>
      <c r="D26" s="1032"/>
      <c r="E26" s="1032"/>
      <c r="F26" s="1032"/>
      <c r="G26" s="1032"/>
      <c r="H26" s="1032"/>
      <c r="I26" s="1032"/>
      <c r="J26" s="1032"/>
      <c r="K26" s="1032"/>
      <c r="L26" s="1032"/>
      <c r="M26" s="1032"/>
      <c r="N26" s="1032"/>
      <c r="O26" s="1032"/>
      <c r="P26" s="1033"/>
      <c r="Q26" s="1037" t="s">
        <v>382</v>
      </c>
      <c r="R26" s="1038"/>
      <c r="S26" s="1038"/>
      <c r="T26" s="1038"/>
      <c r="U26" s="1039"/>
      <c r="V26" s="1037" t="s">
        <v>383</v>
      </c>
      <c r="W26" s="1038"/>
      <c r="X26" s="1038"/>
      <c r="Y26" s="1038"/>
      <c r="Z26" s="1039"/>
      <c r="AA26" s="1037" t="s">
        <v>384</v>
      </c>
      <c r="AB26" s="1038"/>
      <c r="AC26" s="1038"/>
      <c r="AD26" s="1038"/>
      <c r="AE26" s="1038"/>
      <c r="AF26" s="1091" t="s">
        <v>385</v>
      </c>
      <c r="AG26" s="1044"/>
      <c r="AH26" s="1044"/>
      <c r="AI26" s="1044"/>
      <c r="AJ26" s="1092"/>
      <c r="AK26" s="1038" t="s">
        <v>386</v>
      </c>
      <c r="AL26" s="1038"/>
      <c r="AM26" s="1038"/>
      <c r="AN26" s="1038"/>
      <c r="AO26" s="1039"/>
      <c r="AP26" s="1037" t="s">
        <v>387</v>
      </c>
      <c r="AQ26" s="1038"/>
      <c r="AR26" s="1038"/>
      <c r="AS26" s="1038"/>
      <c r="AT26" s="1039"/>
      <c r="AU26" s="1037" t="s">
        <v>388</v>
      </c>
      <c r="AV26" s="1038"/>
      <c r="AW26" s="1038"/>
      <c r="AX26" s="1038"/>
      <c r="AY26" s="1039"/>
      <c r="AZ26" s="1037" t="s">
        <v>389</v>
      </c>
      <c r="BA26" s="1038"/>
      <c r="BB26" s="1038"/>
      <c r="BC26" s="1038"/>
      <c r="BD26" s="1039"/>
      <c r="BE26" s="1037" t="s">
        <v>365</v>
      </c>
      <c r="BF26" s="1038"/>
      <c r="BG26" s="1038"/>
      <c r="BH26" s="1038"/>
      <c r="BI26" s="1051"/>
      <c r="BJ26" s="232"/>
      <c r="BK26" s="232"/>
      <c r="BL26" s="232"/>
      <c r="BM26" s="232"/>
      <c r="BN26" s="232"/>
      <c r="BO26" s="241"/>
      <c r="BP26" s="241"/>
      <c r="BQ26" s="238">
        <v>20</v>
      </c>
      <c r="BR26" s="239"/>
      <c r="BS26" s="1028"/>
      <c r="BT26" s="1029"/>
      <c r="BU26" s="1029"/>
      <c r="BV26" s="1029"/>
      <c r="BW26" s="1029"/>
      <c r="BX26" s="1029"/>
      <c r="BY26" s="1029"/>
      <c r="BZ26" s="1029"/>
      <c r="CA26" s="1029"/>
      <c r="CB26" s="1029"/>
      <c r="CC26" s="1029"/>
      <c r="CD26" s="1029"/>
      <c r="CE26" s="1029"/>
      <c r="CF26" s="1029"/>
      <c r="CG26" s="1050"/>
      <c r="CH26" s="1025"/>
      <c r="CI26" s="1026"/>
      <c r="CJ26" s="1026"/>
      <c r="CK26" s="1026"/>
      <c r="CL26" s="1027"/>
      <c r="CM26" s="1025"/>
      <c r="CN26" s="1026"/>
      <c r="CO26" s="1026"/>
      <c r="CP26" s="1026"/>
      <c r="CQ26" s="1027"/>
      <c r="CR26" s="1025"/>
      <c r="CS26" s="1026"/>
      <c r="CT26" s="1026"/>
      <c r="CU26" s="1026"/>
      <c r="CV26" s="1027"/>
      <c r="CW26" s="1025"/>
      <c r="CX26" s="1026"/>
      <c r="CY26" s="1026"/>
      <c r="CZ26" s="1026"/>
      <c r="DA26" s="1027"/>
      <c r="DB26" s="1025"/>
      <c r="DC26" s="1026"/>
      <c r="DD26" s="1026"/>
      <c r="DE26" s="1026"/>
      <c r="DF26" s="1027"/>
      <c r="DG26" s="1025"/>
      <c r="DH26" s="1026"/>
      <c r="DI26" s="1026"/>
      <c r="DJ26" s="1026"/>
      <c r="DK26" s="1027"/>
      <c r="DL26" s="1025"/>
      <c r="DM26" s="1026"/>
      <c r="DN26" s="1026"/>
      <c r="DO26" s="1026"/>
      <c r="DP26" s="1027"/>
      <c r="DQ26" s="1025"/>
      <c r="DR26" s="1026"/>
      <c r="DS26" s="1026"/>
      <c r="DT26" s="1026"/>
      <c r="DU26" s="1027"/>
      <c r="DV26" s="1028"/>
      <c r="DW26" s="1029"/>
      <c r="DX26" s="1029"/>
      <c r="DY26" s="1029"/>
      <c r="DZ26" s="1030"/>
      <c r="EA26" s="230"/>
    </row>
    <row r="27" spans="1:131" ht="26.25" customHeight="1" thickBot="1" x14ac:dyDescent="0.25">
      <c r="A27" s="1034"/>
      <c r="B27" s="1035"/>
      <c r="C27" s="1035"/>
      <c r="D27" s="1035"/>
      <c r="E27" s="1035"/>
      <c r="F27" s="1035"/>
      <c r="G27" s="1035"/>
      <c r="H27" s="1035"/>
      <c r="I27" s="1035"/>
      <c r="J27" s="1035"/>
      <c r="K27" s="1035"/>
      <c r="L27" s="1035"/>
      <c r="M27" s="1035"/>
      <c r="N27" s="1035"/>
      <c r="O27" s="1035"/>
      <c r="P27" s="1036"/>
      <c r="Q27" s="1040"/>
      <c r="R27" s="1041"/>
      <c r="S27" s="1041"/>
      <c r="T27" s="1041"/>
      <c r="U27" s="1042"/>
      <c r="V27" s="1040"/>
      <c r="W27" s="1041"/>
      <c r="X27" s="1041"/>
      <c r="Y27" s="1041"/>
      <c r="Z27" s="1042"/>
      <c r="AA27" s="1040"/>
      <c r="AB27" s="1041"/>
      <c r="AC27" s="1041"/>
      <c r="AD27" s="1041"/>
      <c r="AE27" s="1041"/>
      <c r="AF27" s="1093"/>
      <c r="AG27" s="1047"/>
      <c r="AH27" s="1047"/>
      <c r="AI27" s="1047"/>
      <c r="AJ27" s="1094"/>
      <c r="AK27" s="1041"/>
      <c r="AL27" s="1041"/>
      <c r="AM27" s="1041"/>
      <c r="AN27" s="1041"/>
      <c r="AO27" s="1042"/>
      <c r="AP27" s="1040"/>
      <c r="AQ27" s="1041"/>
      <c r="AR27" s="1041"/>
      <c r="AS27" s="1041"/>
      <c r="AT27" s="1042"/>
      <c r="AU27" s="1040"/>
      <c r="AV27" s="1041"/>
      <c r="AW27" s="1041"/>
      <c r="AX27" s="1041"/>
      <c r="AY27" s="1042"/>
      <c r="AZ27" s="1040"/>
      <c r="BA27" s="1041"/>
      <c r="BB27" s="1041"/>
      <c r="BC27" s="1041"/>
      <c r="BD27" s="1042"/>
      <c r="BE27" s="1040"/>
      <c r="BF27" s="1041"/>
      <c r="BG27" s="1041"/>
      <c r="BH27" s="1041"/>
      <c r="BI27" s="1052"/>
      <c r="BJ27" s="232"/>
      <c r="BK27" s="232"/>
      <c r="BL27" s="232"/>
      <c r="BM27" s="232"/>
      <c r="BN27" s="232"/>
      <c r="BO27" s="241"/>
      <c r="BP27" s="241"/>
      <c r="BQ27" s="238">
        <v>21</v>
      </c>
      <c r="BR27" s="239"/>
      <c r="BS27" s="1028"/>
      <c r="BT27" s="1029"/>
      <c r="BU27" s="1029"/>
      <c r="BV27" s="1029"/>
      <c r="BW27" s="1029"/>
      <c r="BX27" s="1029"/>
      <c r="BY27" s="1029"/>
      <c r="BZ27" s="1029"/>
      <c r="CA27" s="1029"/>
      <c r="CB27" s="1029"/>
      <c r="CC27" s="1029"/>
      <c r="CD27" s="1029"/>
      <c r="CE27" s="1029"/>
      <c r="CF27" s="1029"/>
      <c r="CG27" s="1050"/>
      <c r="CH27" s="1025"/>
      <c r="CI27" s="1026"/>
      <c r="CJ27" s="1026"/>
      <c r="CK27" s="1026"/>
      <c r="CL27" s="1027"/>
      <c r="CM27" s="1025"/>
      <c r="CN27" s="1026"/>
      <c r="CO27" s="1026"/>
      <c r="CP27" s="1026"/>
      <c r="CQ27" s="1027"/>
      <c r="CR27" s="1025"/>
      <c r="CS27" s="1026"/>
      <c r="CT27" s="1026"/>
      <c r="CU27" s="1026"/>
      <c r="CV27" s="1027"/>
      <c r="CW27" s="1025"/>
      <c r="CX27" s="1026"/>
      <c r="CY27" s="1026"/>
      <c r="CZ27" s="1026"/>
      <c r="DA27" s="1027"/>
      <c r="DB27" s="1025"/>
      <c r="DC27" s="1026"/>
      <c r="DD27" s="1026"/>
      <c r="DE27" s="1026"/>
      <c r="DF27" s="1027"/>
      <c r="DG27" s="1025"/>
      <c r="DH27" s="1026"/>
      <c r="DI27" s="1026"/>
      <c r="DJ27" s="1026"/>
      <c r="DK27" s="1027"/>
      <c r="DL27" s="1025"/>
      <c r="DM27" s="1026"/>
      <c r="DN27" s="1026"/>
      <c r="DO27" s="1026"/>
      <c r="DP27" s="1027"/>
      <c r="DQ27" s="1025"/>
      <c r="DR27" s="1026"/>
      <c r="DS27" s="1026"/>
      <c r="DT27" s="1026"/>
      <c r="DU27" s="1027"/>
      <c r="DV27" s="1028"/>
      <c r="DW27" s="1029"/>
      <c r="DX27" s="1029"/>
      <c r="DY27" s="1029"/>
      <c r="DZ27" s="1030"/>
      <c r="EA27" s="230"/>
    </row>
    <row r="28" spans="1:131" ht="26.25" customHeight="1" thickTop="1" x14ac:dyDescent="0.2">
      <c r="A28" s="242">
        <v>1</v>
      </c>
      <c r="B28" s="1083" t="s">
        <v>390</v>
      </c>
      <c r="C28" s="1084"/>
      <c r="D28" s="1084"/>
      <c r="E28" s="1084"/>
      <c r="F28" s="1084"/>
      <c r="G28" s="1084"/>
      <c r="H28" s="1084"/>
      <c r="I28" s="1084"/>
      <c r="J28" s="1084"/>
      <c r="K28" s="1084"/>
      <c r="L28" s="1084"/>
      <c r="M28" s="1084"/>
      <c r="N28" s="1084"/>
      <c r="O28" s="1084"/>
      <c r="P28" s="1085"/>
      <c r="Q28" s="1086">
        <v>95</v>
      </c>
      <c r="R28" s="1087"/>
      <c r="S28" s="1087"/>
      <c r="T28" s="1087"/>
      <c r="U28" s="1087"/>
      <c r="V28" s="1087">
        <v>88</v>
      </c>
      <c r="W28" s="1087"/>
      <c r="X28" s="1087"/>
      <c r="Y28" s="1087"/>
      <c r="Z28" s="1087"/>
      <c r="AA28" s="1087">
        <v>7</v>
      </c>
      <c r="AB28" s="1087"/>
      <c r="AC28" s="1087"/>
      <c r="AD28" s="1087"/>
      <c r="AE28" s="1088"/>
      <c r="AF28" s="1089">
        <v>7</v>
      </c>
      <c r="AG28" s="1087"/>
      <c r="AH28" s="1087"/>
      <c r="AI28" s="1087"/>
      <c r="AJ28" s="1090"/>
      <c r="AK28" s="1078">
        <v>11</v>
      </c>
      <c r="AL28" s="1079"/>
      <c r="AM28" s="1079"/>
      <c r="AN28" s="1079"/>
      <c r="AO28" s="1079"/>
      <c r="AP28" s="1079" t="s">
        <v>556</v>
      </c>
      <c r="AQ28" s="1079"/>
      <c r="AR28" s="1079"/>
      <c r="AS28" s="1079"/>
      <c r="AT28" s="1079"/>
      <c r="AU28" s="1079" t="s">
        <v>556</v>
      </c>
      <c r="AV28" s="1079"/>
      <c r="AW28" s="1079"/>
      <c r="AX28" s="1079"/>
      <c r="AY28" s="1079"/>
      <c r="AZ28" s="1080" t="s">
        <v>556</v>
      </c>
      <c r="BA28" s="1080"/>
      <c r="BB28" s="1080"/>
      <c r="BC28" s="1080"/>
      <c r="BD28" s="1080"/>
      <c r="BE28" s="1081"/>
      <c r="BF28" s="1081"/>
      <c r="BG28" s="1081"/>
      <c r="BH28" s="1081"/>
      <c r="BI28" s="1082"/>
      <c r="BJ28" s="232"/>
      <c r="BK28" s="232"/>
      <c r="BL28" s="232"/>
      <c r="BM28" s="232"/>
      <c r="BN28" s="232"/>
      <c r="BO28" s="241"/>
      <c r="BP28" s="241"/>
      <c r="BQ28" s="238">
        <v>22</v>
      </c>
      <c r="BR28" s="239"/>
      <c r="BS28" s="1028"/>
      <c r="BT28" s="1029"/>
      <c r="BU28" s="1029"/>
      <c r="BV28" s="1029"/>
      <c r="BW28" s="1029"/>
      <c r="BX28" s="1029"/>
      <c r="BY28" s="1029"/>
      <c r="BZ28" s="1029"/>
      <c r="CA28" s="1029"/>
      <c r="CB28" s="1029"/>
      <c r="CC28" s="1029"/>
      <c r="CD28" s="1029"/>
      <c r="CE28" s="1029"/>
      <c r="CF28" s="1029"/>
      <c r="CG28" s="1050"/>
      <c r="CH28" s="1025"/>
      <c r="CI28" s="1026"/>
      <c r="CJ28" s="1026"/>
      <c r="CK28" s="1026"/>
      <c r="CL28" s="1027"/>
      <c r="CM28" s="1025"/>
      <c r="CN28" s="1026"/>
      <c r="CO28" s="1026"/>
      <c r="CP28" s="1026"/>
      <c r="CQ28" s="1027"/>
      <c r="CR28" s="1025"/>
      <c r="CS28" s="1026"/>
      <c r="CT28" s="1026"/>
      <c r="CU28" s="1026"/>
      <c r="CV28" s="1027"/>
      <c r="CW28" s="1025"/>
      <c r="CX28" s="1026"/>
      <c r="CY28" s="1026"/>
      <c r="CZ28" s="1026"/>
      <c r="DA28" s="1027"/>
      <c r="DB28" s="1025"/>
      <c r="DC28" s="1026"/>
      <c r="DD28" s="1026"/>
      <c r="DE28" s="1026"/>
      <c r="DF28" s="1027"/>
      <c r="DG28" s="1025"/>
      <c r="DH28" s="1026"/>
      <c r="DI28" s="1026"/>
      <c r="DJ28" s="1026"/>
      <c r="DK28" s="1027"/>
      <c r="DL28" s="1025"/>
      <c r="DM28" s="1026"/>
      <c r="DN28" s="1026"/>
      <c r="DO28" s="1026"/>
      <c r="DP28" s="1027"/>
      <c r="DQ28" s="1025"/>
      <c r="DR28" s="1026"/>
      <c r="DS28" s="1026"/>
      <c r="DT28" s="1026"/>
      <c r="DU28" s="1027"/>
      <c r="DV28" s="1028"/>
      <c r="DW28" s="1029"/>
      <c r="DX28" s="1029"/>
      <c r="DY28" s="1029"/>
      <c r="DZ28" s="1030"/>
      <c r="EA28" s="230"/>
    </row>
    <row r="29" spans="1:131" ht="26.25" customHeight="1" x14ac:dyDescent="0.2">
      <c r="A29" s="242">
        <v>2</v>
      </c>
      <c r="B29" s="1066" t="s">
        <v>391</v>
      </c>
      <c r="C29" s="1067"/>
      <c r="D29" s="1067"/>
      <c r="E29" s="1067"/>
      <c r="F29" s="1067"/>
      <c r="G29" s="1067"/>
      <c r="H29" s="1067"/>
      <c r="I29" s="1067"/>
      <c r="J29" s="1067"/>
      <c r="K29" s="1067"/>
      <c r="L29" s="1067"/>
      <c r="M29" s="1067"/>
      <c r="N29" s="1067"/>
      <c r="O29" s="1067"/>
      <c r="P29" s="1068"/>
      <c r="Q29" s="1074">
        <v>195</v>
      </c>
      <c r="R29" s="1075"/>
      <c r="S29" s="1075"/>
      <c r="T29" s="1075"/>
      <c r="U29" s="1075"/>
      <c r="V29" s="1075">
        <v>171</v>
      </c>
      <c r="W29" s="1075"/>
      <c r="X29" s="1075"/>
      <c r="Y29" s="1075"/>
      <c r="Z29" s="1075"/>
      <c r="AA29" s="1075">
        <v>24</v>
      </c>
      <c r="AB29" s="1075"/>
      <c r="AC29" s="1075"/>
      <c r="AD29" s="1075"/>
      <c r="AE29" s="1076"/>
      <c r="AF29" s="1071">
        <v>24</v>
      </c>
      <c r="AG29" s="1072"/>
      <c r="AH29" s="1072"/>
      <c r="AI29" s="1072"/>
      <c r="AJ29" s="1073"/>
      <c r="AK29" s="1016">
        <v>26</v>
      </c>
      <c r="AL29" s="1007"/>
      <c r="AM29" s="1007"/>
      <c r="AN29" s="1007"/>
      <c r="AO29" s="1007"/>
      <c r="AP29" s="1007" t="s">
        <v>556</v>
      </c>
      <c r="AQ29" s="1007"/>
      <c r="AR29" s="1007"/>
      <c r="AS29" s="1007"/>
      <c r="AT29" s="1007"/>
      <c r="AU29" s="1007" t="s">
        <v>556</v>
      </c>
      <c r="AV29" s="1007"/>
      <c r="AW29" s="1007"/>
      <c r="AX29" s="1007"/>
      <c r="AY29" s="1007"/>
      <c r="AZ29" s="1077" t="s">
        <v>556</v>
      </c>
      <c r="BA29" s="1077"/>
      <c r="BB29" s="1077"/>
      <c r="BC29" s="1077"/>
      <c r="BD29" s="1077"/>
      <c r="BE29" s="1008"/>
      <c r="BF29" s="1008"/>
      <c r="BG29" s="1008"/>
      <c r="BH29" s="1008"/>
      <c r="BI29" s="1009"/>
      <c r="BJ29" s="232"/>
      <c r="BK29" s="232"/>
      <c r="BL29" s="232"/>
      <c r="BM29" s="232"/>
      <c r="BN29" s="232"/>
      <c r="BO29" s="241"/>
      <c r="BP29" s="241"/>
      <c r="BQ29" s="238">
        <v>23</v>
      </c>
      <c r="BR29" s="239"/>
      <c r="BS29" s="1028"/>
      <c r="BT29" s="1029"/>
      <c r="BU29" s="1029"/>
      <c r="BV29" s="1029"/>
      <c r="BW29" s="1029"/>
      <c r="BX29" s="1029"/>
      <c r="BY29" s="1029"/>
      <c r="BZ29" s="1029"/>
      <c r="CA29" s="1029"/>
      <c r="CB29" s="1029"/>
      <c r="CC29" s="1029"/>
      <c r="CD29" s="1029"/>
      <c r="CE29" s="1029"/>
      <c r="CF29" s="1029"/>
      <c r="CG29" s="1050"/>
      <c r="CH29" s="1025"/>
      <c r="CI29" s="1026"/>
      <c r="CJ29" s="1026"/>
      <c r="CK29" s="1026"/>
      <c r="CL29" s="1027"/>
      <c r="CM29" s="1025"/>
      <c r="CN29" s="1026"/>
      <c r="CO29" s="1026"/>
      <c r="CP29" s="1026"/>
      <c r="CQ29" s="1027"/>
      <c r="CR29" s="1025"/>
      <c r="CS29" s="1026"/>
      <c r="CT29" s="1026"/>
      <c r="CU29" s="1026"/>
      <c r="CV29" s="1027"/>
      <c r="CW29" s="1025"/>
      <c r="CX29" s="1026"/>
      <c r="CY29" s="1026"/>
      <c r="CZ29" s="1026"/>
      <c r="DA29" s="1027"/>
      <c r="DB29" s="1025"/>
      <c r="DC29" s="1026"/>
      <c r="DD29" s="1026"/>
      <c r="DE29" s="1026"/>
      <c r="DF29" s="1027"/>
      <c r="DG29" s="1025"/>
      <c r="DH29" s="1026"/>
      <c r="DI29" s="1026"/>
      <c r="DJ29" s="1026"/>
      <c r="DK29" s="1027"/>
      <c r="DL29" s="1025"/>
      <c r="DM29" s="1026"/>
      <c r="DN29" s="1026"/>
      <c r="DO29" s="1026"/>
      <c r="DP29" s="1027"/>
      <c r="DQ29" s="1025"/>
      <c r="DR29" s="1026"/>
      <c r="DS29" s="1026"/>
      <c r="DT29" s="1026"/>
      <c r="DU29" s="1027"/>
      <c r="DV29" s="1028"/>
      <c r="DW29" s="1029"/>
      <c r="DX29" s="1029"/>
      <c r="DY29" s="1029"/>
      <c r="DZ29" s="1030"/>
      <c r="EA29" s="230"/>
    </row>
    <row r="30" spans="1:131" ht="26.25" customHeight="1" x14ac:dyDescent="0.2">
      <c r="A30" s="242">
        <v>3</v>
      </c>
      <c r="B30" s="1066" t="s">
        <v>392</v>
      </c>
      <c r="C30" s="1067"/>
      <c r="D30" s="1067"/>
      <c r="E30" s="1067"/>
      <c r="F30" s="1067"/>
      <c r="G30" s="1067"/>
      <c r="H30" s="1067"/>
      <c r="I30" s="1067"/>
      <c r="J30" s="1067"/>
      <c r="K30" s="1067"/>
      <c r="L30" s="1067"/>
      <c r="M30" s="1067"/>
      <c r="N30" s="1067"/>
      <c r="O30" s="1067"/>
      <c r="P30" s="1068"/>
      <c r="Q30" s="1074">
        <v>39</v>
      </c>
      <c r="R30" s="1075"/>
      <c r="S30" s="1075"/>
      <c r="T30" s="1075"/>
      <c r="U30" s="1075"/>
      <c r="V30" s="1075">
        <v>34</v>
      </c>
      <c r="W30" s="1075"/>
      <c r="X30" s="1075"/>
      <c r="Y30" s="1075"/>
      <c r="Z30" s="1075"/>
      <c r="AA30" s="1075">
        <v>5</v>
      </c>
      <c r="AB30" s="1075"/>
      <c r="AC30" s="1075"/>
      <c r="AD30" s="1075"/>
      <c r="AE30" s="1076"/>
      <c r="AF30" s="1071">
        <v>5</v>
      </c>
      <c r="AG30" s="1072"/>
      <c r="AH30" s="1072"/>
      <c r="AI30" s="1072"/>
      <c r="AJ30" s="1073"/>
      <c r="AK30" s="1016">
        <v>9</v>
      </c>
      <c r="AL30" s="1007"/>
      <c r="AM30" s="1007"/>
      <c r="AN30" s="1007"/>
      <c r="AO30" s="1007"/>
      <c r="AP30" s="1007" t="s">
        <v>556</v>
      </c>
      <c r="AQ30" s="1007"/>
      <c r="AR30" s="1007"/>
      <c r="AS30" s="1007"/>
      <c r="AT30" s="1007"/>
      <c r="AU30" s="1007" t="s">
        <v>556</v>
      </c>
      <c r="AV30" s="1007"/>
      <c r="AW30" s="1007"/>
      <c r="AX30" s="1007"/>
      <c r="AY30" s="1007"/>
      <c r="AZ30" s="1077" t="s">
        <v>556</v>
      </c>
      <c r="BA30" s="1077"/>
      <c r="BB30" s="1077"/>
      <c r="BC30" s="1077"/>
      <c r="BD30" s="1077"/>
      <c r="BE30" s="1008"/>
      <c r="BF30" s="1008"/>
      <c r="BG30" s="1008"/>
      <c r="BH30" s="1008"/>
      <c r="BI30" s="1009"/>
      <c r="BJ30" s="232"/>
      <c r="BK30" s="232"/>
      <c r="BL30" s="232"/>
      <c r="BM30" s="232"/>
      <c r="BN30" s="232"/>
      <c r="BO30" s="241"/>
      <c r="BP30" s="241"/>
      <c r="BQ30" s="238">
        <v>24</v>
      </c>
      <c r="BR30" s="239"/>
      <c r="BS30" s="1028"/>
      <c r="BT30" s="1029"/>
      <c r="BU30" s="1029"/>
      <c r="BV30" s="1029"/>
      <c r="BW30" s="1029"/>
      <c r="BX30" s="1029"/>
      <c r="BY30" s="1029"/>
      <c r="BZ30" s="1029"/>
      <c r="CA30" s="1029"/>
      <c r="CB30" s="1029"/>
      <c r="CC30" s="1029"/>
      <c r="CD30" s="1029"/>
      <c r="CE30" s="1029"/>
      <c r="CF30" s="1029"/>
      <c r="CG30" s="1050"/>
      <c r="CH30" s="1025"/>
      <c r="CI30" s="1026"/>
      <c r="CJ30" s="1026"/>
      <c r="CK30" s="1026"/>
      <c r="CL30" s="1027"/>
      <c r="CM30" s="1025"/>
      <c r="CN30" s="1026"/>
      <c r="CO30" s="1026"/>
      <c r="CP30" s="1026"/>
      <c r="CQ30" s="1027"/>
      <c r="CR30" s="1025"/>
      <c r="CS30" s="1026"/>
      <c r="CT30" s="1026"/>
      <c r="CU30" s="1026"/>
      <c r="CV30" s="1027"/>
      <c r="CW30" s="1025"/>
      <c r="CX30" s="1026"/>
      <c r="CY30" s="1026"/>
      <c r="CZ30" s="1026"/>
      <c r="DA30" s="1027"/>
      <c r="DB30" s="1025"/>
      <c r="DC30" s="1026"/>
      <c r="DD30" s="1026"/>
      <c r="DE30" s="1026"/>
      <c r="DF30" s="1027"/>
      <c r="DG30" s="1025"/>
      <c r="DH30" s="1026"/>
      <c r="DI30" s="1026"/>
      <c r="DJ30" s="1026"/>
      <c r="DK30" s="1027"/>
      <c r="DL30" s="1025"/>
      <c r="DM30" s="1026"/>
      <c r="DN30" s="1026"/>
      <c r="DO30" s="1026"/>
      <c r="DP30" s="1027"/>
      <c r="DQ30" s="1025"/>
      <c r="DR30" s="1026"/>
      <c r="DS30" s="1026"/>
      <c r="DT30" s="1026"/>
      <c r="DU30" s="1027"/>
      <c r="DV30" s="1028"/>
      <c r="DW30" s="1029"/>
      <c r="DX30" s="1029"/>
      <c r="DY30" s="1029"/>
      <c r="DZ30" s="1030"/>
      <c r="EA30" s="230"/>
    </row>
    <row r="31" spans="1:131" ht="26.25" customHeight="1" x14ac:dyDescent="0.2">
      <c r="A31" s="242">
        <v>4</v>
      </c>
      <c r="B31" s="1066" t="s">
        <v>393</v>
      </c>
      <c r="C31" s="1067"/>
      <c r="D31" s="1067"/>
      <c r="E31" s="1067"/>
      <c r="F31" s="1067"/>
      <c r="G31" s="1067"/>
      <c r="H31" s="1067"/>
      <c r="I31" s="1067"/>
      <c r="J31" s="1067"/>
      <c r="K31" s="1067"/>
      <c r="L31" s="1067"/>
      <c r="M31" s="1067"/>
      <c r="N31" s="1067"/>
      <c r="O31" s="1067"/>
      <c r="P31" s="1068"/>
      <c r="Q31" s="1074">
        <v>110</v>
      </c>
      <c r="R31" s="1075"/>
      <c r="S31" s="1075"/>
      <c r="T31" s="1075"/>
      <c r="U31" s="1075"/>
      <c r="V31" s="1075">
        <v>97</v>
      </c>
      <c r="W31" s="1075"/>
      <c r="X31" s="1075"/>
      <c r="Y31" s="1075"/>
      <c r="Z31" s="1075"/>
      <c r="AA31" s="1075">
        <v>13</v>
      </c>
      <c r="AB31" s="1075"/>
      <c r="AC31" s="1075"/>
      <c r="AD31" s="1075"/>
      <c r="AE31" s="1076"/>
      <c r="AF31" s="1071">
        <v>13</v>
      </c>
      <c r="AG31" s="1072"/>
      <c r="AH31" s="1072"/>
      <c r="AI31" s="1072"/>
      <c r="AJ31" s="1073"/>
      <c r="AK31" s="1016">
        <v>5</v>
      </c>
      <c r="AL31" s="1007"/>
      <c r="AM31" s="1007"/>
      <c r="AN31" s="1007"/>
      <c r="AO31" s="1007"/>
      <c r="AP31" s="1007" t="s">
        <v>556</v>
      </c>
      <c r="AQ31" s="1007"/>
      <c r="AR31" s="1007"/>
      <c r="AS31" s="1007"/>
      <c r="AT31" s="1007"/>
      <c r="AU31" s="1007" t="s">
        <v>556</v>
      </c>
      <c r="AV31" s="1007"/>
      <c r="AW31" s="1007"/>
      <c r="AX31" s="1007"/>
      <c r="AY31" s="1007"/>
      <c r="AZ31" s="1077" t="s">
        <v>556</v>
      </c>
      <c r="BA31" s="1077"/>
      <c r="BB31" s="1077"/>
      <c r="BC31" s="1077"/>
      <c r="BD31" s="1077"/>
      <c r="BE31" s="1008"/>
      <c r="BF31" s="1008"/>
      <c r="BG31" s="1008"/>
      <c r="BH31" s="1008"/>
      <c r="BI31" s="1009"/>
      <c r="BJ31" s="232"/>
      <c r="BK31" s="232"/>
      <c r="BL31" s="232"/>
      <c r="BM31" s="232"/>
      <c r="BN31" s="232"/>
      <c r="BO31" s="241"/>
      <c r="BP31" s="241"/>
      <c r="BQ31" s="238">
        <v>25</v>
      </c>
      <c r="BR31" s="239"/>
      <c r="BS31" s="1028"/>
      <c r="BT31" s="1029"/>
      <c r="BU31" s="1029"/>
      <c r="BV31" s="1029"/>
      <c r="BW31" s="1029"/>
      <c r="BX31" s="1029"/>
      <c r="BY31" s="1029"/>
      <c r="BZ31" s="1029"/>
      <c r="CA31" s="1029"/>
      <c r="CB31" s="1029"/>
      <c r="CC31" s="1029"/>
      <c r="CD31" s="1029"/>
      <c r="CE31" s="1029"/>
      <c r="CF31" s="1029"/>
      <c r="CG31" s="1050"/>
      <c r="CH31" s="1025"/>
      <c r="CI31" s="1026"/>
      <c r="CJ31" s="1026"/>
      <c r="CK31" s="1026"/>
      <c r="CL31" s="1027"/>
      <c r="CM31" s="1025"/>
      <c r="CN31" s="1026"/>
      <c r="CO31" s="1026"/>
      <c r="CP31" s="1026"/>
      <c r="CQ31" s="1027"/>
      <c r="CR31" s="1025"/>
      <c r="CS31" s="1026"/>
      <c r="CT31" s="1026"/>
      <c r="CU31" s="1026"/>
      <c r="CV31" s="1027"/>
      <c r="CW31" s="1025"/>
      <c r="CX31" s="1026"/>
      <c r="CY31" s="1026"/>
      <c r="CZ31" s="1026"/>
      <c r="DA31" s="1027"/>
      <c r="DB31" s="1025"/>
      <c r="DC31" s="1026"/>
      <c r="DD31" s="1026"/>
      <c r="DE31" s="1026"/>
      <c r="DF31" s="1027"/>
      <c r="DG31" s="1025"/>
      <c r="DH31" s="1026"/>
      <c r="DI31" s="1026"/>
      <c r="DJ31" s="1026"/>
      <c r="DK31" s="1027"/>
      <c r="DL31" s="1025"/>
      <c r="DM31" s="1026"/>
      <c r="DN31" s="1026"/>
      <c r="DO31" s="1026"/>
      <c r="DP31" s="1027"/>
      <c r="DQ31" s="1025"/>
      <c r="DR31" s="1026"/>
      <c r="DS31" s="1026"/>
      <c r="DT31" s="1026"/>
      <c r="DU31" s="1027"/>
      <c r="DV31" s="1028"/>
      <c r="DW31" s="1029"/>
      <c r="DX31" s="1029"/>
      <c r="DY31" s="1029"/>
      <c r="DZ31" s="1030"/>
      <c r="EA31" s="230"/>
    </row>
    <row r="32" spans="1:131" ht="26.25" customHeight="1" x14ac:dyDescent="0.2">
      <c r="A32" s="242">
        <v>5</v>
      </c>
      <c r="B32" s="1066" t="s">
        <v>394</v>
      </c>
      <c r="C32" s="1067"/>
      <c r="D32" s="1067"/>
      <c r="E32" s="1067"/>
      <c r="F32" s="1067"/>
      <c r="G32" s="1067"/>
      <c r="H32" s="1067"/>
      <c r="I32" s="1067"/>
      <c r="J32" s="1067"/>
      <c r="K32" s="1067"/>
      <c r="L32" s="1067"/>
      <c r="M32" s="1067"/>
      <c r="N32" s="1067"/>
      <c r="O32" s="1067"/>
      <c r="P32" s="1068"/>
      <c r="Q32" s="1074">
        <v>18</v>
      </c>
      <c r="R32" s="1075"/>
      <c r="S32" s="1075"/>
      <c r="T32" s="1075"/>
      <c r="U32" s="1075"/>
      <c r="V32" s="1075">
        <v>16</v>
      </c>
      <c r="W32" s="1075"/>
      <c r="X32" s="1075"/>
      <c r="Y32" s="1075"/>
      <c r="Z32" s="1075"/>
      <c r="AA32" s="1075">
        <v>3</v>
      </c>
      <c r="AB32" s="1075"/>
      <c r="AC32" s="1075"/>
      <c r="AD32" s="1075"/>
      <c r="AE32" s="1076"/>
      <c r="AF32" s="1071">
        <v>3</v>
      </c>
      <c r="AG32" s="1072"/>
      <c r="AH32" s="1072"/>
      <c r="AI32" s="1072"/>
      <c r="AJ32" s="1073"/>
      <c r="AK32" s="1016">
        <v>6</v>
      </c>
      <c r="AL32" s="1007"/>
      <c r="AM32" s="1007"/>
      <c r="AN32" s="1007"/>
      <c r="AO32" s="1007"/>
      <c r="AP32" s="1007" t="s">
        <v>556</v>
      </c>
      <c r="AQ32" s="1007"/>
      <c r="AR32" s="1007"/>
      <c r="AS32" s="1007"/>
      <c r="AT32" s="1007"/>
      <c r="AU32" s="1007" t="s">
        <v>556</v>
      </c>
      <c r="AV32" s="1007"/>
      <c r="AW32" s="1007"/>
      <c r="AX32" s="1007"/>
      <c r="AY32" s="1007"/>
      <c r="AZ32" s="1077" t="s">
        <v>556</v>
      </c>
      <c r="BA32" s="1077"/>
      <c r="BB32" s="1077"/>
      <c r="BC32" s="1077"/>
      <c r="BD32" s="1077"/>
      <c r="BE32" s="1008"/>
      <c r="BF32" s="1008"/>
      <c r="BG32" s="1008"/>
      <c r="BH32" s="1008"/>
      <c r="BI32" s="1009"/>
      <c r="BJ32" s="232"/>
      <c r="BK32" s="232"/>
      <c r="BL32" s="232"/>
      <c r="BM32" s="232"/>
      <c r="BN32" s="232"/>
      <c r="BO32" s="241"/>
      <c r="BP32" s="241"/>
      <c r="BQ32" s="238">
        <v>26</v>
      </c>
      <c r="BR32" s="239"/>
      <c r="BS32" s="1028"/>
      <c r="BT32" s="1029"/>
      <c r="BU32" s="1029"/>
      <c r="BV32" s="1029"/>
      <c r="BW32" s="1029"/>
      <c r="BX32" s="1029"/>
      <c r="BY32" s="1029"/>
      <c r="BZ32" s="1029"/>
      <c r="CA32" s="1029"/>
      <c r="CB32" s="1029"/>
      <c r="CC32" s="1029"/>
      <c r="CD32" s="1029"/>
      <c r="CE32" s="1029"/>
      <c r="CF32" s="1029"/>
      <c r="CG32" s="1050"/>
      <c r="CH32" s="1025"/>
      <c r="CI32" s="1026"/>
      <c r="CJ32" s="1026"/>
      <c r="CK32" s="1026"/>
      <c r="CL32" s="1027"/>
      <c r="CM32" s="1025"/>
      <c r="CN32" s="1026"/>
      <c r="CO32" s="1026"/>
      <c r="CP32" s="1026"/>
      <c r="CQ32" s="1027"/>
      <c r="CR32" s="1025"/>
      <c r="CS32" s="1026"/>
      <c r="CT32" s="1026"/>
      <c r="CU32" s="1026"/>
      <c r="CV32" s="1027"/>
      <c r="CW32" s="1025"/>
      <c r="CX32" s="1026"/>
      <c r="CY32" s="1026"/>
      <c r="CZ32" s="1026"/>
      <c r="DA32" s="1027"/>
      <c r="DB32" s="1025"/>
      <c r="DC32" s="1026"/>
      <c r="DD32" s="1026"/>
      <c r="DE32" s="1026"/>
      <c r="DF32" s="1027"/>
      <c r="DG32" s="1025"/>
      <c r="DH32" s="1026"/>
      <c r="DI32" s="1026"/>
      <c r="DJ32" s="1026"/>
      <c r="DK32" s="1027"/>
      <c r="DL32" s="1025"/>
      <c r="DM32" s="1026"/>
      <c r="DN32" s="1026"/>
      <c r="DO32" s="1026"/>
      <c r="DP32" s="1027"/>
      <c r="DQ32" s="1025"/>
      <c r="DR32" s="1026"/>
      <c r="DS32" s="1026"/>
      <c r="DT32" s="1026"/>
      <c r="DU32" s="1027"/>
      <c r="DV32" s="1028"/>
      <c r="DW32" s="1029"/>
      <c r="DX32" s="1029"/>
      <c r="DY32" s="1029"/>
      <c r="DZ32" s="1030"/>
      <c r="EA32" s="230"/>
    </row>
    <row r="33" spans="1:131" ht="26.25" customHeight="1" x14ac:dyDescent="0.2">
      <c r="A33" s="242">
        <v>6</v>
      </c>
      <c r="B33" s="1066" t="s">
        <v>395</v>
      </c>
      <c r="C33" s="1067"/>
      <c r="D33" s="1067"/>
      <c r="E33" s="1067"/>
      <c r="F33" s="1067"/>
      <c r="G33" s="1067"/>
      <c r="H33" s="1067"/>
      <c r="I33" s="1067"/>
      <c r="J33" s="1067"/>
      <c r="K33" s="1067"/>
      <c r="L33" s="1067"/>
      <c r="M33" s="1067"/>
      <c r="N33" s="1067"/>
      <c r="O33" s="1067"/>
      <c r="P33" s="1068"/>
      <c r="Q33" s="1074">
        <v>47</v>
      </c>
      <c r="R33" s="1075"/>
      <c r="S33" s="1075"/>
      <c r="T33" s="1075"/>
      <c r="U33" s="1075"/>
      <c r="V33" s="1075">
        <v>43</v>
      </c>
      <c r="W33" s="1075"/>
      <c r="X33" s="1075"/>
      <c r="Y33" s="1075"/>
      <c r="Z33" s="1075"/>
      <c r="AA33" s="1075">
        <v>4</v>
      </c>
      <c r="AB33" s="1075"/>
      <c r="AC33" s="1075"/>
      <c r="AD33" s="1075"/>
      <c r="AE33" s="1076"/>
      <c r="AF33" s="1071">
        <v>3</v>
      </c>
      <c r="AG33" s="1072"/>
      <c r="AH33" s="1072"/>
      <c r="AI33" s="1072"/>
      <c r="AJ33" s="1073"/>
      <c r="AK33" s="1016">
        <v>31</v>
      </c>
      <c r="AL33" s="1007"/>
      <c r="AM33" s="1007"/>
      <c r="AN33" s="1007"/>
      <c r="AO33" s="1007"/>
      <c r="AP33" s="1007">
        <v>193</v>
      </c>
      <c r="AQ33" s="1007"/>
      <c r="AR33" s="1007"/>
      <c r="AS33" s="1007"/>
      <c r="AT33" s="1007"/>
      <c r="AU33" s="1007">
        <v>162</v>
      </c>
      <c r="AV33" s="1007"/>
      <c r="AW33" s="1007"/>
      <c r="AX33" s="1007"/>
      <c r="AY33" s="1007"/>
      <c r="AZ33" s="1077" t="s">
        <v>556</v>
      </c>
      <c r="BA33" s="1077"/>
      <c r="BB33" s="1077"/>
      <c r="BC33" s="1077"/>
      <c r="BD33" s="1077"/>
      <c r="BE33" s="1008" t="s">
        <v>396</v>
      </c>
      <c r="BF33" s="1008"/>
      <c r="BG33" s="1008"/>
      <c r="BH33" s="1008"/>
      <c r="BI33" s="1009"/>
      <c r="BJ33" s="232"/>
      <c r="BK33" s="232"/>
      <c r="BL33" s="232"/>
      <c r="BM33" s="232"/>
      <c r="BN33" s="232"/>
      <c r="BO33" s="241"/>
      <c r="BP33" s="241"/>
      <c r="BQ33" s="238">
        <v>27</v>
      </c>
      <c r="BR33" s="239"/>
      <c r="BS33" s="1028"/>
      <c r="BT33" s="1029"/>
      <c r="BU33" s="1029"/>
      <c r="BV33" s="1029"/>
      <c r="BW33" s="1029"/>
      <c r="BX33" s="1029"/>
      <c r="BY33" s="1029"/>
      <c r="BZ33" s="1029"/>
      <c r="CA33" s="1029"/>
      <c r="CB33" s="1029"/>
      <c r="CC33" s="1029"/>
      <c r="CD33" s="1029"/>
      <c r="CE33" s="1029"/>
      <c r="CF33" s="1029"/>
      <c r="CG33" s="1050"/>
      <c r="CH33" s="1025"/>
      <c r="CI33" s="1026"/>
      <c r="CJ33" s="1026"/>
      <c r="CK33" s="1026"/>
      <c r="CL33" s="1027"/>
      <c r="CM33" s="1025"/>
      <c r="CN33" s="1026"/>
      <c r="CO33" s="1026"/>
      <c r="CP33" s="1026"/>
      <c r="CQ33" s="1027"/>
      <c r="CR33" s="1025"/>
      <c r="CS33" s="1026"/>
      <c r="CT33" s="1026"/>
      <c r="CU33" s="1026"/>
      <c r="CV33" s="1027"/>
      <c r="CW33" s="1025"/>
      <c r="CX33" s="1026"/>
      <c r="CY33" s="1026"/>
      <c r="CZ33" s="1026"/>
      <c r="DA33" s="1027"/>
      <c r="DB33" s="1025"/>
      <c r="DC33" s="1026"/>
      <c r="DD33" s="1026"/>
      <c r="DE33" s="1026"/>
      <c r="DF33" s="1027"/>
      <c r="DG33" s="1025"/>
      <c r="DH33" s="1026"/>
      <c r="DI33" s="1026"/>
      <c r="DJ33" s="1026"/>
      <c r="DK33" s="1027"/>
      <c r="DL33" s="1025"/>
      <c r="DM33" s="1026"/>
      <c r="DN33" s="1026"/>
      <c r="DO33" s="1026"/>
      <c r="DP33" s="1027"/>
      <c r="DQ33" s="1025"/>
      <c r="DR33" s="1026"/>
      <c r="DS33" s="1026"/>
      <c r="DT33" s="1026"/>
      <c r="DU33" s="1027"/>
      <c r="DV33" s="1028"/>
      <c r="DW33" s="1029"/>
      <c r="DX33" s="1029"/>
      <c r="DY33" s="1029"/>
      <c r="DZ33" s="1030"/>
      <c r="EA33" s="230"/>
    </row>
    <row r="34" spans="1:131" ht="26.25" customHeight="1" x14ac:dyDescent="0.2">
      <c r="A34" s="242">
        <v>7</v>
      </c>
      <c r="B34" s="1066" t="s">
        <v>397</v>
      </c>
      <c r="C34" s="1067"/>
      <c r="D34" s="1067"/>
      <c r="E34" s="1067"/>
      <c r="F34" s="1067"/>
      <c r="G34" s="1067"/>
      <c r="H34" s="1067"/>
      <c r="I34" s="1067"/>
      <c r="J34" s="1067"/>
      <c r="K34" s="1067"/>
      <c r="L34" s="1067"/>
      <c r="M34" s="1067"/>
      <c r="N34" s="1067"/>
      <c r="O34" s="1067"/>
      <c r="P34" s="1068"/>
      <c r="Q34" s="1074">
        <v>60</v>
      </c>
      <c r="R34" s="1075"/>
      <c r="S34" s="1075"/>
      <c r="T34" s="1075"/>
      <c r="U34" s="1075"/>
      <c r="V34" s="1075">
        <v>58</v>
      </c>
      <c r="W34" s="1075"/>
      <c r="X34" s="1075"/>
      <c r="Y34" s="1075"/>
      <c r="Z34" s="1075"/>
      <c r="AA34" s="1075">
        <v>2</v>
      </c>
      <c r="AB34" s="1075"/>
      <c r="AC34" s="1075"/>
      <c r="AD34" s="1075"/>
      <c r="AE34" s="1076"/>
      <c r="AF34" s="1071" t="s">
        <v>122</v>
      </c>
      <c r="AG34" s="1072"/>
      <c r="AH34" s="1072"/>
      <c r="AI34" s="1072"/>
      <c r="AJ34" s="1073"/>
      <c r="AK34" s="1016">
        <v>36</v>
      </c>
      <c r="AL34" s="1007"/>
      <c r="AM34" s="1007"/>
      <c r="AN34" s="1007"/>
      <c r="AO34" s="1007"/>
      <c r="AP34" s="1007">
        <v>249</v>
      </c>
      <c r="AQ34" s="1007"/>
      <c r="AR34" s="1007"/>
      <c r="AS34" s="1007"/>
      <c r="AT34" s="1007"/>
      <c r="AU34" s="1007">
        <v>242</v>
      </c>
      <c r="AV34" s="1007"/>
      <c r="AW34" s="1007"/>
      <c r="AX34" s="1007"/>
      <c r="AY34" s="1007"/>
      <c r="AZ34" s="1077" t="s">
        <v>556</v>
      </c>
      <c r="BA34" s="1077"/>
      <c r="BB34" s="1077"/>
      <c r="BC34" s="1077"/>
      <c r="BD34" s="1077"/>
      <c r="BE34" s="1008" t="s">
        <v>396</v>
      </c>
      <c r="BF34" s="1008"/>
      <c r="BG34" s="1008"/>
      <c r="BH34" s="1008"/>
      <c r="BI34" s="1009"/>
      <c r="BJ34" s="232"/>
      <c r="BK34" s="232"/>
      <c r="BL34" s="232"/>
      <c r="BM34" s="232"/>
      <c r="BN34" s="232"/>
      <c r="BO34" s="241"/>
      <c r="BP34" s="241"/>
      <c r="BQ34" s="238">
        <v>28</v>
      </c>
      <c r="BR34" s="239"/>
      <c r="BS34" s="1028"/>
      <c r="BT34" s="1029"/>
      <c r="BU34" s="1029"/>
      <c r="BV34" s="1029"/>
      <c r="BW34" s="1029"/>
      <c r="BX34" s="1029"/>
      <c r="BY34" s="1029"/>
      <c r="BZ34" s="1029"/>
      <c r="CA34" s="1029"/>
      <c r="CB34" s="1029"/>
      <c r="CC34" s="1029"/>
      <c r="CD34" s="1029"/>
      <c r="CE34" s="1029"/>
      <c r="CF34" s="1029"/>
      <c r="CG34" s="1050"/>
      <c r="CH34" s="1025"/>
      <c r="CI34" s="1026"/>
      <c r="CJ34" s="1026"/>
      <c r="CK34" s="1026"/>
      <c r="CL34" s="1027"/>
      <c r="CM34" s="1025"/>
      <c r="CN34" s="1026"/>
      <c r="CO34" s="1026"/>
      <c r="CP34" s="1026"/>
      <c r="CQ34" s="1027"/>
      <c r="CR34" s="1025"/>
      <c r="CS34" s="1026"/>
      <c r="CT34" s="1026"/>
      <c r="CU34" s="1026"/>
      <c r="CV34" s="1027"/>
      <c r="CW34" s="1025"/>
      <c r="CX34" s="1026"/>
      <c r="CY34" s="1026"/>
      <c r="CZ34" s="1026"/>
      <c r="DA34" s="1027"/>
      <c r="DB34" s="1025"/>
      <c r="DC34" s="1026"/>
      <c r="DD34" s="1026"/>
      <c r="DE34" s="1026"/>
      <c r="DF34" s="1027"/>
      <c r="DG34" s="1025"/>
      <c r="DH34" s="1026"/>
      <c r="DI34" s="1026"/>
      <c r="DJ34" s="1026"/>
      <c r="DK34" s="1027"/>
      <c r="DL34" s="1025"/>
      <c r="DM34" s="1026"/>
      <c r="DN34" s="1026"/>
      <c r="DO34" s="1026"/>
      <c r="DP34" s="1027"/>
      <c r="DQ34" s="1025"/>
      <c r="DR34" s="1026"/>
      <c r="DS34" s="1026"/>
      <c r="DT34" s="1026"/>
      <c r="DU34" s="1027"/>
      <c r="DV34" s="1028"/>
      <c r="DW34" s="1029"/>
      <c r="DX34" s="1029"/>
      <c r="DY34" s="1029"/>
      <c r="DZ34" s="1030"/>
      <c r="EA34" s="230"/>
    </row>
    <row r="35" spans="1:131" ht="26.25" customHeight="1" x14ac:dyDescent="0.2">
      <c r="A35" s="242">
        <v>8</v>
      </c>
      <c r="B35" s="1066" t="s">
        <v>398</v>
      </c>
      <c r="C35" s="1067"/>
      <c r="D35" s="1067"/>
      <c r="E35" s="1067"/>
      <c r="F35" s="1067"/>
      <c r="G35" s="1067"/>
      <c r="H35" s="1067"/>
      <c r="I35" s="1067"/>
      <c r="J35" s="1067"/>
      <c r="K35" s="1067"/>
      <c r="L35" s="1067"/>
      <c r="M35" s="1067"/>
      <c r="N35" s="1067"/>
      <c r="O35" s="1067"/>
      <c r="P35" s="1068"/>
      <c r="Q35" s="1074">
        <v>0</v>
      </c>
      <c r="R35" s="1075"/>
      <c r="S35" s="1075"/>
      <c r="T35" s="1075"/>
      <c r="U35" s="1075"/>
      <c r="V35" s="1075">
        <v>0</v>
      </c>
      <c r="W35" s="1075"/>
      <c r="X35" s="1075"/>
      <c r="Y35" s="1075"/>
      <c r="Z35" s="1075"/>
      <c r="AA35" s="1075">
        <v>0</v>
      </c>
      <c r="AB35" s="1075"/>
      <c r="AC35" s="1075"/>
      <c r="AD35" s="1075"/>
      <c r="AE35" s="1076"/>
      <c r="AF35" s="1071">
        <v>0</v>
      </c>
      <c r="AG35" s="1072"/>
      <c r="AH35" s="1072"/>
      <c r="AI35" s="1072"/>
      <c r="AJ35" s="1073"/>
      <c r="AK35" s="1016" t="s">
        <v>556</v>
      </c>
      <c r="AL35" s="1007"/>
      <c r="AM35" s="1007"/>
      <c r="AN35" s="1007"/>
      <c r="AO35" s="1007"/>
      <c r="AP35" s="1007" t="s">
        <v>556</v>
      </c>
      <c r="AQ35" s="1007"/>
      <c r="AR35" s="1007"/>
      <c r="AS35" s="1007"/>
      <c r="AT35" s="1007"/>
      <c r="AU35" s="1007" t="s">
        <v>556</v>
      </c>
      <c r="AV35" s="1007"/>
      <c r="AW35" s="1007"/>
      <c r="AX35" s="1007"/>
      <c r="AY35" s="1007"/>
      <c r="AZ35" s="1077" t="s">
        <v>556</v>
      </c>
      <c r="BA35" s="1077"/>
      <c r="BB35" s="1077"/>
      <c r="BC35" s="1077"/>
      <c r="BD35" s="1077"/>
      <c r="BE35" s="1008" t="s">
        <v>399</v>
      </c>
      <c r="BF35" s="1008"/>
      <c r="BG35" s="1008"/>
      <c r="BH35" s="1008"/>
      <c r="BI35" s="1009"/>
      <c r="BJ35" s="232"/>
      <c r="BK35" s="232"/>
      <c r="BL35" s="232"/>
      <c r="BM35" s="232"/>
      <c r="BN35" s="232"/>
      <c r="BO35" s="241"/>
      <c r="BP35" s="241"/>
      <c r="BQ35" s="238">
        <v>29</v>
      </c>
      <c r="BR35" s="239"/>
      <c r="BS35" s="1028"/>
      <c r="BT35" s="1029"/>
      <c r="BU35" s="1029"/>
      <c r="BV35" s="1029"/>
      <c r="BW35" s="1029"/>
      <c r="BX35" s="1029"/>
      <c r="BY35" s="1029"/>
      <c r="BZ35" s="1029"/>
      <c r="CA35" s="1029"/>
      <c r="CB35" s="1029"/>
      <c r="CC35" s="1029"/>
      <c r="CD35" s="1029"/>
      <c r="CE35" s="1029"/>
      <c r="CF35" s="1029"/>
      <c r="CG35" s="1050"/>
      <c r="CH35" s="1025"/>
      <c r="CI35" s="1026"/>
      <c r="CJ35" s="1026"/>
      <c r="CK35" s="1026"/>
      <c r="CL35" s="1027"/>
      <c r="CM35" s="1025"/>
      <c r="CN35" s="1026"/>
      <c r="CO35" s="1026"/>
      <c r="CP35" s="1026"/>
      <c r="CQ35" s="1027"/>
      <c r="CR35" s="1025"/>
      <c r="CS35" s="1026"/>
      <c r="CT35" s="1026"/>
      <c r="CU35" s="1026"/>
      <c r="CV35" s="1027"/>
      <c r="CW35" s="1025"/>
      <c r="CX35" s="1026"/>
      <c r="CY35" s="1026"/>
      <c r="CZ35" s="1026"/>
      <c r="DA35" s="1027"/>
      <c r="DB35" s="1025"/>
      <c r="DC35" s="1026"/>
      <c r="DD35" s="1026"/>
      <c r="DE35" s="1026"/>
      <c r="DF35" s="1027"/>
      <c r="DG35" s="1025"/>
      <c r="DH35" s="1026"/>
      <c r="DI35" s="1026"/>
      <c r="DJ35" s="1026"/>
      <c r="DK35" s="1027"/>
      <c r="DL35" s="1025"/>
      <c r="DM35" s="1026"/>
      <c r="DN35" s="1026"/>
      <c r="DO35" s="1026"/>
      <c r="DP35" s="1027"/>
      <c r="DQ35" s="1025"/>
      <c r="DR35" s="1026"/>
      <c r="DS35" s="1026"/>
      <c r="DT35" s="1026"/>
      <c r="DU35" s="1027"/>
      <c r="DV35" s="1028"/>
      <c r="DW35" s="1029"/>
      <c r="DX35" s="1029"/>
      <c r="DY35" s="1029"/>
      <c r="DZ35" s="1030"/>
      <c r="EA35" s="230"/>
    </row>
    <row r="36" spans="1:131" ht="26.25" customHeight="1" x14ac:dyDescent="0.2">
      <c r="A36" s="242">
        <v>9</v>
      </c>
      <c r="B36" s="1066"/>
      <c r="C36" s="1067"/>
      <c r="D36" s="1067"/>
      <c r="E36" s="1067"/>
      <c r="F36" s="1067"/>
      <c r="G36" s="1067"/>
      <c r="H36" s="1067"/>
      <c r="I36" s="1067"/>
      <c r="J36" s="1067"/>
      <c r="K36" s="1067"/>
      <c r="L36" s="1067"/>
      <c r="M36" s="1067"/>
      <c r="N36" s="1067"/>
      <c r="O36" s="1067"/>
      <c r="P36" s="1068"/>
      <c r="Q36" s="1074"/>
      <c r="R36" s="1075"/>
      <c r="S36" s="1075"/>
      <c r="T36" s="1075"/>
      <c r="U36" s="1075"/>
      <c r="V36" s="1075"/>
      <c r="W36" s="1075"/>
      <c r="X36" s="1075"/>
      <c r="Y36" s="1075"/>
      <c r="Z36" s="1075"/>
      <c r="AA36" s="1075"/>
      <c r="AB36" s="1075"/>
      <c r="AC36" s="1075"/>
      <c r="AD36" s="1075"/>
      <c r="AE36" s="1076"/>
      <c r="AF36" s="1071"/>
      <c r="AG36" s="1072"/>
      <c r="AH36" s="1072"/>
      <c r="AI36" s="1072"/>
      <c r="AJ36" s="1073"/>
      <c r="AK36" s="1016"/>
      <c r="AL36" s="1007"/>
      <c r="AM36" s="1007"/>
      <c r="AN36" s="1007"/>
      <c r="AO36" s="1007"/>
      <c r="AP36" s="1007"/>
      <c r="AQ36" s="1007"/>
      <c r="AR36" s="1007"/>
      <c r="AS36" s="1007"/>
      <c r="AT36" s="1007"/>
      <c r="AU36" s="1007"/>
      <c r="AV36" s="1007"/>
      <c r="AW36" s="1007"/>
      <c r="AX36" s="1007"/>
      <c r="AY36" s="1007"/>
      <c r="AZ36" s="1077"/>
      <c r="BA36" s="1077"/>
      <c r="BB36" s="1077"/>
      <c r="BC36" s="1077"/>
      <c r="BD36" s="1077"/>
      <c r="BE36" s="1008"/>
      <c r="BF36" s="1008"/>
      <c r="BG36" s="1008"/>
      <c r="BH36" s="1008"/>
      <c r="BI36" s="1009"/>
      <c r="BJ36" s="232"/>
      <c r="BK36" s="232"/>
      <c r="BL36" s="232"/>
      <c r="BM36" s="232"/>
      <c r="BN36" s="232"/>
      <c r="BO36" s="241"/>
      <c r="BP36" s="241"/>
      <c r="BQ36" s="238">
        <v>30</v>
      </c>
      <c r="BR36" s="239"/>
      <c r="BS36" s="1028"/>
      <c r="BT36" s="1029"/>
      <c r="BU36" s="1029"/>
      <c r="BV36" s="1029"/>
      <c r="BW36" s="1029"/>
      <c r="BX36" s="1029"/>
      <c r="BY36" s="1029"/>
      <c r="BZ36" s="1029"/>
      <c r="CA36" s="1029"/>
      <c r="CB36" s="1029"/>
      <c r="CC36" s="1029"/>
      <c r="CD36" s="1029"/>
      <c r="CE36" s="1029"/>
      <c r="CF36" s="1029"/>
      <c r="CG36" s="1050"/>
      <c r="CH36" s="1025"/>
      <c r="CI36" s="1026"/>
      <c r="CJ36" s="1026"/>
      <c r="CK36" s="1026"/>
      <c r="CL36" s="1027"/>
      <c r="CM36" s="1025"/>
      <c r="CN36" s="1026"/>
      <c r="CO36" s="1026"/>
      <c r="CP36" s="1026"/>
      <c r="CQ36" s="1027"/>
      <c r="CR36" s="1025"/>
      <c r="CS36" s="1026"/>
      <c r="CT36" s="1026"/>
      <c r="CU36" s="1026"/>
      <c r="CV36" s="1027"/>
      <c r="CW36" s="1025"/>
      <c r="CX36" s="1026"/>
      <c r="CY36" s="1026"/>
      <c r="CZ36" s="1026"/>
      <c r="DA36" s="1027"/>
      <c r="DB36" s="1025"/>
      <c r="DC36" s="1026"/>
      <c r="DD36" s="1026"/>
      <c r="DE36" s="1026"/>
      <c r="DF36" s="1027"/>
      <c r="DG36" s="1025"/>
      <c r="DH36" s="1026"/>
      <c r="DI36" s="1026"/>
      <c r="DJ36" s="1026"/>
      <c r="DK36" s="1027"/>
      <c r="DL36" s="1025"/>
      <c r="DM36" s="1026"/>
      <c r="DN36" s="1026"/>
      <c r="DO36" s="1026"/>
      <c r="DP36" s="1027"/>
      <c r="DQ36" s="1025"/>
      <c r="DR36" s="1026"/>
      <c r="DS36" s="1026"/>
      <c r="DT36" s="1026"/>
      <c r="DU36" s="1027"/>
      <c r="DV36" s="1028"/>
      <c r="DW36" s="1029"/>
      <c r="DX36" s="1029"/>
      <c r="DY36" s="1029"/>
      <c r="DZ36" s="1030"/>
      <c r="EA36" s="230"/>
    </row>
    <row r="37" spans="1:131" ht="26.25" customHeight="1" x14ac:dyDescent="0.2">
      <c r="A37" s="242">
        <v>10</v>
      </c>
      <c r="B37" s="1066"/>
      <c r="C37" s="1067"/>
      <c r="D37" s="1067"/>
      <c r="E37" s="1067"/>
      <c r="F37" s="1067"/>
      <c r="G37" s="1067"/>
      <c r="H37" s="1067"/>
      <c r="I37" s="1067"/>
      <c r="J37" s="1067"/>
      <c r="K37" s="1067"/>
      <c r="L37" s="1067"/>
      <c r="M37" s="1067"/>
      <c r="N37" s="1067"/>
      <c r="O37" s="1067"/>
      <c r="P37" s="1068"/>
      <c r="Q37" s="1074"/>
      <c r="R37" s="1075"/>
      <c r="S37" s="1075"/>
      <c r="T37" s="1075"/>
      <c r="U37" s="1075"/>
      <c r="V37" s="1075"/>
      <c r="W37" s="1075"/>
      <c r="X37" s="1075"/>
      <c r="Y37" s="1075"/>
      <c r="Z37" s="1075"/>
      <c r="AA37" s="1075"/>
      <c r="AB37" s="1075"/>
      <c r="AC37" s="1075"/>
      <c r="AD37" s="1075"/>
      <c r="AE37" s="1076"/>
      <c r="AF37" s="1071"/>
      <c r="AG37" s="1072"/>
      <c r="AH37" s="1072"/>
      <c r="AI37" s="1072"/>
      <c r="AJ37" s="1073"/>
      <c r="AK37" s="1016"/>
      <c r="AL37" s="1007"/>
      <c r="AM37" s="1007"/>
      <c r="AN37" s="1007"/>
      <c r="AO37" s="1007"/>
      <c r="AP37" s="1007"/>
      <c r="AQ37" s="1007"/>
      <c r="AR37" s="1007"/>
      <c r="AS37" s="1007"/>
      <c r="AT37" s="1007"/>
      <c r="AU37" s="1007"/>
      <c r="AV37" s="1007"/>
      <c r="AW37" s="1007"/>
      <c r="AX37" s="1007"/>
      <c r="AY37" s="1007"/>
      <c r="AZ37" s="1077"/>
      <c r="BA37" s="1077"/>
      <c r="BB37" s="1077"/>
      <c r="BC37" s="1077"/>
      <c r="BD37" s="1077"/>
      <c r="BE37" s="1008"/>
      <c r="BF37" s="1008"/>
      <c r="BG37" s="1008"/>
      <c r="BH37" s="1008"/>
      <c r="BI37" s="1009"/>
      <c r="BJ37" s="232"/>
      <c r="BK37" s="232"/>
      <c r="BL37" s="232"/>
      <c r="BM37" s="232"/>
      <c r="BN37" s="232"/>
      <c r="BO37" s="241"/>
      <c r="BP37" s="241"/>
      <c r="BQ37" s="238">
        <v>31</v>
      </c>
      <c r="BR37" s="239"/>
      <c r="BS37" s="1028"/>
      <c r="BT37" s="1029"/>
      <c r="BU37" s="1029"/>
      <c r="BV37" s="1029"/>
      <c r="BW37" s="1029"/>
      <c r="BX37" s="1029"/>
      <c r="BY37" s="1029"/>
      <c r="BZ37" s="1029"/>
      <c r="CA37" s="1029"/>
      <c r="CB37" s="1029"/>
      <c r="CC37" s="1029"/>
      <c r="CD37" s="1029"/>
      <c r="CE37" s="1029"/>
      <c r="CF37" s="1029"/>
      <c r="CG37" s="1050"/>
      <c r="CH37" s="1025"/>
      <c r="CI37" s="1026"/>
      <c r="CJ37" s="1026"/>
      <c r="CK37" s="1026"/>
      <c r="CL37" s="1027"/>
      <c r="CM37" s="1025"/>
      <c r="CN37" s="1026"/>
      <c r="CO37" s="1026"/>
      <c r="CP37" s="1026"/>
      <c r="CQ37" s="1027"/>
      <c r="CR37" s="1025"/>
      <c r="CS37" s="1026"/>
      <c r="CT37" s="1026"/>
      <c r="CU37" s="1026"/>
      <c r="CV37" s="1027"/>
      <c r="CW37" s="1025"/>
      <c r="CX37" s="1026"/>
      <c r="CY37" s="1026"/>
      <c r="CZ37" s="1026"/>
      <c r="DA37" s="1027"/>
      <c r="DB37" s="1025"/>
      <c r="DC37" s="1026"/>
      <c r="DD37" s="1026"/>
      <c r="DE37" s="1026"/>
      <c r="DF37" s="1027"/>
      <c r="DG37" s="1025"/>
      <c r="DH37" s="1026"/>
      <c r="DI37" s="1026"/>
      <c r="DJ37" s="1026"/>
      <c r="DK37" s="1027"/>
      <c r="DL37" s="1025"/>
      <c r="DM37" s="1026"/>
      <c r="DN37" s="1026"/>
      <c r="DO37" s="1026"/>
      <c r="DP37" s="1027"/>
      <c r="DQ37" s="1025"/>
      <c r="DR37" s="1026"/>
      <c r="DS37" s="1026"/>
      <c r="DT37" s="1026"/>
      <c r="DU37" s="1027"/>
      <c r="DV37" s="1028"/>
      <c r="DW37" s="1029"/>
      <c r="DX37" s="1029"/>
      <c r="DY37" s="1029"/>
      <c r="DZ37" s="1030"/>
      <c r="EA37" s="230"/>
    </row>
    <row r="38" spans="1:131" ht="26.25" customHeight="1" x14ac:dyDescent="0.2">
      <c r="A38" s="242">
        <v>11</v>
      </c>
      <c r="B38" s="1066"/>
      <c r="C38" s="1067"/>
      <c r="D38" s="1067"/>
      <c r="E38" s="1067"/>
      <c r="F38" s="1067"/>
      <c r="G38" s="1067"/>
      <c r="H38" s="1067"/>
      <c r="I38" s="1067"/>
      <c r="J38" s="1067"/>
      <c r="K38" s="1067"/>
      <c r="L38" s="1067"/>
      <c r="M38" s="1067"/>
      <c r="N38" s="1067"/>
      <c r="O38" s="1067"/>
      <c r="P38" s="1068"/>
      <c r="Q38" s="1074"/>
      <c r="R38" s="1075"/>
      <c r="S38" s="1075"/>
      <c r="T38" s="1075"/>
      <c r="U38" s="1075"/>
      <c r="V38" s="1075"/>
      <c r="W38" s="1075"/>
      <c r="X38" s="1075"/>
      <c r="Y38" s="1075"/>
      <c r="Z38" s="1075"/>
      <c r="AA38" s="1075"/>
      <c r="AB38" s="1075"/>
      <c r="AC38" s="1075"/>
      <c r="AD38" s="1075"/>
      <c r="AE38" s="1076"/>
      <c r="AF38" s="1071"/>
      <c r="AG38" s="1072"/>
      <c r="AH38" s="1072"/>
      <c r="AI38" s="1072"/>
      <c r="AJ38" s="1073"/>
      <c r="AK38" s="1016"/>
      <c r="AL38" s="1007"/>
      <c r="AM38" s="1007"/>
      <c r="AN38" s="1007"/>
      <c r="AO38" s="1007"/>
      <c r="AP38" s="1007"/>
      <c r="AQ38" s="1007"/>
      <c r="AR38" s="1007"/>
      <c r="AS38" s="1007"/>
      <c r="AT38" s="1007"/>
      <c r="AU38" s="1007"/>
      <c r="AV38" s="1007"/>
      <c r="AW38" s="1007"/>
      <c r="AX38" s="1007"/>
      <c r="AY38" s="1007"/>
      <c r="AZ38" s="1077"/>
      <c r="BA38" s="1077"/>
      <c r="BB38" s="1077"/>
      <c r="BC38" s="1077"/>
      <c r="BD38" s="1077"/>
      <c r="BE38" s="1008"/>
      <c r="BF38" s="1008"/>
      <c r="BG38" s="1008"/>
      <c r="BH38" s="1008"/>
      <c r="BI38" s="1009"/>
      <c r="BJ38" s="232"/>
      <c r="BK38" s="232"/>
      <c r="BL38" s="232"/>
      <c r="BM38" s="232"/>
      <c r="BN38" s="232"/>
      <c r="BO38" s="241"/>
      <c r="BP38" s="241"/>
      <c r="BQ38" s="238">
        <v>32</v>
      </c>
      <c r="BR38" s="239"/>
      <c r="BS38" s="1028"/>
      <c r="BT38" s="1029"/>
      <c r="BU38" s="1029"/>
      <c r="BV38" s="1029"/>
      <c r="BW38" s="1029"/>
      <c r="BX38" s="1029"/>
      <c r="BY38" s="1029"/>
      <c r="BZ38" s="1029"/>
      <c r="CA38" s="1029"/>
      <c r="CB38" s="1029"/>
      <c r="CC38" s="1029"/>
      <c r="CD38" s="1029"/>
      <c r="CE38" s="1029"/>
      <c r="CF38" s="1029"/>
      <c r="CG38" s="1050"/>
      <c r="CH38" s="1025"/>
      <c r="CI38" s="1026"/>
      <c r="CJ38" s="1026"/>
      <c r="CK38" s="1026"/>
      <c r="CL38" s="1027"/>
      <c r="CM38" s="1025"/>
      <c r="CN38" s="1026"/>
      <c r="CO38" s="1026"/>
      <c r="CP38" s="1026"/>
      <c r="CQ38" s="1027"/>
      <c r="CR38" s="1025"/>
      <c r="CS38" s="1026"/>
      <c r="CT38" s="1026"/>
      <c r="CU38" s="1026"/>
      <c r="CV38" s="1027"/>
      <c r="CW38" s="1025"/>
      <c r="CX38" s="1026"/>
      <c r="CY38" s="1026"/>
      <c r="CZ38" s="1026"/>
      <c r="DA38" s="1027"/>
      <c r="DB38" s="1025"/>
      <c r="DC38" s="1026"/>
      <c r="DD38" s="1026"/>
      <c r="DE38" s="1026"/>
      <c r="DF38" s="1027"/>
      <c r="DG38" s="1025"/>
      <c r="DH38" s="1026"/>
      <c r="DI38" s="1026"/>
      <c r="DJ38" s="1026"/>
      <c r="DK38" s="1027"/>
      <c r="DL38" s="1025"/>
      <c r="DM38" s="1026"/>
      <c r="DN38" s="1026"/>
      <c r="DO38" s="1026"/>
      <c r="DP38" s="1027"/>
      <c r="DQ38" s="1025"/>
      <c r="DR38" s="1026"/>
      <c r="DS38" s="1026"/>
      <c r="DT38" s="1026"/>
      <c r="DU38" s="1027"/>
      <c r="DV38" s="1028"/>
      <c r="DW38" s="1029"/>
      <c r="DX38" s="1029"/>
      <c r="DY38" s="1029"/>
      <c r="DZ38" s="1030"/>
      <c r="EA38" s="230"/>
    </row>
    <row r="39" spans="1:131" ht="26.25" customHeight="1" x14ac:dyDescent="0.2">
      <c r="A39" s="242">
        <v>12</v>
      </c>
      <c r="B39" s="1066"/>
      <c r="C39" s="1067"/>
      <c r="D39" s="1067"/>
      <c r="E39" s="1067"/>
      <c r="F39" s="1067"/>
      <c r="G39" s="1067"/>
      <c r="H39" s="1067"/>
      <c r="I39" s="1067"/>
      <c r="J39" s="1067"/>
      <c r="K39" s="1067"/>
      <c r="L39" s="1067"/>
      <c r="M39" s="1067"/>
      <c r="N39" s="1067"/>
      <c r="O39" s="1067"/>
      <c r="P39" s="1068"/>
      <c r="Q39" s="1074"/>
      <c r="R39" s="1075"/>
      <c r="S39" s="1075"/>
      <c r="T39" s="1075"/>
      <c r="U39" s="1075"/>
      <c r="V39" s="1075"/>
      <c r="W39" s="1075"/>
      <c r="X39" s="1075"/>
      <c r="Y39" s="1075"/>
      <c r="Z39" s="1075"/>
      <c r="AA39" s="1075"/>
      <c r="AB39" s="1075"/>
      <c r="AC39" s="1075"/>
      <c r="AD39" s="1075"/>
      <c r="AE39" s="1076"/>
      <c r="AF39" s="1071"/>
      <c r="AG39" s="1072"/>
      <c r="AH39" s="1072"/>
      <c r="AI39" s="1072"/>
      <c r="AJ39" s="1073"/>
      <c r="AK39" s="1016"/>
      <c r="AL39" s="1007"/>
      <c r="AM39" s="1007"/>
      <c r="AN39" s="1007"/>
      <c r="AO39" s="1007"/>
      <c r="AP39" s="1007"/>
      <c r="AQ39" s="1007"/>
      <c r="AR39" s="1007"/>
      <c r="AS39" s="1007"/>
      <c r="AT39" s="1007"/>
      <c r="AU39" s="1007"/>
      <c r="AV39" s="1007"/>
      <c r="AW39" s="1007"/>
      <c r="AX39" s="1007"/>
      <c r="AY39" s="1007"/>
      <c r="AZ39" s="1077"/>
      <c r="BA39" s="1077"/>
      <c r="BB39" s="1077"/>
      <c r="BC39" s="1077"/>
      <c r="BD39" s="1077"/>
      <c r="BE39" s="1008"/>
      <c r="BF39" s="1008"/>
      <c r="BG39" s="1008"/>
      <c r="BH39" s="1008"/>
      <c r="BI39" s="1009"/>
      <c r="BJ39" s="232"/>
      <c r="BK39" s="232"/>
      <c r="BL39" s="232"/>
      <c r="BM39" s="232"/>
      <c r="BN39" s="232"/>
      <c r="BO39" s="241"/>
      <c r="BP39" s="241"/>
      <c r="BQ39" s="238">
        <v>33</v>
      </c>
      <c r="BR39" s="239"/>
      <c r="BS39" s="1028"/>
      <c r="BT39" s="1029"/>
      <c r="BU39" s="1029"/>
      <c r="BV39" s="1029"/>
      <c r="BW39" s="1029"/>
      <c r="BX39" s="1029"/>
      <c r="BY39" s="1029"/>
      <c r="BZ39" s="1029"/>
      <c r="CA39" s="1029"/>
      <c r="CB39" s="1029"/>
      <c r="CC39" s="1029"/>
      <c r="CD39" s="1029"/>
      <c r="CE39" s="1029"/>
      <c r="CF39" s="1029"/>
      <c r="CG39" s="1050"/>
      <c r="CH39" s="1025"/>
      <c r="CI39" s="1026"/>
      <c r="CJ39" s="1026"/>
      <c r="CK39" s="1026"/>
      <c r="CL39" s="1027"/>
      <c r="CM39" s="1025"/>
      <c r="CN39" s="1026"/>
      <c r="CO39" s="1026"/>
      <c r="CP39" s="1026"/>
      <c r="CQ39" s="1027"/>
      <c r="CR39" s="1025"/>
      <c r="CS39" s="1026"/>
      <c r="CT39" s="1026"/>
      <c r="CU39" s="1026"/>
      <c r="CV39" s="1027"/>
      <c r="CW39" s="1025"/>
      <c r="CX39" s="1026"/>
      <c r="CY39" s="1026"/>
      <c r="CZ39" s="1026"/>
      <c r="DA39" s="1027"/>
      <c r="DB39" s="1025"/>
      <c r="DC39" s="1026"/>
      <c r="DD39" s="1026"/>
      <c r="DE39" s="1026"/>
      <c r="DF39" s="1027"/>
      <c r="DG39" s="1025"/>
      <c r="DH39" s="1026"/>
      <c r="DI39" s="1026"/>
      <c r="DJ39" s="1026"/>
      <c r="DK39" s="1027"/>
      <c r="DL39" s="1025"/>
      <c r="DM39" s="1026"/>
      <c r="DN39" s="1026"/>
      <c r="DO39" s="1026"/>
      <c r="DP39" s="1027"/>
      <c r="DQ39" s="1025"/>
      <c r="DR39" s="1026"/>
      <c r="DS39" s="1026"/>
      <c r="DT39" s="1026"/>
      <c r="DU39" s="1027"/>
      <c r="DV39" s="1028"/>
      <c r="DW39" s="1029"/>
      <c r="DX39" s="1029"/>
      <c r="DY39" s="1029"/>
      <c r="DZ39" s="1030"/>
      <c r="EA39" s="230"/>
    </row>
    <row r="40" spans="1:131" ht="26.25" customHeight="1" x14ac:dyDescent="0.2">
      <c r="A40" s="238">
        <v>13</v>
      </c>
      <c r="B40" s="1066"/>
      <c r="C40" s="1067"/>
      <c r="D40" s="1067"/>
      <c r="E40" s="1067"/>
      <c r="F40" s="1067"/>
      <c r="G40" s="1067"/>
      <c r="H40" s="1067"/>
      <c r="I40" s="1067"/>
      <c r="J40" s="1067"/>
      <c r="K40" s="1067"/>
      <c r="L40" s="1067"/>
      <c r="M40" s="1067"/>
      <c r="N40" s="1067"/>
      <c r="O40" s="1067"/>
      <c r="P40" s="1068"/>
      <c r="Q40" s="1074"/>
      <c r="R40" s="1075"/>
      <c r="S40" s="1075"/>
      <c r="T40" s="1075"/>
      <c r="U40" s="1075"/>
      <c r="V40" s="1075"/>
      <c r="W40" s="1075"/>
      <c r="X40" s="1075"/>
      <c r="Y40" s="1075"/>
      <c r="Z40" s="1075"/>
      <c r="AA40" s="1075"/>
      <c r="AB40" s="1075"/>
      <c r="AC40" s="1075"/>
      <c r="AD40" s="1075"/>
      <c r="AE40" s="1076"/>
      <c r="AF40" s="1071"/>
      <c r="AG40" s="1072"/>
      <c r="AH40" s="1072"/>
      <c r="AI40" s="1072"/>
      <c r="AJ40" s="1073"/>
      <c r="AK40" s="1016"/>
      <c r="AL40" s="1007"/>
      <c r="AM40" s="1007"/>
      <c r="AN40" s="1007"/>
      <c r="AO40" s="1007"/>
      <c r="AP40" s="1007"/>
      <c r="AQ40" s="1007"/>
      <c r="AR40" s="1007"/>
      <c r="AS40" s="1007"/>
      <c r="AT40" s="1007"/>
      <c r="AU40" s="1007"/>
      <c r="AV40" s="1007"/>
      <c r="AW40" s="1007"/>
      <c r="AX40" s="1007"/>
      <c r="AY40" s="1007"/>
      <c r="AZ40" s="1077"/>
      <c r="BA40" s="1077"/>
      <c r="BB40" s="1077"/>
      <c r="BC40" s="1077"/>
      <c r="BD40" s="1077"/>
      <c r="BE40" s="1008"/>
      <c r="BF40" s="1008"/>
      <c r="BG40" s="1008"/>
      <c r="BH40" s="1008"/>
      <c r="BI40" s="1009"/>
      <c r="BJ40" s="232"/>
      <c r="BK40" s="232"/>
      <c r="BL40" s="232"/>
      <c r="BM40" s="232"/>
      <c r="BN40" s="232"/>
      <c r="BO40" s="241"/>
      <c r="BP40" s="241"/>
      <c r="BQ40" s="238">
        <v>34</v>
      </c>
      <c r="BR40" s="239"/>
      <c r="BS40" s="1028"/>
      <c r="BT40" s="1029"/>
      <c r="BU40" s="1029"/>
      <c r="BV40" s="1029"/>
      <c r="BW40" s="1029"/>
      <c r="BX40" s="1029"/>
      <c r="BY40" s="1029"/>
      <c r="BZ40" s="1029"/>
      <c r="CA40" s="1029"/>
      <c r="CB40" s="1029"/>
      <c r="CC40" s="1029"/>
      <c r="CD40" s="1029"/>
      <c r="CE40" s="1029"/>
      <c r="CF40" s="1029"/>
      <c r="CG40" s="1050"/>
      <c r="CH40" s="1025"/>
      <c r="CI40" s="1026"/>
      <c r="CJ40" s="1026"/>
      <c r="CK40" s="1026"/>
      <c r="CL40" s="1027"/>
      <c r="CM40" s="1025"/>
      <c r="CN40" s="1026"/>
      <c r="CO40" s="1026"/>
      <c r="CP40" s="1026"/>
      <c r="CQ40" s="1027"/>
      <c r="CR40" s="1025"/>
      <c r="CS40" s="1026"/>
      <c r="CT40" s="1026"/>
      <c r="CU40" s="1026"/>
      <c r="CV40" s="1027"/>
      <c r="CW40" s="1025"/>
      <c r="CX40" s="1026"/>
      <c r="CY40" s="1026"/>
      <c r="CZ40" s="1026"/>
      <c r="DA40" s="1027"/>
      <c r="DB40" s="1025"/>
      <c r="DC40" s="1026"/>
      <c r="DD40" s="1026"/>
      <c r="DE40" s="1026"/>
      <c r="DF40" s="1027"/>
      <c r="DG40" s="1025"/>
      <c r="DH40" s="1026"/>
      <c r="DI40" s="1026"/>
      <c r="DJ40" s="1026"/>
      <c r="DK40" s="1027"/>
      <c r="DL40" s="1025"/>
      <c r="DM40" s="1026"/>
      <c r="DN40" s="1026"/>
      <c r="DO40" s="1026"/>
      <c r="DP40" s="1027"/>
      <c r="DQ40" s="1025"/>
      <c r="DR40" s="1026"/>
      <c r="DS40" s="1026"/>
      <c r="DT40" s="1026"/>
      <c r="DU40" s="1027"/>
      <c r="DV40" s="1028"/>
      <c r="DW40" s="1029"/>
      <c r="DX40" s="1029"/>
      <c r="DY40" s="1029"/>
      <c r="DZ40" s="1030"/>
      <c r="EA40" s="230"/>
    </row>
    <row r="41" spans="1:131" ht="26.25" customHeight="1" x14ac:dyDescent="0.2">
      <c r="A41" s="238">
        <v>14</v>
      </c>
      <c r="B41" s="1066"/>
      <c r="C41" s="1067"/>
      <c r="D41" s="1067"/>
      <c r="E41" s="1067"/>
      <c r="F41" s="1067"/>
      <c r="G41" s="1067"/>
      <c r="H41" s="1067"/>
      <c r="I41" s="1067"/>
      <c r="J41" s="1067"/>
      <c r="K41" s="1067"/>
      <c r="L41" s="1067"/>
      <c r="M41" s="1067"/>
      <c r="N41" s="1067"/>
      <c r="O41" s="1067"/>
      <c r="P41" s="1068"/>
      <c r="Q41" s="1074"/>
      <c r="R41" s="1075"/>
      <c r="S41" s="1075"/>
      <c r="T41" s="1075"/>
      <c r="U41" s="1075"/>
      <c r="V41" s="1075"/>
      <c r="W41" s="1075"/>
      <c r="X41" s="1075"/>
      <c r="Y41" s="1075"/>
      <c r="Z41" s="1075"/>
      <c r="AA41" s="1075"/>
      <c r="AB41" s="1075"/>
      <c r="AC41" s="1075"/>
      <c r="AD41" s="1075"/>
      <c r="AE41" s="1076"/>
      <c r="AF41" s="1071"/>
      <c r="AG41" s="1072"/>
      <c r="AH41" s="1072"/>
      <c r="AI41" s="1072"/>
      <c r="AJ41" s="1073"/>
      <c r="AK41" s="1016"/>
      <c r="AL41" s="1007"/>
      <c r="AM41" s="1007"/>
      <c r="AN41" s="1007"/>
      <c r="AO41" s="1007"/>
      <c r="AP41" s="1007"/>
      <c r="AQ41" s="1007"/>
      <c r="AR41" s="1007"/>
      <c r="AS41" s="1007"/>
      <c r="AT41" s="1007"/>
      <c r="AU41" s="1007"/>
      <c r="AV41" s="1007"/>
      <c r="AW41" s="1007"/>
      <c r="AX41" s="1007"/>
      <c r="AY41" s="1007"/>
      <c r="AZ41" s="1077"/>
      <c r="BA41" s="1077"/>
      <c r="BB41" s="1077"/>
      <c r="BC41" s="1077"/>
      <c r="BD41" s="1077"/>
      <c r="BE41" s="1008"/>
      <c r="BF41" s="1008"/>
      <c r="BG41" s="1008"/>
      <c r="BH41" s="1008"/>
      <c r="BI41" s="1009"/>
      <c r="BJ41" s="232"/>
      <c r="BK41" s="232"/>
      <c r="BL41" s="232"/>
      <c r="BM41" s="232"/>
      <c r="BN41" s="232"/>
      <c r="BO41" s="241"/>
      <c r="BP41" s="241"/>
      <c r="BQ41" s="238">
        <v>35</v>
      </c>
      <c r="BR41" s="239"/>
      <c r="BS41" s="1028"/>
      <c r="BT41" s="1029"/>
      <c r="BU41" s="1029"/>
      <c r="BV41" s="1029"/>
      <c r="BW41" s="1029"/>
      <c r="BX41" s="1029"/>
      <c r="BY41" s="1029"/>
      <c r="BZ41" s="1029"/>
      <c r="CA41" s="1029"/>
      <c r="CB41" s="1029"/>
      <c r="CC41" s="1029"/>
      <c r="CD41" s="1029"/>
      <c r="CE41" s="1029"/>
      <c r="CF41" s="1029"/>
      <c r="CG41" s="1050"/>
      <c r="CH41" s="1025"/>
      <c r="CI41" s="1026"/>
      <c r="CJ41" s="1026"/>
      <c r="CK41" s="1026"/>
      <c r="CL41" s="1027"/>
      <c r="CM41" s="1025"/>
      <c r="CN41" s="1026"/>
      <c r="CO41" s="1026"/>
      <c r="CP41" s="1026"/>
      <c r="CQ41" s="1027"/>
      <c r="CR41" s="1025"/>
      <c r="CS41" s="1026"/>
      <c r="CT41" s="1026"/>
      <c r="CU41" s="1026"/>
      <c r="CV41" s="1027"/>
      <c r="CW41" s="1025"/>
      <c r="CX41" s="1026"/>
      <c r="CY41" s="1026"/>
      <c r="CZ41" s="1026"/>
      <c r="DA41" s="1027"/>
      <c r="DB41" s="1025"/>
      <c r="DC41" s="1026"/>
      <c r="DD41" s="1026"/>
      <c r="DE41" s="1026"/>
      <c r="DF41" s="1027"/>
      <c r="DG41" s="1025"/>
      <c r="DH41" s="1026"/>
      <c r="DI41" s="1026"/>
      <c r="DJ41" s="1026"/>
      <c r="DK41" s="1027"/>
      <c r="DL41" s="1025"/>
      <c r="DM41" s="1026"/>
      <c r="DN41" s="1026"/>
      <c r="DO41" s="1026"/>
      <c r="DP41" s="1027"/>
      <c r="DQ41" s="1025"/>
      <c r="DR41" s="1026"/>
      <c r="DS41" s="1026"/>
      <c r="DT41" s="1026"/>
      <c r="DU41" s="1027"/>
      <c r="DV41" s="1028"/>
      <c r="DW41" s="1029"/>
      <c r="DX41" s="1029"/>
      <c r="DY41" s="1029"/>
      <c r="DZ41" s="1030"/>
      <c r="EA41" s="230"/>
    </row>
    <row r="42" spans="1:131" ht="26.25" customHeight="1" x14ac:dyDescent="0.2">
      <c r="A42" s="238">
        <v>15</v>
      </c>
      <c r="B42" s="1066"/>
      <c r="C42" s="1067"/>
      <c r="D42" s="1067"/>
      <c r="E42" s="1067"/>
      <c r="F42" s="1067"/>
      <c r="G42" s="1067"/>
      <c r="H42" s="1067"/>
      <c r="I42" s="1067"/>
      <c r="J42" s="1067"/>
      <c r="K42" s="1067"/>
      <c r="L42" s="1067"/>
      <c r="M42" s="1067"/>
      <c r="N42" s="1067"/>
      <c r="O42" s="1067"/>
      <c r="P42" s="1068"/>
      <c r="Q42" s="1074"/>
      <c r="R42" s="1075"/>
      <c r="S42" s="1075"/>
      <c r="T42" s="1075"/>
      <c r="U42" s="1075"/>
      <c r="V42" s="1075"/>
      <c r="W42" s="1075"/>
      <c r="X42" s="1075"/>
      <c r="Y42" s="1075"/>
      <c r="Z42" s="1075"/>
      <c r="AA42" s="1075"/>
      <c r="AB42" s="1075"/>
      <c r="AC42" s="1075"/>
      <c r="AD42" s="1075"/>
      <c r="AE42" s="1076"/>
      <c r="AF42" s="1071"/>
      <c r="AG42" s="1072"/>
      <c r="AH42" s="1072"/>
      <c r="AI42" s="1072"/>
      <c r="AJ42" s="1073"/>
      <c r="AK42" s="1016"/>
      <c r="AL42" s="1007"/>
      <c r="AM42" s="1007"/>
      <c r="AN42" s="1007"/>
      <c r="AO42" s="1007"/>
      <c r="AP42" s="1007"/>
      <c r="AQ42" s="1007"/>
      <c r="AR42" s="1007"/>
      <c r="AS42" s="1007"/>
      <c r="AT42" s="1007"/>
      <c r="AU42" s="1007"/>
      <c r="AV42" s="1007"/>
      <c r="AW42" s="1007"/>
      <c r="AX42" s="1007"/>
      <c r="AY42" s="1007"/>
      <c r="AZ42" s="1077"/>
      <c r="BA42" s="1077"/>
      <c r="BB42" s="1077"/>
      <c r="BC42" s="1077"/>
      <c r="BD42" s="1077"/>
      <c r="BE42" s="1008"/>
      <c r="BF42" s="1008"/>
      <c r="BG42" s="1008"/>
      <c r="BH42" s="1008"/>
      <c r="BI42" s="1009"/>
      <c r="BJ42" s="232"/>
      <c r="BK42" s="232"/>
      <c r="BL42" s="232"/>
      <c r="BM42" s="232"/>
      <c r="BN42" s="232"/>
      <c r="BO42" s="241"/>
      <c r="BP42" s="241"/>
      <c r="BQ42" s="238">
        <v>36</v>
      </c>
      <c r="BR42" s="239"/>
      <c r="BS42" s="1028"/>
      <c r="BT42" s="1029"/>
      <c r="BU42" s="1029"/>
      <c r="BV42" s="1029"/>
      <c r="BW42" s="1029"/>
      <c r="BX42" s="1029"/>
      <c r="BY42" s="1029"/>
      <c r="BZ42" s="1029"/>
      <c r="CA42" s="1029"/>
      <c r="CB42" s="1029"/>
      <c r="CC42" s="1029"/>
      <c r="CD42" s="1029"/>
      <c r="CE42" s="1029"/>
      <c r="CF42" s="1029"/>
      <c r="CG42" s="1050"/>
      <c r="CH42" s="1025"/>
      <c r="CI42" s="1026"/>
      <c r="CJ42" s="1026"/>
      <c r="CK42" s="1026"/>
      <c r="CL42" s="1027"/>
      <c r="CM42" s="1025"/>
      <c r="CN42" s="1026"/>
      <c r="CO42" s="1026"/>
      <c r="CP42" s="1026"/>
      <c r="CQ42" s="1027"/>
      <c r="CR42" s="1025"/>
      <c r="CS42" s="1026"/>
      <c r="CT42" s="1026"/>
      <c r="CU42" s="1026"/>
      <c r="CV42" s="1027"/>
      <c r="CW42" s="1025"/>
      <c r="CX42" s="1026"/>
      <c r="CY42" s="1026"/>
      <c r="CZ42" s="1026"/>
      <c r="DA42" s="1027"/>
      <c r="DB42" s="1025"/>
      <c r="DC42" s="1026"/>
      <c r="DD42" s="1026"/>
      <c r="DE42" s="1026"/>
      <c r="DF42" s="1027"/>
      <c r="DG42" s="1025"/>
      <c r="DH42" s="1026"/>
      <c r="DI42" s="1026"/>
      <c r="DJ42" s="1026"/>
      <c r="DK42" s="1027"/>
      <c r="DL42" s="1025"/>
      <c r="DM42" s="1026"/>
      <c r="DN42" s="1026"/>
      <c r="DO42" s="1026"/>
      <c r="DP42" s="1027"/>
      <c r="DQ42" s="1025"/>
      <c r="DR42" s="1026"/>
      <c r="DS42" s="1026"/>
      <c r="DT42" s="1026"/>
      <c r="DU42" s="1027"/>
      <c r="DV42" s="1028"/>
      <c r="DW42" s="1029"/>
      <c r="DX42" s="1029"/>
      <c r="DY42" s="1029"/>
      <c r="DZ42" s="1030"/>
      <c r="EA42" s="230"/>
    </row>
    <row r="43" spans="1:131" ht="26.25" customHeight="1" x14ac:dyDescent="0.2">
      <c r="A43" s="238">
        <v>16</v>
      </c>
      <c r="B43" s="1066"/>
      <c r="C43" s="1067"/>
      <c r="D43" s="1067"/>
      <c r="E43" s="1067"/>
      <c r="F43" s="1067"/>
      <c r="G43" s="1067"/>
      <c r="H43" s="1067"/>
      <c r="I43" s="1067"/>
      <c r="J43" s="1067"/>
      <c r="K43" s="1067"/>
      <c r="L43" s="1067"/>
      <c r="M43" s="1067"/>
      <c r="N43" s="1067"/>
      <c r="O43" s="1067"/>
      <c r="P43" s="1068"/>
      <c r="Q43" s="1074"/>
      <c r="R43" s="1075"/>
      <c r="S43" s="1075"/>
      <c r="T43" s="1075"/>
      <c r="U43" s="1075"/>
      <c r="V43" s="1075"/>
      <c r="W43" s="1075"/>
      <c r="X43" s="1075"/>
      <c r="Y43" s="1075"/>
      <c r="Z43" s="1075"/>
      <c r="AA43" s="1075"/>
      <c r="AB43" s="1075"/>
      <c r="AC43" s="1075"/>
      <c r="AD43" s="1075"/>
      <c r="AE43" s="1076"/>
      <c r="AF43" s="1071"/>
      <c r="AG43" s="1072"/>
      <c r="AH43" s="1072"/>
      <c r="AI43" s="1072"/>
      <c r="AJ43" s="1073"/>
      <c r="AK43" s="1016"/>
      <c r="AL43" s="1007"/>
      <c r="AM43" s="1007"/>
      <c r="AN43" s="1007"/>
      <c r="AO43" s="1007"/>
      <c r="AP43" s="1007"/>
      <c r="AQ43" s="1007"/>
      <c r="AR43" s="1007"/>
      <c r="AS43" s="1007"/>
      <c r="AT43" s="1007"/>
      <c r="AU43" s="1007"/>
      <c r="AV43" s="1007"/>
      <c r="AW43" s="1007"/>
      <c r="AX43" s="1007"/>
      <c r="AY43" s="1007"/>
      <c r="AZ43" s="1077"/>
      <c r="BA43" s="1077"/>
      <c r="BB43" s="1077"/>
      <c r="BC43" s="1077"/>
      <c r="BD43" s="1077"/>
      <c r="BE43" s="1008"/>
      <c r="BF43" s="1008"/>
      <c r="BG43" s="1008"/>
      <c r="BH43" s="1008"/>
      <c r="BI43" s="1009"/>
      <c r="BJ43" s="232"/>
      <c r="BK43" s="232"/>
      <c r="BL43" s="232"/>
      <c r="BM43" s="232"/>
      <c r="BN43" s="232"/>
      <c r="BO43" s="241"/>
      <c r="BP43" s="241"/>
      <c r="BQ43" s="238">
        <v>37</v>
      </c>
      <c r="BR43" s="239"/>
      <c r="BS43" s="1028"/>
      <c r="BT43" s="1029"/>
      <c r="BU43" s="1029"/>
      <c r="BV43" s="1029"/>
      <c r="BW43" s="1029"/>
      <c r="BX43" s="1029"/>
      <c r="BY43" s="1029"/>
      <c r="BZ43" s="1029"/>
      <c r="CA43" s="1029"/>
      <c r="CB43" s="1029"/>
      <c r="CC43" s="1029"/>
      <c r="CD43" s="1029"/>
      <c r="CE43" s="1029"/>
      <c r="CF43" s="1029"/>
      <c r="CG43" s="1050"/>
      <c r="CH43" s="1025"/>
      <c r="CI43" s="1026"/>
      <c r="CJ43" s="1026"/>
      <c r="CK43" s="1026"/>
      <c r="CL43" s="1027"/>
      <c r="CM43" s="1025"/>
      <c r="CN43" s="1026"/>
      <c r="CO43" s="1026"/>
      <c r="CP43" s="1026"/>
      <c r="CQ43" s="1027"/>
      <c r="CR43" s="1025"/>
      <c r="CS43" s="1026"/>
      <c r="CT43" s="1026"/>
      <c r="CU43" s="1026"/>
      <c r="CV43" s="1027"/>
      <c r="CW43" s="1025"/>
      <c r="CX43" s="1026"/>
      <c r="CY43" s="1026"/>
      <c r="CZ43" s="1026"/>
      <c r="DA43" s="1027"/>
      <c r="DB43" s="1025"/>
      <c r="DC43" s="1026"/>
      <c r="DD43" s="1026"/>
      <c r="DE43" s="1026"/>
      <c r="DF43" s="1027"/>
      <c r="DG43" s="1025"/>
      <c r="DH43" s="1026"/>
      <c r="DI43" s="1026"/>
      <c r="DJ43" s="1026"/>
      <c r="DK43" s="1027"/>
      <c r="DL43" s="1025"/>
      <c r="DM43" s="1026"/>
      <c r="DN43" s="1026"/>
      <c r="DO43" s="1026"/>
      <c r="DP43" s="1027"/>
      <c r="DQ43" s="1025"/>
      <c r="DR43" s="1026"/>
      <c r="DS43" s="1026"/>
      <c r="DT43" s="1026"/>
      <c r="DU43" s="1027"/>
      <c r="DV43" s="1028"/>
      <c r="DW43" s="1029"/>
      <c r="DX43" s="1029"/>
      <c r="DY43" s="1029"/>
      <c r="DZ43" s="1030"/>
      <c r="EA43" s="230"/>
    </row>
    <row r="44" spans="1:131" ht="26.25" customHeight="1" x14ac:dyDescent="0.2">
      <c r="A44" s="238">
        <v>17</v>
      </c>
      <c r="B44" s="1066"/>
      <c r="C44" s="1067"/>
      <c r="D44" s="1067"/>
      <c r="E44" s="1067"/>
      <c r="F44" s="1067"/>
      <c r="G44" s="1067"/>
      <c r="H44" s="1067"/>
      <c r="I44" s="1067"/>
      <c r="J44" s="1067"/>
      <c r="K44" s="1067"/>
      <c r="L44" s="1067"/>
      <c r="M44" s="1067"/>
      <c r="N44" s="1067"/>
      <c r="O44" s="1067"/>
      <c r="P44" s="1068"/>
      <c r="Q44" s="1074"/>
      <c r="R44" s="1075"/>
      <c r="S44" s="1075"/>
      <c r="T44" s="1075"/>
      <c r="U44" s="1075"/>
      <c r="V44" s="1075"/>
      <c r="W44" s="1075"/>
      <c r="X44" s="1075"/>
      <c r="Y44" s="1075"/>
      <c r="Z44" s="1075"/>
      <c r="AA44" s="1075"/>
      <c r="AB44" s="1075"/>
      <c r="AC44" s="1075"/>
      <c r="AD44" s="1075"/>
      <c r="AE44" s="1076"/>
      <c r="AF44" s="1071"/>
      <c r="AG44" s="1072"/>
      <c r="AH44" s="1072"/>
      <c r="AI44" s="1072"/>
      <c r="AJ44" s="1073"/>
      <c r="AK44" s="1016"/>
      <c r="AL44" s="1007"/>
      <c r="AM44" s="1007"/>
      <c r="AN44" s="1007"/>
      <c r="AO44" s="1007"/>
      <c r="AP44" s="1007"/>
      <c r="AQ44" s="1007"/>
      <c r="AR44" s="1007"/>
      <c r="AS44" s="1007"/>
      <c r="AT44" s="1007"/>
      <c r="AU44" s="1007"/>
      <c r="AV44" s="1007"/>
      <c r="AW44" s="1007"/>
      <c r="AX44" s="1007"/>
      <c r="AY44" s="1007"/>
      <c r="AZ44" s="1077"/>
      <c r="BA44" s="1077"/>
      <c r="BB44" s="1077"/>
      <c r="BC44" s="1077"/>
      <c r="BD44" s="1077"/>
      <c r="BE44" s="1008"/>
      <c r="BF44" s="1008"/>
      <c r="BG44" s="1008"/>
      <c r="BH44" s="1008"/>
      <c r="BI44" s="1009"/>
      <c r="BJ44" s="232"/>
      <c r="BK44" s="232"/>
      <c r="BL44" s="232"/>
      <c r="BM44" s="232"/>
      <c r="BN44" s="232"/>
      <c r="BO44" s="241"/>
      <c r="BP44" s="241"/>
      <c r="BQ44" s="238">
        <v>38</v>
      </c>
      <c r="BR44" s="239"/>
      <c r="BS44" s="1028"/>
      <c r="BT44" s="1029"/>
      <c r="BU44" s="1029"/>
      <c r="BV44" s="1029"/>
      <c r="BW44" s="1029"/>
      <c r="BX44" s="1029"/>
      <c r="BY44" s="1029"/>
      <c r="BZ44" s="1029"/>
      <c r="CA44" s="1029"/>
      <c r="CB44" s="1029"/>
      <c r="CC44" s="1029"/>
      <c r="CD44" s="1029"/>
      <c r="CE44" s="1029"/>
      <c r="CF44" s="1029"/>
      <c r="CG44" s="1050"/>
      <c r="CH44" s="1025"/>
      <c r="CI44" s="1026"/>
      <c r="CJ44" s="1026"/>
      <c r="CK44" s="1026"/>
      <c r="CL44" s="1027"/>
      <c r="CM44" s="1025"/>
      <c r="CN44" s="1026"/>
      <c r="CO44" s="1026"/>
      <c r="CP44" s="1026"/>
      <c r="CQ44" s="1027"/>
      <c r="CR44" s="1025"/>
      <c r="CS44" s="1026"/>
      <c r="CT44" s="1026"/>
      <c r="CU44" s="1026"/>
      <c r="CV44" s="1027"/>
      <c r="CW44" s="1025"/>
      <c r="CX44" s="1026"/>
      <c r="CY44" s="1026"/>
      <c r="CZ44" s="1026"/>
      <c r="DA44" s="1027"/>
      <c r="DB44" s="1025"/>
      <c r="DC44" s="1026"/>
      <c r="DD44" s="1026"/>
      <c r="DE44" s="1026"/>
      <c r="DF44" s="1027"/>
      <c r="DG44" s="1025"/>
      <c r="DH44" s="1026"/>
      <c r="DI44" s="1026"/>
      <c r="DJ44" s="1026"/>
      <c r="DK44" s="1027"/>
      <c r="DL44" s="1025"/>
      <c r="DM44" s="1026"/>
      <c r="DN44" s="1026"/>
      <c r="DO44" s="1026"/>
      <c r="DP44" s="1027"/>
      <c r="DQ44" s="1025"/>
      <c r="DR44" s="1026"/>
      <c r="DS44" s="1026"/>
      <c r="DT44" s="1026"/>
      <c r="DU44" s="1027"/>
      <c r="DV44" s="1028"/>
      <c r="DW44" s="1029"/>
      <c r="DX44" s="1029"/>
      <c r="DY44" s="1029"/>
      <c r="DZ44" s="1030"/>
      <c r="EA44" s="230"/>
    </row>
    <row r="45" spans="1:131" ht="26.25" customHeight="1" x14ac:dyDescent="0.2">
      <c r="A45" s="238">
        <v>18</v>
      </c>
      <c r="B45" s="1066"/>
      <c r="C45" s="1067"/>
      <c r="D45" s="1067"/>
      <c r="E45" s="1067"/>
      <c r="F45" s="1067"/>
      <c r="G45" s="1067"/>
      <c r="H45" s="1067"/>
      <c r="I45" s="1067"/>
      <c r="J45" s="1067"/>
      <c r="K45" s="1067"/>
      <c r="L45" s="1067"/>
      <c r="M45" s="1067"/>
      <c r="N45" s="1067"/>
      <c r="O45" s="1067"/>
      <c r="P45" s="1068"/>
      <c r="Q45" s="1074"/>
      <c r="R45" s="1075"/>
      <c r="S45" s="1075"/>
      <c r="T45" s="1075"/>
      <c r="U45" s="1075"/>
      <c r="V45" s="1075"/>
      <c r="W45" s="1075"/>
      <c r="X45" s="1075"/>
      <c r="Y45" s="1075"/>
      <c r="Z45" s="1075"/>
      <c r="AA45" s="1075"/>
      <c r="AB45" s="1075"/>
      <c r="AC45" s="1075"/>
      <c r="AD45" s="1075"/>
      <c r="AE45" s="1076"/>
      <c r="AF45" s="1071"/>
      <c r="AG45" s="1072"/>
      <c r="AH45" s="1072"/>
      <c r="AI45" s="1072"/>
      <c r="AJ45" s="1073"/>
      <c r="AK45" s="1016"/>
      <c r="AL45" s="1007"/>
      <c r="AM45" s="1007"/>
      <c r="AN45" s="1007"/>
      <c r="AO45" s="1007"/>
      <c r="AP45" s="1007"/>
      <c r="AQ45" s="1007"/>
      <c r="AR45" s="1007"/>
      <c r="AS45" s="1007"/>
      <c r="AT45" s="1007"/>
      <c r="AU45" s="1007"/>
      <c r="AV45" s="1007"/>
      <c r="AW45" s="1007"/>
      <c r="AX45" s="1007"/>
      <c r="AY45" s="1007"/>
      <c r="AZ45" s="1077"/>
      <c r="BA45" s="1077"/>
      <c r="BB45" s="1077"/>
      <c r="BC45" s="1077"/>
      <c r="BD45" s="1077"/>
      <c r="BE45" s="1008"/>
      <c r="BF45" s="1008"/>
      <c r="BG45" s="1008"/>
      <c r="BH45" s="1008"/>
      <c r="BI45" s="1009"/>
      <c r="BJ45" s="232"/>
      <c r="BK45" s="232"/>
      <c r="BL45" s="232"/>
      <c r="BM45" s="232"/>
      <c r="BN45" s="232"/>
      <c r="BO45" s="241"/>
      <c r="BP45" s="241"/>
      <c r="BQ45" s="238">
        <v>39</v>
      </c>
      <c r="BR45" s="239"/>
      <c r="BS45" s="1028"/>
      <c r="BT45" s="1029"/>
      <c r="BU45" s="1029"/>
      <c r="BV45" s="1029"/>
      <c r="BW45" s="1029"/>
      <c r="BX45" s="1029"/>
      <c r="BY45" s="1029"/>
      <c r="BZ45" s="1029"/>
      <c r="CA45" s="1029"/>
      <c r="CB45" s="1029"/>
      <c r="CC45" s="1029"/>
      <c r="CD45" s="1029"/>
      <c r="CE45" s="1029"/>
      <c r="CF45" s="1029"/>
      <c r="CG45" s="1050"/>
      <c r="CH45" s="1025"/>
      <c r="CI45" s="1026"/>
      <c r="CJ45" s="1026"/>
      <c r="CK45" s="1026"/>
      <c r="CL45" s="1027"/>
      <c r="CM45" s="1025"/>
      <c r="CN45" s="1026"/>
      <c r="CO45" s="1026"/>
      <c r="CP45" s="1026"/>
      <c r="CQ45" s="1027"/>
      <c r="CR45" s="1025"/>
      <c r="CS45" s="1026"/>
      <c r="CT45" s="1026"/>
      <c r="CU45" s="1026"/>
      <c r="CV45" s="1027"/>
      <c r="CW45" s="1025"/>
      <c r="CX45" s="1026"/>
      <c r="CY45" s="1026"/>
      <c r="CZ45" s="1026"/>
      <c r="DA45" s="1027"/>
      <c r="DB45" s="1025"/>
      <c r="DC45" s="1026"/>
      <c r="DD45" s="1026"/>
      <c r="DE45" s="1026"/>
      <c r="DF45" s="1027"/>
      <c r="DG45" s="1025"/>
      <c r="DH45" s="1026"/>
      <c r="DI45" s="1026"/>
      <c r="DJ45" s="1026"/>
      <c r="DK45" s="1027"/>
      <c r="DL45" s="1025"/>
      <c r="DM45" s="1026"/>
      <c r="DN45" s="1026"/>
      <c r="DO45" s="1026"/>
      <c r="DP45" s="1027"/>
      <c r="DQ45" s="1025"/>
      <c r="DR45" s="1026"/>
      <c r="DS45" s="1026"/>
      <c r="DT45" s="1026"/>
      <c r="DU45" s="1027"/>
      <c r="DV45" s="1028"/>
      <c r="DW45" s="1029"/>
      <c r="DX45" s="1029"/>
      <c r="DY45" s="1029"/>
      <c r="DZ45" s="1030"/>
      <c r="EA45" s="230"/>
    </row>
    <row r="46" spans="1:131" ht="26.25" customHeight="1" x14ac:dyDescent="0.2">
      <c r="A46" s="238">
        <v>19</v>
      </c>
      <c r="B46" s="1066"/>
      <c r="C46" s="1067"/>
      <c r="D46" s="1067"/>
      <c r="E46" s="1067"/>
      <c r="F46" s="1067"/>
      <c r="G46" s="1067"/>
      <c r="H46" s="1067"/>
      <c r="I46" s="1067"/>
      <c r="J46" s="1067"/>
      <c r="K46" s="1067"/>
      <c r="L46" s="1067"/>
      <c r="M46" s="1067"/>
      <c r="N46" s="1067"/>
      <c r="O46" s="1067"/>
      <c r="P46" s="1068"/>
      <c r="Q46" s="1074"/>
      <c r="R46" s="1075"/>
      <c r="S46" s="1075"/>
      <c r="T46" s="1075"/>
      <c r="U46" s="1075"/>
      <c r="V46" s="1075"/>
      <c r="W46" s="1075"/>
      <c r="X46" s="1075"/>
      <c r="Y46" s="1075"/>
      <c r="Z46" s="1075"/>
      <c r="AA46" s="1075"/>
      <c r="AB46" s="1075"/>
      <c r="AC46" s="1075"/>
      <c r="AD46" s="1075"/>
      <c r="AE46" s="1076"/>
      <c r="AF46" s="1071"/>
      <c r="AG46" s="1072"/>
      <c r="AH46" s="1072"/>
      <c r="AI46" s="1072"/>
      <c r="AJ46" s="1073"/>
      <c r="AK46" s="1016"/>
      <c r="AL46" s="1007"/>
      <c r="AM46" s="1007"/>
      <c r="AN46" s="1007"/>
      <c r="AO46" s="1007"/>
      <c r="AP46" s="1007"/>
      <c r="AQ46" s="1007"/>
      <c r="AR46" s="1007"/>
      <c r="AS46" s="1007"/>
      <c r="AT46" s="1007"/>
      <c r="AU46" s="1007"/>
      <c r="AV46" s="1007"/>
      <c r="AW46" s="1007"/>
      <c r="AX46" s="1007"/>
      <c r="AY46" s="1007"/>
      <c r="AZ46" s="1077"/>
      <c r="BA46" s="1077"/>
      <c r="BB46" s="1077"/>
      <c r="BC46" s="1077"/>
      <c r="BD46" s="1077"/>
      <c r="BE46" s="1008"/>
      <c r="BF46" s="1008"/>
      <c r="BG46" s="1008"/>
      <c r="BH46" s="1008"/>
      <c r="BI46" s="1009"/>
      <c r="BJ46" s="232"/>
      <c r="BK46" s="232"/>
      <c r="BL46" s="232"/>
      <c r="BM46" s="232"/>
      <c r="BN46" s="232"/>
      <c r="BO46" s="241"/>
      <c r="BP46" s="241"/>
      <c r="BQ46" s="238">
        <v>40</v>
      </c>
      <c r="BR46" s="239"/>
      <c r="BS46" s="1028"/>
      <c r="BT46" s="1029"/>
      <c r="BU46" s="1029"/>
      <c r="BV46" s="1029"/>
      <c r="BW46" s="1029"/>
      <c r="BX46" s="1029"/>
      <c r="BY46" s="1029"/>
      <c r="BZ46" s="1029"/>
      <c r="CA46" s="1029"/>
      <c r="CB46" s="1029"/>
      <c r="CC46" s="1029"/>
      <c r="CD46" s="1029"/>
      <c r="CE46" s="1029"/>
      <c r="CF46" s="1029"/>
      <c r="CG46" s="1050"/>
      <c r="CH46" s="1025"/>
      <c r="CI46" s="1026"/>
      <c r="CJ46" s="1026"/>
      <c r="CK46" s="1026"/>
      <c r="CL46" s="1027"/>
      <c r="CM46" s="1025"/>
      <c r="CN46" s="1026"/>
      <c r="CO46" s="1026"/>
      <c r="CP46" s="1026"/>
      <c r="CQ46" s="1027"/>
      <c r="CR46" s="1025"/>
      <c r="CS46" s="1026"/>
      <c r="CT46" s="1026"/>
      <c r="CU46" s="1026"/>
      <c r="CV46" s="1027"/>
      <c r="CW46" s="1025"/>
      <c r="CX46" s="1026"/>
      <c r="CY46" s="1026"/>
      <c r="CZ46" s="1026"/>
      <c r="DA46" s="1027"/>
      <c r="DB46" s="1025"/>
      <c r="DC46" s="1026"/>
      <c r="DD46" s="1026"/>
      <c r="DE46" s="1026"/>
      <c r="DF46" s="1027"/>
      <c r="DG46" s="1025"/>
      <c r="DH46" s="1026"/>
      <c r="DI46" s="1026"/>
      <c r="DJ46" s="1026"/>
      <c r="DK46" s="1027"/>
      <c r="DL46" s="1025"/>
      <c r="DM46" s="1026"/>
      <c r="DN46" s="1026"/>
      <c r="DO46" s="1026"/>
      <c r="DP46" s="1027"/>
      <c r="DQ46" s="1025"/>
      <c r="DR46" s="1026"/>
      <c r="DS46" s="1026"/>
      <c r="DT46" s="1026"/>
      <c r="DU46" s="1027"/>
      <c r="DV46" s="1028"/>
      <c r="DW46" s="1029"/>
      <c r="DX46" s="1029"/>
      <c r="DY46" s="1029"/>
      <c r="DZ46" s="1030"/>
      <c r="EA46" s="230"/>
    </row>
    <row r="47" spans="1:131" ht="26.25" customHeight="1" x14ac:dyDescent="0.2">
      <c r="A47" s="238">
        <v>20</v>
      </c>
      <c r="B47" s="1066"/>
      <c r="C47" s="1067"/>
      <c r="D47" s="1067"/>
      <c r="E47" s="1067"/>
      <c r="F47" s="1067"/>
      <c r="G47" s="1067"/>
      <c r="H47" s="1067"/>
      <c r="I47" s="1067"/>
      <c r="J47" s="1067"/>
      <c r="K47" s="1067"/>
      <c r="L47" s="1067"/>
      <c r="M47" s="1067"/>
      <c r="N47" s="1067"/>
      <c r="O47" s="1067"/>
      <c r="P47" s="1068"/>
      <c r="Q47" s="1074"/>
      <c r="R47" s="1075"/>
      <c r="S47" s="1075"/>
      <c r="T47" s="1075"/>
      <c r="U47" s="1075"/>
      <c r="V47" s="1075"/>
      <c r="W47" s="1075"/>
      <c r="X47" s="1075"/>
      <c r="Y47" s="1075"/>
      <c r="Z47" s="1075"/>
      <c r="AA47" s="1075"/>
      <c r="AB47" s="1075"/>
      <c r="AC47" s="1075"/>
      <c r="AD47" s="1075"/>
      <c r="AE47" s="1076"/>
      <c r="AF47" s="1071"/>
      <c r="AG47" s="1072"/>
      <c r="AH47" s="1072"/>
      <c r="AI47" s="1072"/>
      <c r="AJ47" s="1073"/>
      <c r="AK47" s="1016"/>
      <c r="AL47" s="1007"/>
      <c r="AM47" s="1007"/>
      <c r="AN47" s="1007"/>
      <c r="AO47" s="1007"/>
      <c r="AP47" s="1007"/>
      <c r="AQ47" s="1007"/>
      <c r="AR47" s="1007"/>
      <c r="AS47" s="1007"/>
      <c r="AT47" s="1007"/>
      <c r="AU47" s="1007"/>
      <c r="AV47" s="1007"/>
      <c r="AW47" s="1007"/>
      <c r="AX47" s="1007"/>
      <c r="AY47" s="1007"/>
      <c r="AZ47" s="1077"/>
      <c r="BA47" s="1077"/>
      <c r="BB47" s="1077"/>
      <c r="BC47" s="1077"/>
      <c r="BD47" s="1077"/>
      <c r="BE47" s="1008"/>
      <c r="BF47" s="1008"/>
      <c r="BG47" s="1008"/>
      <c r="BH47" s="1008"/>
      <c r="BI47" s="1009"/>
      <c r="BJ47" s="232"/>
      <c r="BK47" s="232"/>
      <c r="BL47" s="232"/>
      <c r="BM47" s="232"/>
      <c r="BN47" s="232"/>
      <c r="BO47" s="241"/>
      <c r="BP47" s="241"/>
      <c r="BQ47" s="238">
        <v>41</v>
      </c>
      <c r="BR47" s="239"/>
      <c r="BS47" s="1028"/>
      <c r="BT47" s="1029"/>
      <c r="BU47" s="1029"/>
      <c r="BV47" s="1029"/>
      <c r="BW47" s="1029"/>
      <c r="BX47" s="1029"/>
      <c r="BY47" s="1029"/>
      <c r="BZ47" s="1029"/>
      <c r="CA47" s="1029"/>
      <c r="CB47" s="1029"/>
      <c r="CC47" s="1029"/>
      <c r="CD47" s="1029"/>
      <c r="CE47" s="1029"/>
      <c r="CF47" s="1029"/>
      <c r="CG47" s="1050"/>
      <c r="CH47" s="1025"/>
      <c r="CI47" s="1026"/>
      <c r="CJ47" s="1026"/>
      <c r="CK47" s="1026"/>
      <c r="CL47" s="1027"/>
      <c r="CM47" s="1025"/>
      <c r="CN47" s="1026"/>
      <c r="CO47" s="1026"/>
      <c r="CP47" s="1026"/>
      <c r="CQ47" s="1027"/>
      <c r="CR47" s="1025"/>
      <c r="CS47" s="1026"/>
      <c r="CT47" s="1026"/>
      <c r="CU47" s="1026"/>
      <c r="CV47" s="1027"/>
      <c r="CW47" s="1025"/>
      <c r="CX47" s="1026"/>
      <c r="CY47" s="1026"/>
      <c r="CZ47" s="1026"/>
      <c r="DA47" s="1027"/>
      <c r="DB47" s="1025"/>
      <c r="DC47" s="1026"/>
      <c r="DD47" s="1026"/>
      <c r="DE47" s="1026"/>
      <c r="DF47" s="1027"/>
      <c r="DG47" s="1025"/>
      <c r="DH47" s="1026"/>
      <c r="DI47" s="1026"/>
      <c r="DJ47" s="1026"/>
      <c r="DK47" s="1027"/>
      <c r="DL47" s="1025"/>
      <c r="DM47" s="1026"/>
      <c r="DN47" s="1026"/>
      <c r="DO47" s="1026"/>
      <c r="DP47" s="1027"/>
      <c r="DQ47" s="1025"/>
      <c r="DR47" s="1026"/>
      <c r="DS47" s="1026"/>
      <c r="DT47" s="1026"/>
      <c r="DU47" s="1027"/>
      <c r="DV47" s="1028"/>
      <c r="DW47" s="1029"/>
      <c r="DX47" s="1029"/>
      <c r="DY47" s="1029"/>
      <c r="DZ47" s="1030"/>
      <c r="EA47" s="230"/>
    </row>
    <row r="48" spans="1:131" ht="26.25" customHeight="1" x14ac:dyDescent="0.2">
      <c r="A48" s="238">
        <v>21</v>
      </c>
      <c r="B48" s="1066"/>
      <c r="C48" s="1067"/>
      <c r="D48" s="1067"/>
      <c r="E48" s="1067"/>
      <c r="F48" s="1067"/>
      <c r="G48" s="1067"/>
      <c r="H48" s="1067"/>
      <c r="I48" s="1067"/>
      <c r="J48" s="1067"/>
      <c r="K48" s="1067"/>
      <c r="L48" s="1067"/>
      <c r="M48" s="1067"/>
      <c r="N48" s="1067"/>
      <c r="O48" s="1067"/>
      <c r="P48" s="1068"/>
      <c r="Q48" s="1074"/>
      <c r="R48" s="1075"/>
      <c r="S48" s="1075"/>
      <c r="T48" s="1075"/>
      <c r="U48" s="1075"/>
      <c r="V48" s="1075"/>
      <c r="W48" s="1075"/>
      <c r="X48" s="1075"/>
      <c r="Y48" s="1075"/>
      <c r="Z48" s="1075"/>
      <c r="AA48" s="1075"/>
      <c r="AB48" s="1075"/>
      <c r="AC48" s="1075"/>
      <c r="AD48" s="1075"/>
      <c r="AE48" s="1076"/>
      <c r="AF48" s="1071"/>
      <c r="AG48" s="1072"/>
      <c r="AH48" s="1072"/>
      <c r="AI48" s="1072"/>
      <c r="AJ48" s="1073"/>
      <c r="AK48" s="1016"/>
      <c r="AL48" s="1007"/>
      <c r="AM48" s="1007"/>
      <c r="AN48" s="1007"/>
      <c r="AO48" s="1007"/>
      <c r="AP48" s="1007"/>
      <c r="AQ48" s="1007"/>
      <c r="AR48" s="1007"/>
      <c r="AS48" s="1007"/>
      <c r="AT48" s="1007"/>
      <c r="AU48" s="1007"/>
      <c r="AV48" s="1007"/>
      <c r="AW48" s="1007"/>
      <c r="AX48" s="1007"/>
      <c r="AY48" s="1007"/>
      <c r="AZ48" s="1077"/>
      <c r="BA48" s="1077"/>
      <c r="BB48" s="1077"/>
      <c r="BC48" s="1077"/>
      <c r="BD48" s="1077"/>
      <c r="BE48" s="1008"/>
      <c r="BF48" s="1008"/>
      <c r="BG48" s="1008"/>
      <c r="BH48" s="1008"/>
      <c r="BI48" s="1009"/>
      <c r="BJ48" s="232"/>
      <c r="BK48" s="232"/>
      <c r="BL48" s="232"/>
      <c r="BM48" s="232"/>
      <c r="BN48" s="232"/>
      <c r="BO48" s="241"/>
      <c r="BP48" s="241"/>
      <c r="BQ48" s="238">
        <v>42</v>
      </c>
      <c r="BR48" s="239"/>
      <c r="BS48" s="1028"/>
      <c r="BT48" s="1029"/>
      <c r="BU48" s="1029"/>
      <c r="BV48" s="1029"/>
      <c r="BW48" s="1029"/>
      <c r="BX48" s="1029"/>
      <c r="BY48" s="1029"/>
      <c r="BZ48" s="1029"/>
      <c r="CA48" s="1029"/>
      <c r="CB48" s="1029"/>
      <c r="CC48" s="1029"/>
      <c r="CD48" s="1029"/>
      <c r="CE48" s="1029"/>
      <c r="CF48" s="1029"/>
      <c r="CG48" s="1050"/>
      <c r="CH48" s="1025"/>
      <c r="CI48" s="1026"/>
      <c r="CJ48" s="1026"/>
      <c r="CK48" s="1026"/>
      <c r="CL48" s="1027"/>
      <c r="CM48" s="1025"/>
      <c r="CN48" s="1026"/>
      <c r="CO48" s="1026"/>
      <c r="CP48" s="1026"/>
      <c r="CQ48" s="1027"/>
      <c r="CR48" s="1025"/>
      <c r="CS48" s="1026"/>
      <c r="CT48" s="1026"/>
      <c r="CU48" s="1026"/>
      <c r="CV48" s="1027"/>
      <c r="CW48" s="1025"/>
      <c r="CX48" s="1026"/>
      <c r="CY48" s="1026"/>
      <c r="CZ48" s="1026"/>
      <c r="DA48" s="1027"/>
      <c r="DB48" s="1025"/>
      <c r="DC48" s="1026"/>
      <c r="DD48" s="1026"/>
      <c r="DE48" s="1026"/>
      <c r="DF48" s="1027"/>
      <c r="DG48" s="1025"/>
      <c r="DH48" s="1026"/>
      <c r="DI48" s="1026"/>
      <c r="DJ48" s="1026"/>
      <c r="DK48" s="1027"/>
      <c r="DL48" s="1025"/>
      <c r="DM48" s="1026"/>
      <c r="DN48" s="1026"/>
      <c r="DO48" s="1026"/>
      <c r="DP48" s="1027"/>
      <c r="DQ48" s="1025"/>
      <c r="DR48" s="1026"/>
      <c r="DS48" s="1026"/>
      <c r="DT48" s="1026"/>
      <c r="DU48" s="1027"/>
      <c r="DV48" s="1028"/>
      <c r="DW48" s="1029"/>
      <c r="DX48" s="1029"/>
      <c r="DY48" s="1029"/>
      <c r="DZ48" s="1030"/>
      <c r="EA48" s="230"/>
    </row>
    <row r="49" spans="1:131" ht="26.25" customHeight="1" x14ac:dyDescent="0.2">
      <c r="A49" s="238">
        <v>22</v>
      </c>
      <c r="B49" s="1066"/>
      <c r="C49" s="1067"/>
      <c r="D49" s="1067"/>
      <c r="E49" s="1067"/>
      <c r="F49" s="1067"/>
      <c r="G49" s="1067"/>
      <c r="H49" s="1067"/>
      <c r="I49" s="1067"/>
      <c r="J49" s="1067"/>
      <c r="K49" s="1067"/>
      <c r="L49" s="1067"/>
      <c r="M49" s="1067"/>
      <c r="N49" s="1067"/>
      <c r="O49" s="1067"/>
      <c r="P49" s="1068"/>
      <c r="Q49" s="1074"/>
      <c r="R49" s="1075"/>
      <c r="S49" s="1075"/>
      <c r="T49" s="1075"/>
      <c r="U49" s="1075"/>
      <c r="V49" s="1075"/>
      <c r="W49" s="1075"/>
      <c r="X49" s="1075"/>
      <c r="Y49" s="1075"/>
      <c r="Z49" s="1075"/>
      <c r="AA49" s="1075"/>
      <c r="AB49" s="1075"/>
      <c r="AC49" s="1075"/>
      <c r="AD49" s="1075"/>
      <c r="AE49" s="1076"/>
      <c r="AF49" s="1071"/>
      <c r="AG49" s="1072"/>
      <c r="AH49" s="1072"/>
      <c r="AI49" s="1072"/>
      <c r="AJ49" s="1073"/>
      <c r="AK49" s="1016"/>
      <c r="AL49" s="1007"/>
      <c r="AM49" s="1007"/>
      <c r="AN49" s="1007"/>
      <c r="AO49" s="1007"/>
      <c r="AP49" s="1007"/>
      <c r="AQ49" s="1007"/>
      <c r="AR49" s="1007"/>
      <c r="AS49" s="1007"/>
      <c r="AT49" s="1007"/>
      <c r="AU49" s="1007"/>
      <c r="AV49" s="1007"/>
      <c r="AW49" s="1007"/>
      <c r="AX49" s="1007"/>
      <c r="AY49" s="1007"/>
      <c r="AZ49" s="1077"/>
      <c r="BA49" s="1077"/>
      <c r="BB49" s="1077"/>
      <c r="BC49" s="1077"/>
      <c r="BD49" s="1077"/>
      <c r="BE49" s="1008"/>
      <c r="BF49" s="1008"/>
      <c r="BG49" s="1008"/>
      <c r="BH49" s="1008"/>
      <c r="BI49" s="1009"/>
      <c r="BJ49" s="232"/>
      <c r="BK49" s="232"/>
      <c r="BL49" s="232"/>
      <c r="BM49" s="232"/>
      <c r="BN49" s="232"/>
      <c r="BO49" s="241"/>
      <c r="BP49" s="241"/>
      <c r="BQ49" s="238">
        <v>43</v>
      </c>
      <c r="BR49" s="239"/>
      <c r="BS49" s="1028"/>
      <c r="BT49" s="1029"/>
      <c r="BU49" s="1029"/>
      <c r="BV49" s="1029"/>
      <c r="BW49" s="1029"/>
      <c r="BX49" s="1029"/>
      <c r="BY49" s="1029"/>
      <c r="BZ49" s="1029"/>
      <c r="CA49" s="1029"/>
      <c r="CB49" s="1029"/>
      <c r="CC49" s="1029"/>
      <c r="CD49" s="1029"/>
      <c r="CE49" s="1029"/>
      <c r="CF49" s="1029"/>
      <c r="CG49" s="1050"/>
      <c r="CH49" s="1025"/>
      <c r="CI49" s="1026"/>
      <c r="CJ49" s="1026"/>
      <c r="CK49" s="1026"/>
      <c r="CL49" s="1027"/>
      <c r="CM49" s="1025"/>
      <c r="CN49" s="1026"/>
      <c r="CO49" s="1026"/>
      <c r="CP49" s="1026"/>
      <c r="CQ49" s="1027"/>
      <c r="CR49" s="1025"/>
      <c r="CS49" s="1026"/>
      <c r="CT49" s="1026"/>
      <c r="CU49" s="1026"/>
      <c r="CV49" s="1027"/>
      <c r="CW49" s="1025"/>
      <c r="CX49" s="1026"/>
      <c r="CY49" s="1026"/>
      <c r="CZ49" s="1026"/>
      <c r="DA49" s="1027"/>
      <c r="DB49" s="1025"/>
      <c r="DC49" s="1026"/>
      <c r="DD49" s="1026"/>
      <c r="DE49" s="1026"/>
      <c r="DF49" s="1027"/>
      <c r="DG49" s="1025"/>
      <c r="DH49" s="1026"/>
      <c r="DI49" s="1026"/>
      <c r="DJ49" s="1026"/>
      <c r="DK49" s="1027"/>
      <c r="DL49" s="1025"/>
      <c r="DM49" s="1026"/>
      <c r="DN49" s="1026"/>
      <c r="DO49" s="1026"/>
      <c r="DP49" s="1027"/>
      <c r="DQ49" s="1025"/>
      <c r="DR49" s="1026"/>
      <c r="DS49" s="1026"/>
      <c r="DT49" s="1026"/>
      <c r="DU49" s="1027"/>
      <c r="DV49" s="1028"/>
      <c r="DW49" s="1029"/>
      <c r="DX49" s="1029"/>
      <c r="DY49" s="1029"/>
      <c r="DZ49" s="1030"/>
      <c r="EA49" s="230"/>
    </row>
    <row r="50" spans="1:131" ht="26.25" customHeight="1" x14ac:dyDescent="0.2">
      <c r="A50" s="238">
        <v>23</v>
      </c>
      <c r="B50" s="1066"/>
      <c r="C50" s="1067"/>
      <c r="D50" s="1067"/>
      <c r="E50" s="1067"/>
      <c r="F50" s="1067"/>
      <c r="G50" s="1067"/>
      <c r="H50" s="1067"/>
      <c r="I50" s="1067"/>
      <c r="J50" s="1067"/>
      <c r="K50" s="1067"/>
      <c r="L50" s="1067"/>
      <c r="M50" s="1067"/>
      <c r="N50" s="1067"/>
      <c r="O50" s="1067"/>
      <c r="P50" s="1068"/>
      <c r="Q50" s="1069"/>
      <c r="R50" s="1061"/>
      <c r="S50" s="1061"/>
      <c r="T50" s="1061"/>
      <c r="U50" s="1061"/>
      <c r="V50" s="1061"/>
      <c r="W50" s="1061"/>
      <c r="X50" s="1061"/>
      <c r="Y50" s="1061"/>
      <c r="Z50" s="1061"/>
      <c r="AA50" s="1061"/>
      <c r="AB50" s="1061"/>
      <c r="AC50" s="1061"/>
      <c r="AD50" s="1061"/>
      <c r="AE50" s="1070"/>
      <c r="AF50" s="1071"/>
      <c r="AG50" s="1072"/>
      <c r="AH50" s="1072"/>
      <c r="AI50" s="1072"/>
      <c r="AJ50" s="1073"/>
      <c r="AK50" s="1060"/>
      <c r="AL50" s="1061"/>
      <c r="AM50" s="1061"/>
      <c r="AN50" s="1061"/>
      <c r="AO50" s="1061"/>
      <c r="AP50" s="1061"/>
      <c r="AQ50" s="1061"/>
      <c r="AR50" s="1061"/>
      <c r="AS50" s="1061"/>
      <c r="AT50" s="1061"/>
      <c r="AU50" s="1061"/>
      <c r="AV50" s="1061"/>
      <c r="AW50" s="1061"/>
      <c r="AX50" s="1061"/>
      <c r="AY50" s="1061"/>
      <c r="AZ50" s="1062"/>
      <c r="BA50" s="1062"/>
      <c r="BB50" s="1062"/>
      <c r="BC50" s="1062"/>
      <c r="BD50" s="1062"/>
      <c r="BE50" s="1008"/>
      <c r="BF50" s="1008"/>
      <c r="BG50" s="1008"/>
      <c r="BH50" s="1008"/>
      <c r="BI50" s="1009"/>
      <c r="BJ50" s="232"/>
      <c r="BK50" s="232"/>
      <c r="BL50" s="232"/>
      <c r="BM50" s="232"/>
      <c r="BN50" s="232"/>
      <c r="BO50" s="241"/>
      <c r="BP50" s="241"/>
      <c r="BQ50" s="238">
        <v>44</v>
      </c>
      <c r="BR50" s="239"/>
      <c r="BS50" s="1028"/>
      <c r="BT50" s="1029"/>
      <c r="BU50" s="1029"/>
      <c r="BV50" s="1029"/>
      <c r="BW50" s="1029"/>
      <c r="BX50" s="1029"/>
      <c r="BY50" s="1029"/>
      <c r="BZ50" s="1029"/>
      <c r="CA50" s="1029"/>
      <c r="CB50" s="1029"/>
      <c r="CC50" s="1029"/>
      <c r="CD50" s="1029"/>
      <c r="CE50" s="1029"/>
      <c r="CF50" s="1029"/>
      <c r="CG50" s="1050"/>
      <c r="CH50" s="1025"/>
      <c r="CI50" s="1026"/>
      <c r="CJ50" s="1026"/>
      <c r="CK50" s="1026"/>
      <c r="CL50" s="1027"/>
      <c r="CM50" s="1025"/>
      <c r="CN50" s="1026"/>
      <c r="CO50" s="1026"/>
      <c r="CP50" s="1026"/>
      <c r="CQ50" s="1027"/>
      <c r="CR50" s="1025"/>
      <c r="CS50" s="1026"/>
      <c r="CT50" s="1026"/>
      <c r="CU50" s="1026"/>
      <c r="CV50" s="1027"/>
      <c r="CW50" s="1025"/>
      <c r="CX50" s="1026"/>
      <c r="CY50" s="1026"/>
      <c r="CZ50" s="1026"/>
      <c r="DA50" s="1027"/>
      <c r="DB50" s="1025"/>
      <c r="DC50" s="1026"/>
      <c r="DD50" s="1026"/>
      <c r="DE50" s="1026"/>
      <c r="DF50" s="1027"/>
      <c r="DG50" s="1025"/>
      <c r="DH50" s="1026"/>
      <c r="DI50" s="1026"/>
      <c r="DJ50" s="1026"/>
      <c r="DK50" s="1027"/>
      <c r="DL50" s="1025"/>
      <c r="DM50" s="1026"/>
      <c r="DN50" s="1026"/>
      <c r="DO50" s="1026"/>
      <c r="DP50" s="1027"/>
      <c r="DQ50" s="1025"/>
      <c r="DR50" s="1026"/>
      <c r="DS50" s="1026"/>
      <c r="DT50" s="1026"/>
      <c r="DU50" s="1027"/>
      <c r="DV50" s="1028"/>
      <c r="DW50" s="1029"/>
      <c r="DX50" s="1029"/>
      <c r="DY50" s="1029"/>
      <c r="DZ50" s="1030"/>
      <c r="EA50" s="230"/>
    </row>
    <row r="51" spans="1:131" ht="26.25" customHeight="1" x14ac:dyDescent="0.2">
      <c r="A51" s="238">
        <v>24</v>
      </c>
      <c r="B51" s="1066"/>
      <c r="C51" s="1067"/>
      <c r="D51" s="1067"/>
      <c r="E51" s="1067"/>
      <c r="F51" s="1067"/>
      <c r="G51" s="1067"/>
      <c r="H51" s="1067"/>
      <c r="I51" s="1067"/>
      <c r="J51" s="1067"/>
      <c r="K51" s="1067"/>
      <c r="L51" s="1067"/>
      <c r="M51" s="1067"/>
      <c r="N51" s="1067"/>
      <c r="O51" s="1067"/>
      <c r="P51" s="1068"/>
      <c r="Q51" s="1069"/>
      <c r="R51" s="1061"/>
      <c r="S51" s="1061"/>
      <c r="T51" s="1061"/>
      <c r="U51" s="1061"/>
      <c r="V51" s="1061"/>
      <c r="W51" s="1061"/>
      <c r="X51" s="1061"/>
      <c r="Y51" s="1061"/>
      <c r="Z51" s="1061"/>
      <c r="AA51" s="1061"/>
      <c r="AB51" s="1061"/>
      <c r="AC51" s="1061"/>
      <c r="AD51" s="1061"/>
      <c r="AE51" s="1070"/>
      <c r="AF51" s="1071"/>
      <c r="AG51" s="1072"/>
      <c r="AH51" s="1072"/>
      <c r="AI51" s="1072"/>
      <c r="AJ51" s="1073"/>
      <c r="AK51" s="1060"/>
      <c r="AL51" s="1061"/>
      <c r="AM51" s="1061"/>
      <c r="AN51" s="1061"/>
      <c r="AO51" s="1061"/>
      <c r="AP51" s="1061"/>
      <c r="AQ51" s="1061"/>
      <c r="AR51" s="1061"/>
      <c r="AS51" s="1061"/>
      <c r="AT51" s="1061"/>
      <c r="AU51" s="1061"/>
      <c r="AV51" s="1061"/>
      <c r="AW51" s="1061"/>
      <c r="AX51" s="1061"/>
      <c r="AY51" s="1061"/>
      <c r="AZ51" s="1062"/>
      <c r="BA51" s="1062"/>
      <c r="BB51" s="1062"/>
      <c r="BC51" s="1062"/>
      <c r="BD51" s="1062"/>
      <c r="BE51" s="1008"/>
      <c r="BF51" s="1008"/>
      <c r="BG51" s="1008"/>
      <c r="BH51" s="1008"/>
      <c r="BI51" s="1009"/>
      <c r="BJ51" s="232"/>
      <c r="BK51" s="232"/>
      <c r="BL51" s="232"/>
      <c r="BM51" s="232"/>
      <c r="BN51" s="232"/>
      <c r="BO51" s="241"/>
      <c r="BP51" s="241"/>
      <c r="BQ51" s="238">
        <v>45</v>
      </c>
      <c r="BR51" s="239"/>
      <c r="BS51" s="1028"/>
      <c r="BT51" s="1029"/>
      <c r="BU51" s="1029"/>
      <c r="BV51" s="1029"/>
      <c r="BW51" s="1029"/>
      <c r="BX51" s="1029"/>
      <c r="BY51" s="1029"/>
      <c r="BZ51" s="1029"/>
      <c r="CA51" s="1029"/>
      <c r="CB51" s="1029"/>
      <c r="CC51" s="1029"/>
      <c r="CD51" s="1029"/>
      <c r="CE51" s="1029"/>
      <c r="CF51" s="1029"/>
      <c r="CG51" s="1050"/>
      <c r="CH51" s="1025"/>
      <c r="CI51" s="1026"/>
      <c r="CJ51" s="1026"/>
      <c r="CK51" s="1026"/>
      <c r="CL51" s="1027"/>
      <c r="CM51" s="1025"/>
      <c r="CN51" s="1026"/>
      <c r="CO51" s="1026"/>
      <c r="CP51" s="1026"/>
      <c r="CQ51" s="1027"/>
      <c r="CR51" s="1025"/>
      <c r="CS51" s="1026"/>
      <c r="CT51" s="1026"/>
      <c r="CU51" s="1026"/>
      <c r="CV51" s="1027"/>
      <c r="CW51" s="1025"/>
      <c r="CX51" s="1026"/>
      <c r="CY51" s="1026"/>
      <c r="CZ51" s="1026"/>
      <c r="DA51" s="1027"/>
      <c r="DB51" s="1025"/>
      <c r="DC51" s="1026"/>
      <c r="DD51" s="1026"/>
      <c r="DE51" s="1026"/>
      <c r="DF51" s="1027"/>
      <c r="DG51" s="1025"/>
      <c r="DH51" s="1026"/>
      <c r="DI51" s="1026"/>
      <c r="DJ51" s="1026"/>
      <c r="DK51" s="1027"/>
      <c r="DL51" s="1025"/>
      <c r="DM51" s="1026"/>
      <c r="DN51" s="1026"/>
      <c r="DO51" s="1026"/>
      <c r="DP51" s="1027"/>
      <c r="DQ51" s="1025"/>
      <c r="DR51" s="1026"/>
      <c r="DS51" s="1026"/>
      <c r="DT51" s="1026"/>
      <c r="DU51" s="1027"/>
      <c r="DV51" s="1028"/>
      <c r="DW51" s="1029"/>
      <c r="DX51" s="1029"/>
      <c r="DY51" s="1029"/>
      <c r="DZ51" s="1030"/>
      <c r="EA51" s="230"/>
    </row>
    <row r="52" spans="1:131" ht="26.25" customHeight="1" x14ac:dyDescent="0.2">
      <c r="A52" s="238">
        <v>25</v>
      </c>
      <c r="B52" s="1066"/>
      <c r="C52" s="1067"/>
      <c r="D52" s="1067"/>
      <c r="E52" s="1067"/>
      <c r="F52" s="1067"/>
      <c r="G52" s="1067"/>
      <c r="H52" s="1067"/>
      <c r="I52" s="1067"/>
      <c r="J52" s="1067"/>
      <c r="K52" s="1067"/>
      <c r="L52" s="1067"/>
      <c r="M52" s="1067"/>
      <c r="N52" s="1067"/>
      <c r="O52" s="1067"/>
      <c r="P52" s="1068"/>
      <c r="Q52" s="1069"/>
      <c r="R52" s="1061"/>
      <c r="S52" s="1061"/>
      <c r="T52" s="1061"/>
      <c r="U52" s="1061"/>
      <c r="V52" s="1061"/>
      <c r="W52" s="1061"/>
      <c r="X52" s="1061"/>
      <c r="Y52" s="1061"/>
      <c r="Z52" s="1061"/>
      <c r="AA52" s="1061"/>
      <c r="AB52" s="1061"/>
      <c r="AC52" s="1061"/>
      <c r="AD52" s="1061"/>
      <c r="AE52" s="1070"/>
      <c r="AF52" s="1071"/>
      <c r="AG52" s="1072"/>
      <c r="AH52" s="1072"/>
      <c r="AI52" s="1072"/>
      <c r="AJ52" s="1073"/>
      <c r="AK52" s="1060"/>
      <c r="AL52" s="1061"/>
      <c r="AM52" s="1061"/>
      <c r="AN52" s="1061"/>
      <c r="AO52" s="1061"/>
      <c r="AP52" s="1061"/>
      <c r="AQ52" s="1061"/>
      <c r="AR52" s="1061"/>
      <c r="AS52" s="1061"/>
      <c r="AT52" s="1061"/>
      <c r="AU52" s="1061"/>
      <c r="AV52" s="1061"/>
      <c r="AW52" s="1061"/>
      <c r="AX52" s="1061"/>
      <c r="AY52" s="1061"/>
      <c r="AZ52" s="1062"/>
      <c r="BA52" s="1062"/>
      <c r="BB52" s="1062"/>
      <c r="BC52" s="1062"/>
      <c r="BD52" s="1062"/>
      <c r="BE52" s="1008"/>
      <c r="BF52" s="1008"/>
      <c r="BG52" s="1008"/>
      <c r="BH52" s="1008"/>
      <c r="BI52" s="1009"/>
      <c r="BJ52" s="232"/>
      <c r="BK52" s="232"/>
      <c r="BL52" s="232"/>
      <c r="BM52" s="232"/>
      <c r="BN52" s="232"/>
      <c r="BO52" s="241"/>
      <c r="BP52" s="241"/>
      <c r="BQ52" s="238">
        <v>46</v>
      </c>
      <c r="BR52" s="239"/>
      <c r="BS52" s="1028"/>
      <c r="BT52" s="1029"/>
      <c r="BU52" s="1029"/>
      <c r="BV52" s="1029"/>
      <c r="BW52" s="1029"/>
      <c r="BX52" s="1029"/>
      <c r="BY52" s="1029"/>
      <c r="BZ52" s="1029"/>
      <c r="CA52" s="1029"/>
      <c r="CB52" s="1029"/>
      <c r="CC52" s="1029"/>
      <c r="CD52" s="1029"/>
      <c r="CE52" s="1029"/>
      <c r="CF52" s="1029"/>
      <c r="CG52" s="1050"/>
      <c r="CH52" s="1025"/>
      <c r="CI52" s="1026"/>
      <c r="CJ52" s="1026"/>
      <c r="CK52" s="1026"/>
      <c r="CL52" s="1027"/>
      <c r="CM52" s="1025"/>
      <c r="CN52" s="1026"/>
      <c r="CO52" s="1026"/>
      <c r="CP52" s="1026"/>
      <c r="CQ52" s="1027"/>
      <c r="CR52" s="1025"/>
      <c r="CS52" s="1026"/>
      <c r="CT52" s="1026"/>
      <c r="CU52" s="1026"/>
      <c r="CV52" s="1027"/>
      <c r="CW52" s="1025"/>
      <c r="CX52" s="1026"/>
      <c r="CY52" s="1026"/>
      <c r="CZ52" s="1026"/>
      <c r="DA52" s="1027"/>
      <c r="DB52" s="1025"/>
      <c r="DC52" s="1026"/>
      <c r="DD52" s="1026"/>
      <c r="DE52" s="1026"/>
      <c r="DF52" s="1027"/>
      <c r="DG52" s="1025"/>
      <c r="DH52" s="1026"/>
      <c r="DI52" s="1026"/>
      <c r="DJ52" s="1026"/>
      <c r="DK52" s="1027"/>
      <c r="DL52" s="1025"/>
      <c r="DM52" s="1026"/>
      <c r="DN52" s="1026"/>
      <c r="DO52" s="1026"/>
      <c r="DP52" s="1027"/>
      <c r="DQ52" s="1025"/>
      <c r="DR52" s="1026"/>
      <c r="DS52" s="1026"/>
      <c r="DT52" s="1026"/>
      <c r="DU52" s="1027"/>
      <c r="DV52" s="1028"/>
      <c r="DW52" s="1029"/>
      <c r="DX52" s="1029"/>
      <c r="DY52" s="1029"/>
      <c r="DZ52" s="1030"/>
      <c r="EA52" s="230"/>
    </row>
    <row r="53" spans="1:131" ht="26.25" customHeight="1" x14ac:dyDescent="0.2">
      <c r="A53" s="238">
        <v>26</v>
      </c>
      <c r="B53" s="1066"/>
      <c r="C53" s="1067"/>
      <c r="D53" s="1067"/>
      <c r="E53" s="1067"/>
      <c r="F53" s="1067"/>
      <c r="G53" s="1067"/>
      <c r="H53" s="1067"/>
      <c r="I53" s="1067"/>
      <c r="J53" s="1067"/>
      <c r="K53" s="1067"/>
      <c r="L53" s="1067"/>
      <c r="M53" s="1067"/>
      <c r="N53" s="1067"/>
      <c r="O53" s="1067"/>
      <c r="P53" s="1068"/>
      <c r="Q53" s="1069"/>
      <c r="R53" s="1061"/>
      <c r="S53" s="1061"/>
      <c r="T53" s="1061"/>
      <c r="U53" s="1061"/>
      <c r="V53" s="1061"/>
      <c r="W53" s="1061"/>
      <c r="X53" s="1061"/>
      <c r="Y53" s="1061"/>
      <c r="Z53" s="1061"/>
      <c r="AA53" s="1061"/>
      <c r="AB53" s="1061"/>
      <c r="AC53" s="1061"/>
      <c r="AD53" s="1061"/>
      <c r="AE53" s="1070"/>
      <c r="AF53" s="1071"/>
      <c r="AG53" s="1072"/>
      <c r="AH53" s="1072"/>
      <c r="AI53" s="1072"/>
      <c r="AJ53" s="1073"/>
      <c r="AK53" s="1060"/>
      <c r="AL53" s="1061"/>
      <c r="AM53" s="1061"/>
      <c r="AN53" s="1061"/>
      <c r="AO53" s="1061"/>
      <c r="AP53" s="1061"/>
      <c r="AQ53" s="1061"/>
      <c r="AR53" s="1061"/>
      <c r="AS53" s="1061"/>
      <c r="AT53" s="1061"/>
      <c r="AU53" s="1061"/>
      <c r="AV53" s="1061"/>
      <c r="AW53" s="1061"/>
      <c r="AX53" s="1061"/>
      <c r="AY53" s="1061"/>
      <c r="AZ53" s="1062"/>
      <c r="BA53" s="1062"/>
      <c r="BB53" s="1062"/>
      <c r="BC53" s="1062"/>
      <c r="BD53" s="1062"/>
      <c r="BE53" s="1008"/>
      <c r="BF53" s="1008"/>
      <c r="BG53" s="1008"/>
      <c r="BH53" s="1008"/>
      <c r="BI53" s="1009"/>
      <c r="BJ53" s="232"/>
      <c r="BK53" s="232"/>
      <c r="BL53" s="232"/>
      <c r="BM53" s="232"/>
      <c r="BN53" s="232"/>
      <c r="BO53" s="241"/>
      <c r="BP53" s="241"/>
      <c r="BQ53" s="238">
        <v>47</v>
      </c>
      <c r="BR53" s="239"/>
      <c r="BS53" s="1028"/>
      <c r="BT53" s="1029"/>
      <c r="BU53" s="1029"/>
      <c r="BV53" s="1029"/>
      <c r="BW53" s="1029"/>
      <c r="BX53" s="1029"/>
      <c r="BY53" s="1029"/>
      <c r="BZ53" s="1029"/>
      <c r="CA53" s="1029"/>
      <c r="CB53" s="1029"/>
      <c r="CC53" s="1029"/>
      <c r="CD53" s="1029"/>
      <c r="CE53" s="1029"/>
      <c r="CF53" s="1029"/>
      <c r="CG53" s="1050"/>
      <c r="CH53" s="1025"/>
      <c r="CI53" s="1026"/>
      <c r="CJ53" s="1026"/>
      <c r="CK53" s="1026"/>
      <c r="CL53" s="1027"/>
      <c r="CM53" s="1025"/>
      <c r="CN53" s="1026"/>
      <c r="CO53" s="1026"/>
      <c r="CP53" s="1026"/>
      <c r="CQ53" s="1027"/>
      <c r="CR53" s="1025"/>
      <c r="CS53" s="1026"/>
      <c r="CT53" s="1026"/>
      <c r="CU53" s="1026"/>
      <c r="CV53" s="1027"/>
      <c r="CW53" s="1025"/>
      <c r="CX53" s="1026"/>
      <c r="CY53" s="1026"/>
      <c r="CZ53" s="1026"/>
      <c r="DA53" s="1027"/>
      <c r="DB53" s="1025"/>
      <c r="DC53" s="1026"/>
      <c r="DD53" s="1026"/>
      <c r="DE53" s="1026"/>
      <c r="DF53" s="1027"/>
      <c r="DG53" s="1025"/>
      <c r="DH53" s="1026"/>
      <c r="DI53" s="1026"/>
      <c r="DJ53" s="1026"/>
      <c r="DK53" s="1027"/>
      <c r="DL53" s="1025"/>
      <c r="DM53" s="1026"/>
      <c r="DN53" s="1026"/>
      <c r="DO53" s="1026"/>
      <c r="DP53" s="1027"/>
      <c r="DQ53" s="1025"/>
      <c r="DR53" s="1026"/>
      <c r="DS53" s="1026"/>
      <c r="DT53" s="1026"/>
      <c r="DU53" s="1027"/>
      <c r="DV53" s="1028"/>
      <c r="DW53" s="1029"/>
      <c r="DX53" s="1029"/>
      <c r="DY53" s="1029"/>
      <c r="DZ53" s="1030"/>
      <c r="EA53" s="230"/>
    </row>
    <row r="54" spans="1:131" ht="26.25" customHeight="1" x14ac:dyDescent="0.2">
      <c r="A54" s="238">
        <v>27</v>
      </c>
      <c r="B54" s="1066"/>
      <c r="C54" s="1067"/>
      <c r="D54" s="1067"/>
      <c r="E54" s="1067"/>
      <c r="F54" s="1067"/>
      <c r="G54" s="1067"/>
      <c r="H54" s="1067"/>
      <c r="I54" s="1067"/>
      <c r="J54" s="1067"/>
      <c r="K54" s="1067"/>
      <c r="L54" s="1067"/>
      <c r="M54" s="1067"/>
      <c r="N54" s="1067"/>
      <c r="O54" s="1067"/>
      <c r="P54" s="1068"/>
      <c r="Q54" s="1069"/>
      <c r="R54" s="1061"/>
      <c r="S54" s="1061"/>
      <c r="T54" s="1061"/>
      <c r="U54" s="1061"/>
      <c r="V54" s="1061"/>
      <c r="W54" s="1061"/>
      <c r="X54" s="1061"/>
      <c r="Y54" s="1061"/>
      <c r="Z54" s="1061"/>
      <c r="AA54" s="1061"/>
      <c r="AB54" s="1061"/>
      <c r="AC54" s="1061"/>
      <c r="AD54" s="1061"/>
      <c r="AE54" s="1070"/>
      <c r="AF54" s="1071"/>
      <c r="AG54" s="1072"/>
      <c r="AH54" s="1072"/>
      <c r="AI54" s="1072"/>
      <c r="AJ54" s="1073"/>
      <c r="AK54" s="1060"/>
      <c r="AL54" s="1061"/>
      <c r="AM54" s="1061"/>
      <c r="AN54" s="1061"/>
      <c r="AO54" s="1061"/>
      <c r="AP54" s="1061"/>
      <c r="AQ54" s="1061"/>
      <c r="AR54" s="1061"/>
      <c r="AS54" s="1061"/>
      <c r="AT54" s="1061"/>
      <c r="AU54" s="1061"/>
      <c r="AV54" s="1061"/>
      <c r="AW54" s="1061"/>
      <c r="AX54" s="1061"/>
      <c r="AY54" s="1061"/>
      <c r="AZ54" s="1062"/>
      <c r="BA54" s="1062"/>
      <c r="BB54" s="1062"/>
      <c r="BC54" s="1062"/>
      <c r="BD54" s="1062"/>
      <c r="BE54" s="1008"/>
      <c r="BF54" s="1008"/>
      <c r="BG54" s="1008"/>
      <c r="BH54" s="1008"/>
      <c r="BI54" s="1009"/>
      <c r="BJ54" s="232"/>
      <c r="BK54" s="232"/>
      <c r="BL54" s="232"/>
      <c r="BM54" s="232"/>
      <c r="BN54" s="232"/>
      <c r="BO54" s="241"/>
      <c r="BP54" s="241"/>
      <c r="BQ54" s="238">
        <v>48</v>
      </c>
      <c r="BR54" s="239"/>
      <c r="BS54" s="1028"/>
      <c r="BT54" s="1029"/>
      <c r="BU54" s="1029"/>
      <c r="BV54" s="1029"/>
      <c r="BW54" s="1029"/>
      <c r="BX54" s="1029"/>
      <c r="BY54" s="1029"/>
      <c r="BZ54" s="1029"/>
      <c r="CA54" s="1029"/>
      <c r="CB54" s="1029"/>
      <c r="CC54" s="1029"/>
      <c r="CD54" s="1029"/>
      <c r="CE54" s="1029"/>
      <c r="CF54" s="1029"/>
      <c r="CG54" s="1050"/>
      <c r="CH54" s="1025"/>
      <c r="CI54" s="1026"/>
      <c r="CJ54" s="1026"/>
      <c r="CK54" s="1026"/>
      <c r="CL54" s="1027"/>
      <c r="CM54" s="1025"/>
      <c r="CN54" s="1026"/>
      <c r="CO54" s="1026"/>
      <c r="CP54" s="1026"/>
      <c r="CQ54" s="1027"/>
      <c r="CR54" s="1025"/>
      <c r="CS54" s="1026"/>
      <c r="CT54" s="1026"/>
      <c r="CU54" s="1026"/>
      <c r="CV54" s="1027"/>
      <c r="CW54" s="1025"/>
      <c r="CX54" s="1026"/>
      <c r="CY54" s="1026"/>
      <c r="CZ54" s="1026"/>
      <c r="DA54" s="1027"/>
      <c r="DB54" s="1025"/>
      <c r="DC54" s="1026"/>
      <c r="DD54" s="1026"/>
      <c r="DE54" s="1026"/>
      <c r="DF54" s="1027"/>
      <c r="DG54" s="1025"/>
      <c r="DH54" s="1026"/>
      <c r="DI54" s="1026"/>
      <c r="DJ54" s="1026"/>
      <c r="DK54" s="1027"/>
      <c r="DL54" s="1025"/>
      <c r="DM54" s="1026"/>
      <c r="DN54" s="1026"/>
      <c r="DO54" s="1026"/>
      <c r="DP54" s="1027"/>
      <c r="DQ54" s="1025"/>
      <c r="DR54" s="1026"/>
      <c r="DS54" s="1026"/>
      <c r="DT54" s="1026"/>
      <c r="DU54" s="1027"/>
      <c r="DV54" s="1028"/>
      <c r="DW54" s="1029"/>
      <c r="DX54" s="1029"/>
      <c r="DY54" s="1029"/>
      <c r="DZ54" s="1030"/>
      <c r="EA54" s="230"/>
    </row>
    <row r="55" spans="1:131" ht="26.25" customHeight="1" x14ac:dyDescent="0.2">
      <c r="A55" s="238">
        <v>28</v>
      </c>
      <c r="B55" s="1066"/>
      <c r="C55" s="1067"/>
      <c r="D55" s="1067"/>
      <c r="E55" s="1067"/>
      <c r="F55" s="1067"/>
      <c r="G55" s="1067"/>
      <c r="H55" s="1067"/>
      <c r="I55" s="1067"/>
      <c r="J55" s="1067"/>
      <c r="K55" s="1067"/>
      <c r="L55" s="1067"/>
      <c r="M55" s="1067"/>
      <c r="N55" s="1067"/>
      <c r="O55" s="1067"/>
      <c r="P55" s="1068"/>
      <c r="Q55" s="1069"/>
      <c r="R55" s="1061"/>
      <c r="S55" s="1061"/>
      <c r="T55" s="1061"/>
      <c r="U55" s="1061"/>
      <c r="V55" s="1061"/>
      <c r="W55" s="1061"/>
      <c r="X55" s="1061"/>
      <c r="Y55" s="1061"/>
      <c r="Z55" s="1061"/>
      <c r="AA55" s="1061"/>
      <c r="AB55" s="1061"/>
      <c r="AC55" s="1061"/>
      <c r="AD55" s="1061"/>
      <c r="AE55" s="1070"/>
      <c r="AF55" s="1071"/>
      <c r="AG55" s="1072"/>
      <c r="AH55" s="1072"/>
      <c r="AI55" s="1072"/>
      <c r="AJ55" s="1073"/>
      <c r="AK55" s="1060"/>
      <c r="AL55" s="1061"/>
      <c r="AM55" s="1061"/>
      <c r="AN55" s="1061"/>
      <c r="AO55" s="1061"/>
      <c r="AP55" s="1061"/>
      <c r="AQ55" s="1061"/>
      <c r="AR55" s="1061"/>
      <c r="AS55" s="1061"/>
      <c r="AT55" s="1061"/>
      <c r="AU55" s="1061"/>
      <c r="AV55" s="1061"/>
      <c r="AW55" s="1061"/>
      <c r="AX55" s="1061"/>
      <c r="AY55" s="1061"/>
      <c r="AZ55" s="1062"/>
      <c r="BA55" s="1062"/>
      <c r="BB55" s="1062"/>
      <c r="BC55" s="1062"/>
      <c r="BD55" s="1062"/>
      <c r="BE55" s="1008"/>
      <c r="BF55" s="1008"/>
      <c r="BG55" s="1008"/>
      <c r="BH55" s="1008"/>
      <c r="BI55" s="1009"/>
      <c r="BJ55" s="232"/>
      <c r="BK55" s="232"/>
      <c r="BL55" s="232"/>
      <c r="BM55" s="232"/>
      <c r="BN55" s="232"/>
      <c r="BO55" s="241"/>
      <c r="BP55" s="241"/>
      <c r="BQ55" s="238">
        <v>49</v>
      </c>
      <c r="BR55" s="239"/>
      <c r="BS55" s="1028"/>
      <c r="BT55" s="1029"/>
      <c r="BU55" s="1029"/>
      <c r="BV55" s="1029"/>
      <c r="BW55" s="1029"/>
      <c r="BX55" s="1029"/>
      <c r="BY55" s="1029"/>
      <c r="BZ55" s="1029"/>
      <c r="CA55" s="1029"/>
      <c r="CB55" s="1029"/>
      <c r="CC55" s="1029"/>
      <c r="CD55" s="1029"/>
      <c r="CE55" s="1029"/>
      <c r="CF55" s="1029"/>
      <c r="CG55" s="1050"/>
      <c r="CH55" s="1025"/>
      <c r="CI55" s="1026"/>
      <c r="CJ55" s="1026"/>
      <c r="CK55" s="1026"/>
      <c r="CL55" s="1027"/>
      <c r="CM55" s="1025"/>
      <c r="CN55" s="1026"/>
      <c r="CO55" s="1026"/>
      <c r="CP55" s="1026"/>
      <c r="CQ55" s="1027"/>
      <c r="CR55" s="1025"/>
      <c r="CS55" s="1026"/>
      <c r="CT55" s="1026"/>
      <c r="CU55" s="1026"/>
      <c r="CV55" s="1027"/>
      <c r="CW55" s="1025"/>
      <c r="CX55" s="1026"/>
      <c r="CY55" s="1026"/>
      <c r="CZ55" s="1026"/>
      <c r="DA55" s="1027"/>
      <c r="DB55" s="1025"/>
      <c r="DC55" s="1026"/>
      <c r="DD55" s="1026"/>
      <c r="DE55" s="1026"/>
      <c r="DF55" s="1027"/>
      <c r="DG55" s="1025"/>
      <c r="DH55" s="1026"/>
      <c r="DI55" s="1026"/>
      <c r="DJ55" s="1026"/>
      <c r="DK55" s="1027"/>
      <c r="DL55" s="1025"/>
      <c r="DM55" s="1026"/>
      <c r="DN55" s="1026"/>
      <c r="DO55" s="1026"/>
      <c r="DP55" s="1027"/>
      <c r="DQ55" s="1025"/>
      <c r="DR55" s="1026"/>
      <c r="DS55" s="1026"/>
      <c r="DT55" s="1026"/>
      <c r="DU55" s="1027"/>
      <c r="DV55" s="1028"/>
      <c r="DW55" s="1029"/>
      <c r="DX55" s="1029"/>
      <c r="DY55" s="1029"/>
      <c r="DZ55" s="1030"/>
      <c r="EA55" s="230"/>
    </row>
    <row r="56" spans="1:131" ht="26.25" customHeight="1" x14ac:dyDescent="0.2">
      <c r="A56" s="238">
        <v>29</v>
      </c>
      <c r="B56" s="1066"/>
      <c r="C56" s="1067"/>
      <c r="D56" s="1067"/>
      <c r="E56" s="1067"/>
      <c r="F56" s="1067"/>
      <c r="G56" s="1067"/>
      <c r="H56" s="1067"/>
      <c r="I56" s="1067"/>
      <c r="J56" s="1067"/>
      <c r="K56" s="1067"/>
      <c r="L56" s="1067"/>
      <c r="M56" s="1067"/>
      <c r="N56" s="1067"/>
      <c r="O56" s="1067"/>
      <c r="P56" s="1068"/>
      <c r="Q56" s="1069"/>
      <c r="R56" s="1061"/>
      <c r="S56" s="1061"/>
      <c r="T56" s="1061"/>
      <c r="U56" s="1061"/>
      <c r="V56" s="1061"/>
      <c r="W56" s="1061"/>
      <c r="X56" s="1061"/>
      <c r="Y56" s="1061"/>
      <c r="Z56" s="1061"/>
      <c r="AA56" s="1061"/>
      <c r="AB56" s="1061"/>
      <c r="AC56" s="1061"/>
      <c r="AD56" s="1061"/>
      <c r="AE56" s="1070"/>
      <c r="AF56" s="1071"/>
      <c r="AG56" s="1072"/>
      <c r="AH56" s="1072"/>
      <c r="AI56" s="1072"/>
      <c r="AJ56" s="1073"/>
      <c r="AK56" s="1060"/>
      <c r="AL56" s="1061"/>
      <c r="AM56" s="1061"/>
      <c r="AN56" s="1061"/>
      <c r="AO56" s="1061"/>
      <c r="AP56" s="1061"/>
      <c r="AQ56" s="1061"/>
      <c r="AR56" s="1061"/>
      <c r="AS56" s="1061"/>
      <c r="AT56" s="1061"/>
      <c r="AU56" s="1061"/>
      <c r="AV56" s="1061"/>
      <c r="AW56" s="1061"/>
      <c r="AX56" s="1061"/>
      <c r="AY56" s="1061"/>
      <c r="AZ56" s="1062"/>
      <c r="BA56" s="1062"/>
      <c r="BB56" s="1062"/>
      <c r="BC56" s="1062"/>
      <c r="BD56" s="1062"/>
      <c r="BE56" s="1008"/>
      <c r="BF56" s="1008"/>
      <c r="BG56" s="1008"/>
      <c r="BH56" s="1008"/>
      <c r="BI56" s="1009"/>
      <c r="BJ56" s="232"/>
      <c r="BK56" s="232"/>
      <c r="BL56" s="232"/>
      <c r="BM56" s="232"/>
      <c r="BN56" s="232"/>
      <c r="BO56" s="241"/>
      <c r="BP56" s="241"/>
      <c r="BQ56" s="238">
        <v>50</v>
      </c>
      <c r="BR56" s="239"/>
      <c r="BS56" s="1028"/>
      <c r="BT56" s="1029"/>
      <c r="BU56" s="1029"/>
      <c r="BV56" s="1029"/>
      <c r="BW56" s="1029"/>
      <c r="BX56" s="1029"/>
      <c r="BY56" s="1029"/>
      <c r="BZ56" s="1029"/>
      <c r="CA56" s="1029"/>
      <c r="CB56" s="1029"/>
      <c r="CC56" s="1029"/>
      <c r="CD56" s="1029"/>
      <c r="CE56" s="1029"/>
      <c r="CF56" s="1029"/>
      <c r="CG56" s="1050"/>
      <c r="CH56" s="1025"/>
      <c r="CI56" s="1026"/>
      <c r="CJ56" s="1026"/>
      <c r="CK56" s="1026"/>
      <c r="CL56" s="1027"/>
      <c r="CM56" s="1025"/>
      <c r="CN56" s="1026"/>
      <c r="CO56" s="1026"/>
      <c r="CP56" s="1026"/>
      <c r="CQ56" s="1027"/>
      <c r="CR56" s="1025"/>
      <c r="CS56" s="1026"/>
      <c r="CT56" s="1026"/>
      <c r="CU56" s="1026"/>
      <c r="CV56" s="1027"/>
      <c r="CW56" s="1025"/>
      <c r="CX56" s="1026"/>
      <c r="CY56" s="1026"/>
      <c r="CZ56" s="1026"/>
      <c r="DA56" s="1027"/>
      <c r="DB56" s="1025"/>
      <c r="DC56" s="1026"/>
      <c r="DD56" s="1026"/>
      <c r="DE56" s="1026"/>
      <c r="DF56" s="1027"/>
      <c r="DG56" s="1025"/>
      <c r="DH56" s="1026"/>
      <c r="DI56" s="1026"/>
      <c r="DJ56" s="1026"/>
      <c r="DK56" s="1027"/>
      <c r="DL56" s="1025"/>
      <c r="DM56" s="1026"/>
      <c r="DN56" s="1026"/>
      <c r="DO56" s="1026"/>
      <c r="DP56" s="1027"/>
      <c r="DQ56" s="1025"/>
      <c r="DR56" s="1026"/>
      <c r="DS56" s="1026"/>
      <c r="DT56" s="1026"/>
      <c r="DU56" s="1027"/>
      <c r="DV56" s="1028"/>
      <c r="DW56" s="1029"/>
      <c r="DX56" s="1029"/>
      <c r="DY56" s="1029"/>
      <c r="DZ56" s="1030"/>
      <c r="EA56" s="230"/>
    </row>
    <row r="57" spans="1:131" ht="26.25" customHeight="1" x14ac:dyDescent="0.2">
      <c r="A57" s="238">
        <v>30</v>
      </c>
      <c r="B57" s="1066"/>
      <c r="C57" s="1067"/>
      <c r="D57" s="1067"/>
      <c r="E57" s="1067"/>
      <c r="F57" s="1067"/>
      <c r="G57" s="1067"/>
      <c r="H57" s="1067"/>
      <c r="I57" s="1067"/>
      <c r="J57" s="1067"/>
      <c r="K57" s="1067"/>
      <c r="L57" s="1067"/>
      <c r="M57" s="1067"/>
      <c r="N57" s="1067"/>
      <c r="O57" s="1067"/>
      <c r="P57" s="1068"/>
      <c r="Q57" s="1069"/>
      <c r="R57" s="1061"/>
      <c r="S57" s="1061"/>
      <c r="T57" s="1061"/>
      <c r="U57" s="1061"/>
      <c r="V57" s="1061"/>
      <c r="W57" s="1061"/>
      <c r="X57" s="1061"/>
      <c r="Y57" s="1061"/>
      <c r="Z57" s="1061"/>
      <c r="AA57" s="1061"/>
      <c r="AB57" s="1061"/>
      <c r="AC57" s="1061"/>
      <c r="AD57" s="1061"/>
      <c r="AE57" s="1070"/>
      <c r="AF57" s="1071"/>
      <c r="AG57" s="1072"/>
      <c r="AH57" s="1072"/>
      <c r="AI57" s="1072"/>
      <c r="AJ57" s="1073"/>
      <c r="AK57" s="1060"/>
      <c r="AL57" s="1061"/>
      <c r="AM57" s="1061"/>
      <c r="AN57" s="1061"/>
      <c r="AO57" s="1061"/>
      <c r="AP57" s="1061"/>
      <c r="AQ57" s="1061"/>
      <c r="AR57" s="1061"/>
      <c r="AS57" s="1061"/>
      <c r="AT57" s="1061"/>
      <c r="AU57" s="1061"/>
      <c r="AV57" s="1061"/>
      <c r="AW57" s="1061"/>
      <c r="AX57" s="1061"/>
      <c r="AY57" s="1061"/>
      <c r="AZ57" s="1062"/>
      <c r="BA57" s="1062"/>
      <c r="BB57" s="1062"/>
      <c r="BC57" s="1062"/>
      <c r="BD57" s="1062"/>
      <c r="BE57" s="1008"/>
      <c r="BF57" s="1008"/>
      <c r="BG57" s="1008"/>
      <c r="BH57" s="1008"/>
      <c r="BI57" s="1009"/>
      <c r="BJ57" s="232"/>
      <c r="BK57" s="232"/>
      <c r="BL57" s="232"/>
      <c r="BM57" s="232"/>
      <c r="BN57" s="232"/>
      <c r="BO57" s="241"/>
      <c r="BP57" s="241"/>
      <c r="BQ57" s="238">
        <v>51</v>
      </c>
      <c r="BR57" s="239"/>
      <c r="BS57" s="1028"/>
      <c r="BT57" s="1029"/>
      <c r="BU57" s="1029"/>
      <c r="BV57" s="1029"/>
      <c r="BW57" s="1029"/>
      <c r="BX57" s="1029"/>
      <c r="BY57" s="1029"/>
      <c r="BZ57" s="1029"/>
      <c r="CA57" s="1029"/>
      <c r="CB57" s="1029"/>
      <c r="CC57" s="1029"/>
      <c r="CD57" s="1029"/>
      <c r="CE57" s="1029"/>
      <c r="CF57" s="1029"/>
      <c r="CG57" s="1050"/>
      <c r="CH57" s="1025"/>
      <c r="CI57" s="1026"/>
      <c r="CJ57" s="1026"/>
      <c r="CK57" s="1026"/>
      <c r="CL57" s="1027"/>
      <c r="CM57" s="1025"/>
      <c r="CN57" s="1026"/>
      <c r="CO57" s="1026"/>
      <c r="CP57" s="1026"/>
      <c r="CQ57" s="1027"/>
      <c r="CR57" s="1025"/>
      <c r="CS57" s="1026"/>
      <c r="CT57" s="1026"/>
      <c r="CU57" s="1026"/>
      <c r="CV57" s="1027"/>
      <c r="CW57" s="1025"/>
      <c r="CX57" s="1026"/>
      <c r="CY57" s="1026"/>
      <c r="CZ57" s="1026"/>
      <c r="DA57" s="1027"/>
      <c r="DB57" s="1025"/>
      <c r="DC57" s="1026"/>
      <c r="DD57" s="1026"/>
      <c r="DE57" s="1026"/>
      <c r="DF57" s="1027"/>
      <c r="DG57" s="1025"/>
      <c r="DH57" s="1026"/>
      <c r="DI57" s="1026"/>
      <c r="DJ57" s="1026"/>
      <c r="DK57" s="1027"/>
      <c r="DL57" s="1025"/>
      <c r="DM57" s="1026"/>
      <c r="DN57" s="1026"/>
      <c r="DO57" s="1026"/>
      <c r="DP57" s="1027"/>
      <c r="DQ57" s="1025"/>
      <c r="DR57" s="1026"/>
      <c r="DS57" s="1026"/>
      <c r="DT57" s="1026"/>
      <c r="DU57" s="1027"/>
      <c r="DV57" s="1028"/>
      <c r="DW57" s="1029"/>
      <c r="DX57" s="1029"/>
      <c r="DY57" s="1029"/>
      <c r="DZ57" s="1030"/>
      <c r="EA57" s="230"/>
    </row>
    <row r="58" spans="1:131" ht="26.25" customHeight="1" x14ac:dyDescent="0.2">
      <c r="A58" s="238">
        <v>31</v>
      </c>
      <c r="B58" s="1066"/>
      <c r="C58" s="1067"/>
      <c r="D58" s="1067"/>
      <c r="E58" s="1067"/>
      <c r="F58" s="1067"/>
      <c r="G58" s="1067"/>
      <c r="H58" s="1067"/>
      <c r="I58" s="1067"/>
      <c r="J58" s="1067"/>
      <c r="K58" s="1067"/>
      <c r="L58" s="1067"/>
      <c r="M58" s="1067"/>
      <c r="N58" s="1067"/>
      <c r="O58" s="1067"/>
      <c r="P58" s="1068"/>
      <c r="Q58" s="1069"/>
      <c r="R58" s="1061"/>
      <c r="S58" s="1061"/>
      <c r="T58" s="1061"/>
      <c r="U58" s="1061"/>
      <c r="V58" s="1061"/>
      <c r="W58" s="1061"/>
      <c r="X58" s="1061"/>
      <c r="Y58" s="1061"/>
      <c r="Z58" s="1061"/>
      <c r="AA58" s="1061"/>
      <c r="AB58" s="1061"/>
      <c r="AC58" s="1061"/>
      <c r="AD58" s="1061"/>
      <c r="AE58" s="1070"/>
      <c r="AF58" s="1071"/>
      <c r="AG58" s="1072"/>
      <c r="AH58" s="1072"/>
      <c r="AI58" s="1072"/>
      <c r="AJ58" s="1073"/>
      <c r="AK58" s="1060"/>
      <c r="AL58" s="1061"/>
      <c r="AM58" s="1061"/>
      <c r="AN58" s="1061"/>
      <c r="AO58" s="1061"/>
      <c r="AP58" s="1061"/>
      <c r="AQ58" s="1061"/>
      <c r="AR58" s="1061"/>
      <c r="AS58" s="1061"/>
      <c r="AT58" s="1061"/>
      <c r="AU58" s="1061"/>
      <c r="AV58" s="1061"/>
      <c r="AW58" s="1061"/>
      <c r="AX58" s="1061"/>
      <c r="AY58" s="1061"/>
      <c r="AZ58" s="1062"/>
      <c r="BA58" s="1062"/>
      <c r="BB58" s="1062"/>
      <c r="BC58" s="1062"/>
      <c r="BD58" s="1062"/>
      <c r="BE58" s="1008"/>
      <c r="BF58" s="1008"/>
      <c r="BG58" s="1008"/>
      <c r="BH58" s="1008"/>
      <c r="BI58" s="1009"/>
      <c r="BJ58" s="232"/>
      <c r="BK58" s="232"/>
      <c r="BL58" s="232"/>
      <c r="BM58" s="232"/>
      <c r="BN58" s="232"/>
      <c r="BO58" s="241"/>
      <c r="BP58" s="241"/>
      <c r="BQ58" s="238">
        <v>52</v>
      </c>
      <c r="BR58" s="239"/>
      <c r="BS58" s="1028"/>
      <c r="BT58" s="1029"/>
      <c r="BU58" s="1029"/>
      <c r="BV58" s="1029"/>
      <c r="BW58" s="1029"/>
      <c r="BX58" s="1029"/>
      <c r="BY58" s="1029"/>
      <c r="BZ58" s="1029"/>
      <c r="CA58" s="1029"/>
      <c r="CB58" s="1029"/>
      <c r="CC58" s="1029"/>
      <c r="CD58" s="1029"/>
      <c r="CE58" s="1029"/>
      <c r="CF58" s="1029"/>
      <c r="CG58" s="1050"/>
      <c r="CH58" s="1025"/>
      <c r="CI58" s="1026"/>
      <c r="CJ58" s="1026"/>
      <c r="CK58" s="1026"/>
      <c r="CL58" s="1027"/>
      <c r="CM58" s="1025"/>
      <c r="CN58" s="1026"/>
      <c r="CO58" s="1026"/>
      <c r="CP58" s="1026"/>
      <c r="CQ58" s="1027"/>
      <c r="CR58" s="1025"/>
      <c r="CS58" s="1026"/>
      <c r="CT58" s="1026"/>
      <c r="CU58" s="1026"/>
      <c r="CV58" s="1027"/>
      <c r="CW58" s="1025"/>
      <c r="CX58" s="1026"/>
      <c r="CY58" s="1026"/>
      <c r="CZ58" s="1026"/>
      <c r="DA58" s="1027"/>
      <c r="DB58" s="1025"/>
      <c r="DC58" s="1026"/>
      <c r="DD58" s="1026"/>
      <c r="DE58" s="1026"/>
      <c r="DF58" s="1027"/>
      <c r="DG58" s="1025"/>
      <c r="DH58" s="1026"/>
      <c r="DI58" s="1026"/>
      <c r="DJ58" s="1026"/>
      <c r="DK58" s="1027"/>
      <c r="DL58" s="1025"/>
      <c r="DM58" s="1026"/>
      <c r="DN58" s="1026"/>
      <c r="DO58" s="1026"/>
      <c r="DP58" s="1027"/>
      <c r="DQ58" s="1025"/>
      <c r="DR58" s="1026"/>
      <c r="DS58" s="1026"/>
      <c r="DT58" s="1026"/>
      <c r="DU58" s="1027"/>
      <c r="DV58" s="1028"/>
      <c r="DW58" s="1029"/>
      <c r="DX58" s="1029"/>
      <c r="DY58" s="1029"/>
      <c r="DZ58" s="1030"/>
      <c r="EA58" s="230"/>
    </row>
    <row r="59" spans="1:131" ht="26.25" customHeight="1" x14ac:dyDescent="0.2">
      <c r="A59" s="238">
        <v>32</v>
      </c>
      <c r="B59" s="1066"/>
      <c r="C59" s="1067"/>
      <c r="D59" s="1067"/>
      <c r="E59" s="1067"/>
      <c r="F59" s="1067"/>
      <c r="G59" s="1067"/>
      <c r="H59" s="1067"/>
      <c r="I59" s="1067"/>
      <c r="J59" s="1067"/>
      <c r="K59" s="1067"/>
      <c r="L59" s="1067"/>
      <c r="M59" s="1067"/>
      <c r="N59" s="1067"/>
      <c r="O59" s="1067"/>
      <c r="P59" s="1068"/>
      <c r="Q59" s="1069"/>
      <c r="R59" s="1061"/>
      <c r="S59" s="1061"/>
      <c r="T59" s="1061"/>
      <c r="U59" s="1061"/>
      <c r="V59" s="1061"/>
      <c r="W59" s="1061"/>
      <c r="X59" s="1061"/>
      <c r="Y59" s="1061"/>
      <c r="Z59" s="1061"/>
      <c r="AA59" s="1061"/>
      <c r="AB59" s="1061"/>
      <c r="AC59" s="1061"/>
      <c r="AD59" s="1061"/>
      <c r="AE59" s="1070"/>
      <c r="AF59" s="1071"/>
      <c r="AG59" s="1072"/>
      <c r="AH59" s="1072"/>
      <c r="AI59" s="1072"/>
      <c r="AJ59" s="1073"/>
      <c r="AK59" s="1060"/>
      <c r="AL59" s="1061"/>
      <c r="AM59" s="1061"/>
      <c r="AN59" s="1061"/>
      <c r="AO59" s="1061"/>
      <c r="AP59" s="1061"/>
      <c r="AQ59" s="1061"/>
      <c r="AR59" s="1061"/>
      <c r="AS59" s="1061"/>
      <c r="AT59" s="1061"/>
      <c r="AU59" s="1061"/>
      <c r="AV59" s="1061"/>
      <c r="AW59" s="1061"/>
      <c r="AX59" s="1061"/>
      <c r="AY59" s="1061"/>
      <c r="AZ59" s="1062"/>
      <c r="BA59" s="1062"/>
      <c r="BB59" s="1062"/>
      <c r="BC59" s="1062"/>
      <c r="BD59" s="1062"/>
      <c r="BE59" s="1008"/>
      <c r="BF59" s="1008"/>
      <c r="BG59" s="1008"/>
      <c r="BH59" s="1008"/>
      <c r="BI59" s="1009"/>
      <c r="BJ59" s="232"/>
      <c r="BK59" s="232"/>
      <c r="BL59" s="232"/>
      <c r="BM59" s="232"/>
      <c r="BN59" s="232"/>
      <c r="BO59" s="241"/>
      <c r="BP59" s="241"/>
      <c r="BQ59" s="238">
        <v>53</v>
      </c>
      <c r="BR59" s="239"/>
      <c r="BS59" s="1028"/>
      <c r="BT59" s="1029"/>
      <c r="BU59" s="1029"/>
      <c r="BV59" s="1029"/>
      <c r="BW59" s="1029"/>
      <c r="BX59" s="1029"/>
      <c r="BY59" s="1029"/>
      <c r="BZ59" s="1029"/>
      <c r="CA59" s="1029"/>
      <c r="CB59" s="1029"/>
      <c r="CC59" s="1029"/>
      <c r="CD59" s="1029"/>
      <c r="CE59" s="1029"/>
      <c r="CF59" s="1029"/>
      <c r="CG59" s="1050"/>
      <c r="CH59" s="1025"/>
      <c r="CI59" s="1026"/>
      <c r="CJ59" s="1026"/>
      <c r="CK59" s="1026"/>
      <c r="CL59" s="1027"/>
      <c r="CM59" s="1025"/>
      <c r="CN59" s="1026"/>
      <c r="CO59" s="1026"/>
      <c r="CP59" s="1026"/>
      <c r="CQ59" s="1027"/>
      <c r="CR59" s="1025"/>
      <c r="CS59" s="1026"/>
      <c r="CT59" s="1026"/>
      <c r="CU59" s="1026"/>
      <c r="CV59" s="1027"/>
      <c r="CW59" s="1025"/>
      <c r="CX59" s="1026"/>
      <c r="CY59" s="1026"/>
      <c r="CZ59" s="1026"/>
      <c r="DA59" s="1027"/>
      <c r="DB59" s="1025"/>
      <c r="DC59" s="1026"/>
      <c r="DD59" s="1026"/>
      <c r="DE59" s="1026"/>
      <c r="DF59" s="1027"/>
      <c r="DG59" s="1025"/>
      <c r="DH59" s="1026"/>
      <c r="DI59" s="1026"/>
      <c r="DJ59" s="1026"/>
      <c r="DK59" s="1027"/>
      <c r="DL59" s="1025"/>
      <c r="DM59" s="1026"/>
      <c r="DN59" s="1026"/>
      <c r="DO59" s="1026"/>
      <c r="DP59" s="1027"/>
      <c r="DQ59" s="1025"/>
      <c r="DR59" s="1026"/>
      <c r="DS59" s="1026"/>
      <c r="DT59" s="1026"/>
      <c r="DU59" s="1027"/>
      <c r="DV59" s="1028"/>
      <c r="DW59" s="1029"/>
      <c r="DX59" s="1029"/>
      <c r="DY59" s="1029"/>
      <c r="DZ59" s="1030"/>
      <c r="EA59" s="230"/>
    </row>
    <row r="60" spans="1:131" ht="26.25" customHeight="1" x14ac:dyDescent="0.2">
      <c r="A60" s="238">
        <v>33</v>
      </c>
      <c r="B60" s="1066"/>
      <c r="C60" s="1067"/>
      <c r="D60" s="1067"/>
      <c r="E60" s="1067"/>
      <c r="F60" s="1067"/>
      <c r="G60" s="1067"/>
      <c r="H60" s="1067"/>
      <c r="I60" s="1067"/>
      <c r="J60" s="1067"/>
      <c r="K60" s="1067"/>
      <c r="L60" s="1067"/>
      <c r="M60" s="1067"/>
      <c r="N60" s="1067"/>
      <c r="O60" s="1067"/>
      <c r="P60" s="1068"/>
      <c r="Q60" s="1069"/>
      <c r="R60" s="1061"/>
      <c r="S60" s="1061"/>
      <c r="T60" s="1061"/>
      <c r="U60" s="1061"/>
      <c r="V60" s="1061"/>
      <c r="W60" s="1061"/>
      <c r="X60" s="1061"/>
      <c r="Y60" s="1061"/>
      <c r="Z60" s="1061"/>
      <c r="AA60" s="1061"/>
      <c r="AB60" s="1061"/>
      <c r="AC60" s="1061"/>
      <c r="AD60" s="1061"/>
      <c r="AE60" s="1070"/>
      <c r="AF60" s="1071"/>
      <c r="AG60" s="1072"/>
      <c r="AH60" s="1072"/>
      <c r="AI60" s="1072"/>
      <c r="AJ60" s="1073"/>
      <c r="AK60" s="1060"/>
      <c r="AL60" s="1061"/>
      <c r="AM60" s="1061"/>
      <c r="AN60" s="1061"/>
      <c r="AO60" s="1061"/>
      <c r="AP60" s="1061"/>
      <c r="AQ60" s="1061"/>
      <c r="AR60" s="1061"/>
      <c r="AS60" s="1061"/>
      <c r="AT60" s="1061"/>
      <c r="AU60" s="1061"/>
      <c r="AV60" s="1061"/>
      <c r="AW60" s="1061"/>
      <c r="AX60" s="1061"/>
      <c r="AY60" s="1061"/>
      <c r="AZ60" s="1062"/>
      <c r="BA60" s="1062"/>
      <c r="BB60" s="1062"/>
      <c r="BC60" s="1062"/>
      <c r="BD60" s="1062"/>
      <c r="BE60" s="1008"/>
      <c r="BF60" s="1008"/>
      <c r="BG60" s="1008"/>
      <c r="BH60" s="1008"/>
      <c r="BI60" s="1009"/>
      <c r="BJ60" s="232"/>
      <c r="BK60" s="232"/>
      <c r="BL60" s="232"/>
      <c r="BM60" s="232"/>
      <c r="BN60" s="232"/>
      <c r="BO60" s="241"/>
      <c r="BP60" s="241"/>
      <c r="BQ60" s="238">
        <v>54</v>
      </c>
      <c r="BR60" s="239"/>
      <c r="BS60" s="1028"/>
      <c r="BT60" s="1029"/>
      <c r="BU60" s="1029"/>
      <c r="BV60" s="1029"/>
      <c r="BW60" s="1029"/>
      <c r="BX60" s="1029"/>
      <c r="BY60" s="1029"/>
      <c r="BZ60" s="1029"/>
      <c r="CA60" s="1029"/>
      <c r="CB60" s="1029"/>
      <c r="CC60" s="1029"/>
      <c r="CD60" s="1029"/>
      <c r="CE60" s="1029"/>
      <c r="CF60" s="1029"/>
      <c r="CG60" s="1050"/>
      <c r="CH60" s="1025"/>
      <c r="CI60" s="1026"/>
      <c r="CJ60" s="1026"/>
      <c r="CK60" s="1026"/>
      <c r="CL60" s="1027"/>
      <c r="CM60" s="1025"/>
      <c r="CN60" s="1026"/>
      <c r="CO60" s="1026"/>
      <c r="CP60" s="1026"/>
      <c r="CQ60" s="1027"/>
      <c r="CR60" s="1025"/>
      <c r="CS60" s="1026"/>
      <c r="CT60" s="1026"/>
      <c r="CU60" s="1026"/>
      <c r="CV60" s="1027"/>
      <c r="CW60" s="1025"/>
      <c r="CX60" s="1026"/>
      <c r="CY60" s="1026"/>
      <c r="CZ60" s="1026"/>
      <c r="DA60" s="1027"/>
      <c r="DB60" s="1025"/>
      <c r="DC60" s="1026"/>
      <c r="DD60" s="1026"/>
      <c r="DE60" s="1026"/>
      <c r="DF60" s="1027"/>
      <c r="DG60" s="1025"/>
      <c r="DH60" s="1026"/>
      <c r="DI60" s="1026"/>
      <c r="DJ60" s="1026"/>
      <c r="DK60" s="1027"/>
      <c r="DL60" s="1025"/>
      <c r="DM60" s="1026"/>
      <c r="DN60" s="1026"/>
      <c r="DO60" s="1026"/>
      <c r="DP60" s="1027"/>
      <c r="DQ60" s="1025"/>
      <c r="DR60" s="1026"/>
      <c r="DS60" s="1026"/>
      <c r="DT60" s="1026"/>
      <c r="DU60" s="1027"/>
      <c r="DV60" s="1028"/>
      <c r="DW60" s="1029"/>
      <c r="DX60" s="1029"/>
      <c r="DY60" s="1029"/>
      <c r="DZ60" s="1030"/>
      <c r="EA60" s="230"/>
    </row>
    <row r="61" spans="1:131" ht="26.25" customHeight="1" thickBot="1" x14ac:dyDescent="0.25">
      <c r="A61" s="238">
        <v>34</v>
      </c>
      <c r="B61" s="1066"/>
      <c r="C61" s="1067"/>
      <c r="D61" s="1067"/>
      <c r="E61" s="1067"/>
      <c r="F61" s="1067"/>
      <c r="G61" s="1067"/>
      <c r="H61" s="1067"/>
      <c r="I61" s="1067"/>
      <c r="J61" s="1067"/>
      <c r="K61" s="1067"/>
      <c r="L61" s="1067"/>
      <c r="M61" s="1067"/>
      <c r="N61" s="1067"/>
      <c r="O61" s="1067"/>
      <c r="P61" s="1068"/>
      <c r="Q61" s="1069"/>
      <c r="R61" s="1061"/>
      <c r="S61" s="1061"/>
      <c r="T61" s="1061"/>
      <c r="U61" s="1061"/>
      <c r="V61" s="1061"/>
      <c r="W61" s="1061"/>
      <c r="X61" s="1061"/>
      <c r="Y61" s="1061"/>
      <c r="Z61" s="1061"/>
      <c r="AA61" s="1061"/>
      <c r="AB61" s="1061"/>
      <c r="AC61" s="1061"/>
      <c r="AD61" s="1061"/>
      <c r="AE61" s="1070"/>
      <c r="AF61" s="1071"/>
      <c r="AG61" s="1072"/>
      <c r="AH61" s="1072"/>
      <c r="AI61" s="1072"/>
      <c r="AJ61" s="1073"/>
      <c r="AK61" s="1060"/>
      <c r="AL61" s="1061"/>
      <c r="AM61" s="1061"/>
      <c r="AN61" s="1061"/>
      <c r="AO61" s="1061"/>
      <c r="AP61" s="1061"/>
      <c r="AQ61" s="1061"/>
      <c r="AR61" s="1061"/>
      <c r="AS61" s="1061"/>
      <c r="AT61" s="1061"/>
      <c r="AU61" s="1061"/>
      <c r="AV61" s="1061"/>
      <c r="AW61" s="1061"/>
      <c r="AX61" s="1061"/>
      <c r="AY61" s="1061"/>
      <c r="AZ61" s="1062"/>
      <c r="BA61" s="1062"/>
      <c r="BB61" s="1062"/>
      <c r="BC61" s="1062"/>
      <c r="BD61" s="1062"/>
      <c r="BE61" s="1008"/>
      <c r="BF61" s="1008"/>
      <c r="BG61" s="1008"/>
      <c r="BH61" s="1008"/>
      <c r="BI61" s="1009"/>
      <c r="BJ61" s="232"/>
      <c r="BK61" s="232"/>
      <c r="BL61" s="232"/>
      <c r="BM61" s="232"/>
      <c r="BN61" s="232"/>
      <c r="BO61" s="241"/>
      <c r="BP61" s="241"/>
      <c r="BQ61" s="238">
        <v>55</v>
      </c>
      <c r="BR61" s="239"/>
      <c r="BS61" s="1028"/>
      <c r="BT61" s="1029"/>
      <c r="BU61" s="1029"/>
      <c r="BV61" s="1029"/>
      <c r="BW61" s="1029"/>
      <c r="BX61" s="1029"/>
      <c r="BY61" s="1029"/>
      <c r="BZ61" s="1029"/>
      <c r="CA61" s="1029"/>
      <c r="CB61" s="1029"/>
      <c r="CC61" s="1029"/>
      <c r="CD61" s="1029"/>
      <c r="CE61" s="1029"/>
      <c r="CF61" s="1029"/>
      <c r="CG61" s="1050"/>
      <c r="CH61" s="1025"/>
      <c r="CI61" s="1026"/>
      <c r="CJ61" s="1026"/>
      <c r="CK61" s="1026"/>
      <c r="CL61" s="1027"/>
      <c r="CM61" s="1025"/>
      <c r="CN61" s="1026"/>
      <c r="CO61" s="1026"/>
      <c r="CP61" s="1026"/>
      <c r="CQ61" s="1027"/>
      <c r="CR61" s="1025"/>
      <c r="CS61" s="1026"/>
      <c r="CT61" s="1026"/>
      <c r="CU61" s="1026"/>
      <c r="CV61" s="1027"/>
      <c r="CW61" s="1025"/>
      <c r="CX61" s="1026"/>
      <c r="CY61" s="1026"/>
      <c r="CZ61" s="1026"/>
      <c r="DA61" s="1027"/>
      <c r="DB61" s="1025"/>
      <c r="DC61" s="1026"/>
      <c r="DD61" s="1026"/>
      <c r="DE61" s="1026"/>
      <c r="DF61" s="1027"/>
      <c r="DG61" s="1025"/>
      <c r="DH61" s="1026"/>
      <c r="DI61" s="1026"/>
      <c r="DJ61" s="1026"/>
      <c r="DK61" s="1027"/>
      <c r="DL61" s="1025"/>
      <c r="DM61" s="1026"/>
      <c r="DN61" s="1026"/>
      <c r="DO61" s="1026"/>
      <c r="DP61" s="1027"/>
      <c r="DQ61" s="1025"/>
      <c r="DR61" s="1026"/>
      <c r="DS61" s="1026"/>
      <c r="DT61" s="1026"/>
      <c r="DU61" s="1027"/>
      <c r="DV61" s="1028"/>
      <c r="DW61" s="1029"/>
      <c r="DX61" s="1029"/>
      <c r="DY61" s="1029"/>
      <c r="DZ61" s="1030"/>
      <c r="EA61" s="230"/>
    </row>
    <row r="62" spans="1:131" ht="26.25" customHeight="1" x14ac:dyDescent="0.2">
      <c r="A62" s="238">
        <v>35</v>
      </c>
      <c r="B62" s="1066"/>
      <c r="C62" s="1067"/>
      <c r="D62" s="1067"/>
      <c r="E62" s="1067"/>
      <c r="F62" s="1067"/>
      <c r="G62" s="1067"/>
      <c r="H62" s="1067"/>
      <c r="I62" s="1067"/>
      <c r="J62" s="1067"/>
      <c r="K62" s="1067"/>
      <c r="L62" s="1067"/>
      <c r="M62" s="1067"/>
      <c r="N62" s="1067"/>
      <c r="O62" s="1067"/>
      <c r="P62" s="1068"/>
      <c r="Q62" s="1069"/>
      <c r="R62" s="1061"/>
      <c r="S62" s="1061"/>
      <c r="T62" s="1061"/>
      <c r="U62" s="1061"/>
      <c r="V62" s="1061"/>
      <c r="W62" s="1061"/>
      <c r="X62" s="1061"/>
      <c r="Y62" s="1061"/>
      <c r="Z62" s="1061"/>
      <c r="AA62" s="1061"/>
      <c r="AB62" s="1061"/>
      <c r="AC62" s="1061"/>
      <c r="AD62" s="1061"/>
      <c r="AE62" s="1070"/>
      <c r="AF62" s="1071"/>
      <c r="AG62" s="1072"/>
      <c r="AH62" s="1072"/>
      <c r="AI62" s="1072"/>
      <c r="AJ62" s="1073"/>
      <c r="AK62" s="1060"/>
      <c r="AL62" s="1061"/>
      <c r="AM62" s="1061"/>
      <c r="AN62" s="1061"/>
      <c r="AO62" s="1061"/>
      <c r="AP62" s="1061"/>
      <c r="AQ62" s="1061"/>
      <c r="AR62" s="1061"/>
      <c r="AS62" s="1061"/>
      <c r="AT62" s="1061"/>
      <c r="AU62" s="1061"/>
      <c r="AV62" s="1061"/>
      <c r="AW62" s="1061"/>
      <c r="AX62" s="1061"/>
      <c r="AY62" s="1061"/>
      <c r="AZ62" s="1062"/>
      <c r="BA62" s="1062"/>
      <c r="BB62" s="1062"/>
      <c r="BC62" s="1062"/>
      <c r="BD62" s="1062"/>
      <c r="BE62" s="1008"/>
      <c r="BF62" s="1008"/>
      <c r="BG62" s="1008"/>
      <c r="BH62" s="1008"/>
      <c r="BI62" s="1009"/>
      <c r="BJ62" s="1063" t="s">
        <v>400</v>
      </c>
      <c r="BK62" s="1064"/>
      <c r="BL62" s="1064"/>
      <c r="BM62" s="1064"/>
      <c r="BN62" s="1065"/>
      <c r="BO62" s="241"/>
      <c r="BP62" s="241"/>
      <c r="BQ62" s="238">
        <v>56</v>
      </c>
      <c r="BR62" s="239"/>
      <c r="BS62" s="1028"/>
      <c r="BT62" s="1029"/>
      <c r="BU62" s="1029"/>
      <c r="BV62" s="1029"/>
      <c r="BW62" s="1029"/>
      <c r="BX62" s="1029"/>
      <c r="BY62" s="1029"/>
      <c r="BZ62" s="1029"/>
      <c r="CA62" s="1029"/>
      <c r="CB62" s="1029"/>
      <c r="CC62" s="1029"/>
      <c r="CD62" s="1029"/>
      <c r="CE62" s="1029"/>
      <c r="CF62" s="1029"/>
      <c r="CG62" s="1050"/>
      <c r="CH62" s="1025"/>
      <c r="CI62" s="1026"/>
      <c r="CJ62" s="1026"/>
      <c r="CK62" s="1026"/>
      <c r="CL62" s="1027"/>
      <c r="CM62" s="1025"/>
      <c r="CN62" s="1026"/>
      <c r="CO62" s="1026"/>
      <c r="CP62" s="1026"/>
      <c r="CQ62" s="1027"/>
      <c r="CR62" s="1025"/>
      <c r="CS62" s="1026"/>
      <c r="CT62" s="1026"/>
      <c r="CU62" s="1026"/>
      <c r="CV62" s="1027"/>
      <c r="CW62" s="1025"/>
      <c r="CX62" s="1026"/>
      <c r="CY62" s="1026"/>
      <c r="CZ62" s="1026"/>
      <c r="DA62" s="1027"/>
      <c r="DB62" s="1025"/>
      <c r="DC62" s="1026"/>
      <c r="DD62" s="1026"/>
      <c r="DE62" s="1026"/>
      <c r="DF62" s="1027"/>
      <c r="DG62" s="1025"/>
      <c r="DH62" s="1026"/>
      <c r="DI62" s="1026"/>
      <c r="DJ62" s="1026"/>
      <c r="DK62" s="1027"/>
      <c r="DL62" s="1025"/>
      <c r="DM62" s="1026"/>
      <c r="DN62" s="1026"/>
      <c r="DO62" s="1026"/>
      <c r="DP62" s="1027"/>
      <c r="DQ62" s="1025"/>
      <c r="DR62" s="1026"/>
      <c r="DS62" s="1026"/>
      <c r="DT62" s="1026"/>
      <c r="DU62" s="1027"/>
      <c r="DV62" s="1028"/>
      <c r="DW62" s="1029"/>
      <c r="DX62" s="1029"/>
      <c r="DY62" s="1029"/>
      <c r="DZ62" s="1030"/>
      <c r="EA62" s="230"/>
    </row>
    <row r="63" spans="1:131" ht="26.25" customHeight="1" thickBot="1" x14ac:dyDescent="0.25">
      <c r="A63" s="240" t="s">
        <v>378</v>
      </c>
      <c r="B63" s="973" t="s">
        <v>401</v>
      </c>
      <c r="C63" s="974"/>
      <c r="D63" s="974"/>
      <c r="E63" s="974"/>
      <c r="F63" s="974"/>
      <c r="G63" s="974"/>
      <c r="H63" s="974"/>
      <c r="I63" s="974"/>
      <c r="J63" s="974"/>
      <c r="K63" s="974"/>
      <c r="L63" s="974"/>
      <c r="M63" s="974"/>
      <c r="N63" s="974"/>
      <c r="O63" s="974"/>
      <c r="P63" s="984"/>
      <c r="Q63" s="998"/>
      <c r="R63" s="999"/>
      <c r="S63" s="999"/>
      <c r="T63" s="999"/>
      <c r="U63" s="999"/>
      <c r="V63" s="999"/>
      <c r="W63" s="999"/>
      <c r="X63" s="999"/>
      <c r="Y63" s="999"/>
      <c r="Z63" s="999"/>
      <c r="AA63" s="999"/>
      <c r="AB63" s="999"/>
      <c r="AC63" s="999"/>
      <c r="AD63" s="999"/>
      <c r="AE63" s="1056"/>
      <c r="AF63" s="1057">
        <v>55</v>
      </c>
      <c r="AG63" s="995"/>
      <c r="AH63" s="995"/>
      <c r="AI63" s="995"/>
      <c r="AJ63" s="1058"/>
      <c r="AK63" s="1059"/>
      <c r="AL63" s="999"/>
      <c r="AM63" s="999"/>
      <c r="AN63" s="999"/>
      <c r="AO63" s="999"/>
      <c r="AP63" s="995">
        <v>442</v>
      </c>
      <c r="AQ63" s="995"/>
      <c r="AR63" s="995"/>
      <c r="AS63" s="995"/>
      <c r="AT63" s="995"/>
      <c r="AU63" s="995">
        <v>405</v>
      </c>
      <c r="AV63" s="995"/>
      <c r="AW63" s="995"/>
      <c r="AX63" s="995"/>
      <c r="AY63" s="995"/>
      <c r="AZ63" s="1053"/>
      <c r="BA63" s="1053"/>
      <c r="BB63" s="1053"/>
      <c r="BC63" s="1053"/>
      <c r="BD63" s="1053"/>
      <c r="BE63" s="996"/>
      <c r="BF63" s="996"/>
      <c r="BG63" s="996"/>
      <c r="BH63" s="996"/>
      <c r="BI63" s="997"/>
      <c r="BJ63" s="1054" t="s">
        <v>122</v>
      </c>
      <c r="BK63" s="989"/>
      <c r="BL63" s="989"/>
      <c r="BM63" s="989"/>
      <c r="BN63" s="1055"/>
      <c r="BO63" s="241"/>
      <c r="BP63" s="241"/>
      <c r="BQ63" s="238">
        <v>57</v>
      </c>
      <c r="BR63" s="239"/>
      <c r="BS63" s="1028"/>
      <c r="BT63" s="1029"/>
      <c r="BU63" s="1029"/>
      <c r="BV63" s="1029"/>
      <c r="BW63" s="1029"/>
      <c r="BX63" s="1029"/>
      <c r="BY63" s="1029"/>
      <c r="BZ63" s="1029"/>
      <c r="CA63" s="1029"/>
      <c r="CB63" s="1029"/>
      <c r="CC63" s="1029"/>
      <c r="CD63" s="1029"/>
      <c r="CE63" s="1029"/>
      <c r="CF63" s="1029"/>
      <c r="CG63" s="1050"/>
      <c r="CH63" s="1025"/>
      <c r="CI63" s="1026"/>
      <c r="CJ63" s="1026"/>
      <c r="CK63" s="1026"/>
      <c r="CL63" s="1027"/>
      <c r="CM63" s="1025"/>
      <c r="CN63" s="1026"/>
      <c r="CO63" s="1026"/>
      <c r="CP63" s="1026"/>
      <c r="CQ63" s="1027"/>
      <c r="CR63" s="1025"/>
      <c r="CS63" s="1026"/>
      <c r="CT63" s="1026"/>
      <c r="CU63" s="1026"/>
      <c r="CV63" s="1027"/>
      <c r="CW63" s="1025"/>
      <c r="CX63" s="1026"/>
      <c r="CY63" s="1026"/>
      <c r="CZ63" s="1026"/>
      <c r="DA63" s="1027"/>
      <c r="DB63" s="1025"/>
      <c r="DC63" s="1026"/>
      <c r="DD63" s="1026"/>
      <c r="DE63" s="1026"/>
      <c r="DF63" s="1027"/>
      <c r="DG63" s="1025"/>
      <c r="DH63" s="1026"/>
      <c r="DI63" s="1026"/>
      <c r="DJ63" s="1026"/>
      <c r="DK63" s="1027"/>
      <c r="DL63" s="1025"/>
      <c r="DM63" s="1026"/>
      <c r="DN63" s="1026"/>
      <c r="DO63" s="1026"/>
      <c r="DP63" s="1027"/>
      <c r="DQ63" s="1025"/>
      <c r="DR63" s="1026"/>
      <c r="DS63" s="1026"/>
      <c r="DT63" s="1026"/>
      <c r="DU63" s="1027"/>
      <c r="DV63" s="1028"/>
      <c r="DW63" s="1029"/>
      <c r="DX63" s="1029"/>
      <c r="DY63" s="1029"/>
      <c r="DZ63" s="1030"/>
      <c r="EA63" s="230"/>
    </row>
    <row r="64" spans="1:131" ht="26.25" customHeight="1" x14ac:dyDescent="0.2">
      <c r="A64" s="241"/>
      <c r="B64" s="241"/>
      <c r="C64" s="241"/>
      <c r="D64" s="241"/>
      <c r="E64" s="241"/>
      <c r="F64" s="241"/>
      <c r="G64" s="241"/>
      <c r="H64" s="241"/>
      <c r="I64" s="241"/>
      <c r="J64" s="241"/>
      <c r="K64" s="241"/>
      <c r="L64" s="241"/>
      <c r="M64" s="241"/>
      <c r="N64" s="241"/>
      <c r="O64" s="241"/>
      <c r="P64" s="241"/>
      <c r="Q64" s="241"/>
      <c r="R64" s="241"/>
      <c r="S64" s="241"/>
      <c r="T64" s="241"/>
      <c r="U64" s="241"/>
      <c r="V64" s="241"/>
      <c r="W64" s="241"/>
      <c r="X64" s="241"/>
      <c r="Y64" s="241"/>
      <c r="Z64" s="241"/>
      <c r="AA64" s="241"/>
      <c r="AB64" s="241"/>
      <c r="AC64" s="241"/>
      <c r="AD64" s="241"/>
      <c r="AE64" s="241"/>
      <c r="AF64" s="241"/>
      <c r="AG64" s="241"/>
      <c r="AH64" s="241"/>
      <c r="AI64" s="241"/>
      <c r="AJ64" s="241"/>
      <c r="AK64" s="241"/>
      <c r="AL64" s="241"/>
      <c r="AM64" s="241"/>
      <c r="AN64" s="241"/>
      <c r="AO64" s="241"/>
      <c r="AP64" s="241"/>
      <c r="AQ64" s="241"/>
      <c r="AR64" s="241"/>
      <c r="AS64" s="241"/>
      <c r="AT64" s="241"/>
      <c r="AU64" s="241"/>
      <c r="AV64" s="241"/>
      <c r="AW64" s="241"/>
      <c r="AX64" s="241"/>
      <c r="AY64" s="241"/>
      <c r="AZ64" s="241"/>
      <c r="BA64" s="241"/>
      <c r="BB64" s="241"/>
      <c r="BC64" s="241"/>
      <c r="BD64" s="241"/>
      <c r="BE64" s="241"/>
      <c r="BF64" s="241"/>
      <c r="BG64" s="241"/>
      <c r="BH64" s="241"/>
      <c r="BI64" s="241"/>
      <c r="BJ64" s="241"/>
      <c r="BK64" s="241"/>
      <c r="BL64" s="241"/>
      <c r="BM64" s="241"/>
      <c r="BN64" s="241"/>
      <c r="BO64" s="241"/>
      <c r="BP64" s="241"/>
      <c r="BQ64" s="238">
        <v>58</v>
      </c>
      <c r="BR64" s="239"/>
      <c r="BS64" s="1028"/>
      <c r="BT64" s="1029"/>
      <c r="BU64" s="1029"/>
      <c r="BV64" s="1029"/>
      <c r="BW64" s="1029"/>
      <c r="BX64" s="1029"/>
      <c r="BY64" s="1029"/>
      <c r="BZ64" s="1029"/>
      <c r="CA64" s="1029"/>
      <c r="CB64" s="1029"/>
      <c r="CC64" s="1029"/>
      <c r="CD64" s="1029"/>
      <c r="CE64" s="1029"/>
      <c r="CF64" s="1029"/>
      <c r="CG64" s="1050"/>
      <c r="CH64" s="1025"/>
      <c r="CI64" s="1026"/>
      <c r="CJ64" s="1026"/>
      <c r="CK64" s="1026"/>
      <c r="CL64" s="1027"/>
      <c r="CM64" s="1025"/>
      <c r="CN64" s="1026"/>
      <c r="CO64" s="1026"/>
      <c r="CP64" s="1026"/>
      <c r="CQ64" s="1027"/>
      <c r="CR64" s="1025"/>
      <c r="CS64" s="1026"/>
      <c r="CT64" s="1026"/>
      <c r="CU64" s="1026"/>
      <c r="CV64" s="1027"/>
      <c r="CW64" s="1025"/>
      <c r="CX64" s="1026"/>
      <c r="CY64" s="1026"/>
      <c r="CZ64" s="1026"/>
      <c r="DA64" s="1027"/>
      <c r="DB64" s="1025"/>
      <c r="DC64" s="1026"/>
      <c r="DD64" s="1026"/>
      <c r="DE64" s="1026"/>
      <c r="DF64" s="1027"/>
      <c r="DG64" s="1025"/>
      <c r="DH64" s="1026"/>
      <c r="DI64" s="1026"/>
      <c r="DJ64" s="1026"/>
      <c r="DK64" s="1027"/>
      <c r="DL64" s="1025"/>
      <c r="DM64" s="1026"/>
      <c r="DN64" s="1026"/>
      <c r="DO64" s="1026"/>
      <c r="DP64" s="1027"/>
      <c r="DQ64" s="1025"/>
      <c r="DR64" s="1026"/>
      <c r="DS64" s="1026"/>
      <c r="DT64" s="1026"/>
      <c r="DU64" s="1027"/>
      <c r="DV64" s="1028"/>
      <c r="DW64" s="1029"/>
      <c r="DX64" s="1029"/>
      <c r="DY64" s="1029"/>
      <c r="DZ64" s="1030"/>
      <c r="EA64" s="230"/>
    </row>
    <row r="65" spans="1:131" ht="26.25" customHeight="1" thickBot="1" x14ac:dyDescent="0.25">
      <c r="A65" s="232" t="s">
        <v>402</v>
      </c>
      <c r="B65" s="232"/>
      <c r="C65" s="232"/>
      <c r="D65" s="232"/>
      <c r="E65" s="232"/>
      <c r="F65" s="232"/>
      <c r="G65" s="232"/>
      <c r="H65" s="232"/>
      <c r="I65" s="232"/>
      <c r="J65" s="232"/>
      <c r="K65" s="232"/>
      <c r="L65" s="232"/>
      <c r="M65" s="232"/>
      <c r="N65" s="232"/>
      <c r="O65" s="232"/>
      <c r="P65" s="232"/>
      <c r="Q65" s="232"/>
      <c r="R65" s="232"/>
      <c r="S65" s="232"/>
      <c r="T65" s="232"/>
      <c r="U65" s="232"/>
      <c r="V65" s="232"/>
      <c r="W65" s="232"/>
      <c r="X65" s="232"/>
      <c r="Y65" s="232"/>
      <c r="Z65" s="232"/>
      <c r="AA65" s="232"/>
      <c r="AB65" s="232"/>
      <c r="AC65" s="232"/>
      <c r="AD65" s="232"/>
      <c r="AE65" s="232"/>
      <c r="AF65" s="232"/>
      <c r="AG65" s="232"/>
      <c r="AH65" s="232"/>
      <c r="AI65" s="232"/>
      <c r="AJ65" s="232"/>
      <c r="AK65" s="232"/>
      <c r="AL65" s="232"/>
      <c r="AM65" s="232"/>
      <c r="AN65" s="232"/>
      <c r="AO65" s="232"/>
      <c r="AP65" s="232"/>
      <c r="AQ65" s="232"/>
      <c r="AR65" s="232"/>
      <c r="AS65" s="232"/>
      <c r="AT65" s="232"/>
      <c r="AU65" s="232"/>
      <c r="AV65" s="232"/>
      <c r="AW65" s="232"/>
      <c r="AX65" s="232"/>
      <c r="AY65" s="232"/>
      <c r="AZ65" s="232"/>
      <c r="BA65" s="232"/>
      <c r="BB65" s="232"/>
      <c r="BC65" s="232"/>
      <c r="BD65" s="232"/>
      <c r="BE65" s="241"/>
      <c r="BF65" s="241"/>
      <c r="BG65" s="241"/>
      <c r="BH65" s="241"/>
      <c r="BI65" s="241"/>
      <c r="BJ65" s="241"/>
      <c r="BK65" s="241"/>
      <c r="BL65" s="241"/>
      <c r="BM65" s="241"/>
      <c r="BN65" s="241"/>
      <c r="BO65" s="241"/>
      <c r="BP65" s="241"/>
      <c r="BQ65" s="238">
        <v>59</v>
      </c>
      <c r="BR65" s="239"/>
      <c r="BS65" s="1028"/>
      <c r="BT65" s="1029"/>
      <c r="BU65" s="1029"/>
      <c r="BV65" s="1029"/>
      <c r="BW65" s="1029"/>
      <c r="BX65" s="1029"/>
      <c r="BY65" s="1029"/>
      <c r="BZ65" s="1029"/>
      <c r="CA65" s="1029"/>
      <c r="CB65" s="1029"/>
      <c r="CC65" s="1029"/>
      <c r="CD65" s="1029"/>
      <c r="CE65" s="1029"/>
      <c r="CF65" s="1029"/>
      <c r="CG65" s="1050"/>
      <c r="CH65" s="1025"/>
      <c r="CI65" s="1026"/>
      <c r="CJ65" s="1026"/>
      <c r="CK65" s="1026"/>
      <c r="CL65" s="1027"/>
      <c r="CM65" s="1025"/>
      <c r="CN65" s="1026"/>
      <c r="CO65" s="1026"/>
      <c r="CP65" s="1026"/>
      <c r="CQ65" s="1027"/>
      <c r="CR65" s="1025"/>
      <c r="CS65" s="1026"/>
      <c r="CT65" s="1026"/>
      <c r="CU65" s="1026"/>
      <c r="CV65" s="1027"/>
      <c r="CW65" s="1025"/>
      <c r="CX65" s="1026"/>
      <c r="CY65" s="1026"/>
      <c r="CZ65" s="1026"/>
      <c r="DA65" s="1027"/>
      <c r="DB65" s="1025"/>
      <c r="DC65" s="1026"/>
      <c r="DD65" s="1026"/>
      <c r="DE65" s="1026"/>
      <c r="DF65" s="1027"/>
      <c r="DG65" s="1025"/>
      <c r="DH65" s="1026"/>
      <c r="DI65" s="1026"/>
      <c r="DJ65" s="1026"/>
      <c r="DK65" s="1027"/>
      <c r="DL65" s="1025"/>
      <c r="DM65" s="1026"/>
      <c r="DN65" s="1026"/>
      <c r="DO65" s="1026"/>
      <c r="DP65" s="1027"/>
      <c r="DQ65" s="1025"/>
      <c r="DR65" s="1026"/>
      <c r="DS65" s="1026"/>
      <c r="DT65" s="1026"/>
      <c r="DU65" s="1027"/>
      <c r="DV65" s="1028"/>
      <c r="DW65" s="1029"/>
      <c r="DX65" s="1029"/>
      <c r="DY65" s="1029"/>
      <c r="DZ65" s="1030"/>
      <c r="EA65" s="230"/>
    </row>
    <row r="66" spans="1:131" ht="26.25" customHeight="1" x14ac:dyDescent="0.2">
      <c r="A66" s="1031" t="s">
        <v>403</v>
      </c>
      <c r="B66" s="1032"/>
      <c r="C66" s="1032"/>
      <c r="D66" s="1032"/>
      <c r="E66" s="1032"/>
      <c r="F66" s="1032"/>
      <c r="G66" s="1032"/>
      <c r="H66" s="1032"/>
      <c r="I66" s="1032"/>
      <c r="J66" s="1032"/>
      <c r="K66" s="1032"/>
      <c r="L66" s="1032"/>
      <c r="M66" s="1032"/>
      <c r="N66" s="1032"/>
      <c r="O66" s="1032"/>
      <c r="P66" s="1033"/>
      <c r="Q66" s="1037" t="s">
        <v>382</v>
      </c>
      <c r="R66" s="1038"/>
      <c r="S66" s="1038"/>
      <c r="T66" s="1038"/>
      <c r="U66" s="1039"/>
      <c r="V66" s="1037" t="s">
        <v>383</v>
      </c>
      <c r="W66" s="1038"/>
      <c r="X66" s="1038"/>
      <c r="Y66" s="1038"/>
      <c r="Z66" s="1039"/>
      <c r="AA66" s="1037" t="s">
        <v>384</v>
      </c>
      <c r="AB66" s="1038"/>
      <c r="AC66" s="1038"/>
      <c r="AD66" s="1038"/>
      <c r="AE66" s="1039"/>
      <c r="AF66" s="1043" t="s">
        <v>385</v>
      </c>
      <c r="AG66" s="1044"/>
      <c r="AH66" s="1044"/>
      <c r="AI66" s="1044"/>
      <c r="AJ66" s="1045"/>
      <c r="AK66" s="1037" t="s">
        <v>386</v>
      </c>
      <c r="AL66" s="1032"/>
      <c r="AM66" s="1032"/>
      <c r="AN66" s="1032"/>
      <c r="AO66" s="1033"/>
      <c r="AP66" s="1037" t="s">
        <v>387</v>
      </c>
      <c r="AQ66" s="1038"/>
      <c r="AR66" s="1038"/>
      <c r="AS66" s="1038"/>
      <c r="AT66" s="1039"/>
      <c r="AU66" s="1037" t="s">
        <v>404</v>
      </c>
      <c r="AV66" s="1038"/>
      <c r="AW66" s="1038"/>
      <c r="AX66" s="1038"/>
      <c r="AY66" s="1039"/>
      <c r="AZ66" s="1037" t="s">
        <v>365</v>
      </c>
      <c r="BA66" s="1038"/>
      <c r="BB66" s="1038"/>
      <c r="BC66" s="1038"/>
      <c r="BD66" s="1051"/>
      <c r="BE66" s="241"/>
      <c r="BF66" s="241"/>
      <c r="BG66" s="241"/>
      <c r="BH66" s="241"/>
      <c r="BI66" s="241"/>
      <c r="BJ66" s="241"/>
      <c r="BK66" s="241"/>
      <c r="BL66" s="241"/>
      <c r="BM66" s="241"/>
      <c r="BN66" s="241"/>
      <c r="BO66" s="241"/>
      <c r="BP66" s="241"/>
      <c r="BQ66" s="238">
        <v>60</v>
      </c>
      <c r="BR66" s="243"/>
      <c r="BS66" s="981"/>
      <c r="BT66" s="982"/>
      <c r="BU66" s="982"/>
      <c r="BV66" s="982"/>
      <c r="BW66" s="982"/>
      <c r="BX66" s="982"/>
      <c r="BY66" s="982"/>
      <c r="BZ66" s="982"/>
      <c r="CA66" s="982"/>
      <c r="CB66" s="982"/>
      <c r="CC66" s="982"/>
      <c r="CD66" s="982"/>
      <c r="CE66" s="982"/>
      <c r="CF66" s="982"/>
      <c r="CG66" s="991"/>
      <c r="CH66" s="992"/>
      <c r="CI66" s="993"/>
      <c r="CJ66" s="993"/>
      <c r="CK66" s="993"/>
      <c r="CL66" s="994"/>
      <c r="CM66" s="992"/>
      <c r="CN66" s="993"/>
      <c r="CO66" s="993"/>
      <c r="CP66" s="993"/>
      <c r="CQ66" s="994"/>
      <c r="CR66" s="992"/>
      <c r="CS66" s="993"/>
      <c r="CT66" s="993"/>
      <c r="CU66" s="993"/>
      <c r="CV66" s="994"/>
      <c r="CW66" s="992"/>
      <c r="CX66" s="993"/>
      <c r="CY66" s="993"/>
      <c r="CZ66" s="993"/>
      <c r="DA66" s="994"/>
      <c r="DB66" s="992"/>
      <c r="DC66" s="993"/>
      <c r="DD66" s="993"/>
      <c r="DE66" s="993"/>
      <c r="DF66" s="994"/>
      <c r="DG66" s="992"/>
      <c r="DH66" s="993"/>
      <c r="DI66" s="993"/>
      <c r="DJ66" s="993"/>
      <c r="DK66" s="994"/>
      <c r="DL66" s="992"/>
      <c r="DM66" s="993"/>
      <c r="DN66" s="993"/>
      <c r="DO66" s="993"/>
      <c r="DP66" s="994"/>
      <c r="DQ66" s="992"/>
      <c r="DR66" s="993"/>
      <c r="DS66" s="993"/>
      <c r="DT66" s="993"/>
      <c r="DU66" s="994"/>
      <c r="DV66" s="981"/>
      <c r="DW66" s="982"/>
      <c r="DX66" s="982"/>
      <c r="DY66" s="982"/>
      <c r="DZ66" s="983"/>
      <c r="EA66" s="230"/>
    </row>
    <row r="67" spans="1:131" ht="26.25" customHeight="1" thickBot="1" x14ac:dyDescent="0.25">
      <c r="A67" s="1034"/>
      <c r="B67" s="1035"/>
      <c r="C67" s="1035"/>
      <c r="D67" s="1035"/>
      <c r="E67" s="1035"/>
      <c r="F67" s="1035"/>
      <c r="G67" s="1035"/>
      <c r="H67" s="1035"/>
      <c r="I67" s="1035"/>
      <c r="J67" s="1035"/>
      <c r="K67" s="1035"/>
      <c r="L67" s="1035"/>
      <c r="M67" s="1035"/>
      <c r="N67" s="1035"/>
      <c r="O67" s="1035"/>
      <c r="P67" s="1036"/>
      <c r="Q67" s="1040"/>
      <c r="R67" s="1041"/>
      <c r="S67" s="1041"/>
      <c r="T67" s="1041"/>
      <c r="U67" s="1042"/>
      <c r="V67" s="1040"/>
      <c r="W67" s="1041"/>
      <c r="X67" s="1041"/>
      <c r="Y67" s="1041"/>
      <c r="Z67" s="1042"/>
      <c r="AA67" s="1040"/>
      <c r="AB67" s="1041"/>
      <c r="AC67" s="1041"/>
      <c r="AD67" s="1041"/>
      <c r="AE67" s="1042"/>
      <c r="AF67" s="1046"/>
      <c r="AG67" s="1047"/>
      <c r="AH67" s="1047"/>
      <c r="AI67" s="1047"/>
      <c r="AJ67" s="1048"/>
      <c r="AK67" s="1049"/>
      <c r="AL67" s="1035"/>
      <c r="AM67" s="1035"/>
      <c r="AN67" s="1035"/>
      <c r="AO67" s="1036"/>
      <c r="AP67" s="1040"/>
      <c r="AQ67" s="1041"/>
      <c r="AR67" s="1041"/>
      <c r="AS67" s="1041"/>
      <c r="AT67" s="1042"/>
      <c r="AU67" s="1040"/>
      <c r="AV67" s="1041"/>
      <c r="AW67" s="1041"/>
      <c r="AX67" s="1041"/>
      <c r="AY67" s="1042"/>
      <c r="AZ67" s="1040"/>
      <c r="BA67" s="1041"/>
      <c r="BB67" s="1041"/>
      <c r="BC67" s="1041"/>
      <c r="BD67" s="1052"/>
      <c r="BE67" s="241"/>
      <c r="BF67" s="241"/>
      <c r="BG67" s="241"/>
      <c r="BH67" s="241"/>
      <c r="BI67" s="241"/>
      <c r="BJ67" s="241"/>
      <c r="BK67" s="241"/>
      <c r="BL67" s="241"/>
      <c r="BM67" s="241"/>
      <c r="BN67" s="241"/>
      <c r="BO67" s="241"/>
      <c r="BP67" s="241"/>
      <c r="BQ67" s="238">
        <v>61</v>
      </c>
      <c r="BR67" s="243"/>
      <c r="BS67" s="981"/>
      <c r="BT67" s="982"/>
      <c r="BU67" s="982"/>
      <c r="BV67" s="982"/>
      <c r="BW67" s="982"/>
      <c r="BX67" s="982"/>
      <c r="BY67" s="982"/>
      <c r="BZ67" s="982"/>
      <c r="CA67" s="982"/>
      <c r="CB67" s="982"/>
      <c r="CC67" s="982"/>
      <c r="CD67" s="982"/>
      <c r="CE67" s="982"/>
      <c r="CF67" s="982"/>
      <c r="CG67" s="991"/>
      <c r="CH67" s="992"/>
      <c r="CI67" s="993"/>
      <c r="CJ67" s="993"/>
      <c r="CK67" s="993"/>
      <c r="CL67" s="994"/>
      <c r="CM67" s="992"/>
      <c r="CN67" s="993"/>
      <c r="CO67" s="993"/>
      <c r="CP67" s="993"/>
      <c r="CQ67" s="994"/>
      <c r="CR67" s="992"/>
      <c r="CS67" s="993"/>
      <c r="CT67" s="993"/>
      <c r="CU67" s="993"/>
      <c r="CV67" s="994"/>
      <c r="CW67" s="992"/>
      <c r="CX67" s="993"/>
      <c r="CY67" s="993"/>
      <c r="CZ67" s="993"/>
      <c r="DA67" s="994"/>
      <c r="DB67" s="992"/>
      <c r="DC67" s="993"/>
      <c r="DD67" s="993"/>
      <c r="DE67" s="993"/>
      <c r="DF67" s="994"/>
      <c r="DG67" s="992"/>
      <c r="DH67" s="993"/>
      <c r="DI67" s="993"/>
      <c r="DJ67" s="993"/>
      <c r="DK67" s="994"/>
      <c r="DL67" s="992"/>
      <c r="DM67" s="993"/>
      <c r="DN67" s="993"/>
      <c r="DO67" s="993"/>
      <c r="DP67" s="994"/>
      <c r="DQ67" s="992"/>
      <c r="DR67" s="993"/>
      <c r="DS67" s="993"/>
      <c r="DT67" s="993"/>
      <c r="DU67" s="994"/>
      <c r="DV67" s="981"/>
      <c r="DW67" s="982"/>
      <c r="DX67" s="982"/>
      <c r="DY67" s="982"/>
      <c r="DZ67" s="983"/>
      <c r="EA67" s="230"/>
    </row>
    <row r="68" spans="1:131" ht="26.25" customHeight="1" thickTop="1" x14ac:dyDescent="0.2">
      <c r="A68" s="236">
        <v>1</v>
      </c>
      <c r="B68" s="1021" t="s">
        <v>557</v>
      </c>
      <c r="C68" s="1022"/>
      <c r="D68" s="1022"/>
      <c r="E68" s="1022"/>
      <c r="F68" s="1022"/>
      <c r="G68" s="1022"/>
      <c r="H68" s="1022"/>
      <c r="I68" s="1022"/>
      <c r="J68" s="1022"/>
      <c r="K68" s="1022"/>
      <c r="L68" s="1022"/>
      <c r="M68" s="1022"/>
      <c r="N68" s="1022"/>
      <c r="O68" s="1022"/>
      <c r="P68" s="1023"/>
      <c r="Q68" s="1024">
        <v>911</v>
      </c>
      <c r="R68" s="1018"/>
      <c r="S68" s="1018"/>
      <c r="T68" s="1018"/>
      <c r="U68" s="1018"/>
      <c r="V68" s="1018">
        <v>909</v>
      </c>
      <c r="W68" s="1018"/>
      <c r="X68" s="1018"/>
      <c r="Y68" s="1018"/>
      <c r="Z68" s="1018"/>
      <c r="AA68" s="1018">
        <v>2</v>
      </c>
      <c r="AB68" s="1018"/>
      <c r="AC68" s="1018"/>
      <c r="AD68" s="1018"/>
      <c r="AE68" s="1018"/>
      <c r="AF68" s="1018">
        <v>2</v>
      </c>
      <c r="AG68" s="1018"/>
      <c r="AH68" s="1018"/>
      <c r="AI68" s="1018"/>
      <c r="AJ68" s="1018"/>
      <c r="AK68" s="1018" t="s">
        <v>556</v>
      </c>
      <c r="AL68" s="1018"/>
      <c r="AM68" s="1018"/>
      <c r="AN68" s="1018"/>
      <c r="AO68" s="1018"/>
      <c r="AP68" s="1018" t="s">
        <v>556</v>
      </c>
      <c r="AQ68" s="1018"/>
      <c r="AR68" s="1018"/>
      <c r="AS68" s="1018"/>
      <c r="AT68" s="1018"/>
      <c r="AU68" s="1018" t="s">
        <v>556</v>
      </c>
      <c r="AV68" s="1018"/>
      <c r="AW68" s="1018"/>
      <c r="AX68" s="1018"/>
      <c r="AY68" s="1018"/>
      <c r="AZ68" s="1019"/>
      <c r="BA68" s="1019"/>
      <c r="BB68" s="1019"/>
      <c r="BC68" s="1019"/>
      <c r="BD68" s="1020"/>
      <c r="BE68" s="241"/>
      <c r="BF68" s="241"/>
      <c r="BG68" s="241"/>
      <c r="BH68" s="241"/>
      <c r="BI68" s="241"/>
      <c r="BJ68" s="241"/>
      <c r="BK68" s="241"/>
      <c r="BL68" s="241"/>
      <c r="BM68" s="241"/>
      <c r="BN68" s="241"/>
      <c r="BO68" s="241"/>
      <c r="BP68" s="241"/>
      <c r="BQ68" s="238">
        <v>62</v>
      </c>
      <c r="BR68" s="243"/>
      <c r="BS68" s="981"/>
      <c r="BT68" s="982"/>
      <c r="BU68" s="982"/>
      <c r="BV68" s="982"/>
      <c r="BW68" s="982"/>
      <c r="BX68" s="982"/>
      <c r="BY68" s="982"/>
      <c r="BZ68" s="982"/>
      <c r="CA68" s="982"/>
      <c r="CB68" s="982"/>
      <c r="CC68" s="982"/>
      <c r="CD68" s="982"/>
      <c r="CE68" s="982"/>
      <c r="CF68" s="982"/>
      <c r="CG68" s="991"/>
      <c r="CH68" s="992"/>
      <c r="CI68" s="993"/>
      <c r="CJ68" s="993"/>
      <c r="CK68" s="993"/>
      <c r="CL68" s="994"/>
      <c r="CM68" s="992"/>
      <c r="CN68" s="993"/>
      <c r="CO68" s="993"/>
      <c r="CP68" s="993"/>
      <c r="CQ68" s="994"/>
      <c r="CR68" s="992"/>
      <c r="CS68" s="993"/>
      <c r="CT68" s="993"/>
      <c r="CU68" s="993"/>
      <c r="CV68" s="994"/>
      <c r="CW68" s="992"/>
      <c r="CX68" s="993"/>
      <c r="CY68" s="993"/>
      <c r="CZ68" s="993"/>
      <c r="DA68" s="994"/>
      <c r="DB68" s="992"/>
      <c r="DC68" s="993"/>
      <c r="DD68" s="993"/>
      <c r="DE68" s="993"/>
      <c r="DF68" s="994"/>
      <c r="DG68" s="992"/>
      <c r="DH68" s="993"/>
      <c r="DI68" s="993"/>
      <c r="DJ68" s="993"/>
      <c r="DK68" s="994"/>
      <c r="DL68" s="992"/>
      <c r="DM68" s="993"/>
      <c r="DN68" s="993"/>
      <c r="DO68" s="993"/>
      <c r="DP68" s="994"/>
      <c r="DQ68" s="992"/>
      <c r="DR68" s="993"/>
      <c r="DS68" s="993"/>
      <c r="DT68" s="993"/>
      <c r="DU68" s="994"/>
      <c r="DV68" s="981"/>
      <c r="DW68" s="982"/>
      <c r="DX68" s="982"/>
      <c r="DY68" s="982"/>
      <c r="DZ68" s="983"/>
      <c r="EA68" s="230"/>
    </row>
    <row r="69" spans="1:131" ht="26.25" customHeight="1" x14ac:dyDescent="0.2">
      <c r="A69" s="238">
        <v>2</v>
      </c>
      <c r="B69" s="1010" t="s">
        <v>558</v>
      </c>
      <c r="C69" s="1011"/>
      <c r="D69" s="1011"/>
      <c r="E69" s="1011"/>
      <c r="F69" s="1011"/>
      <c r="G69" s="1011"/>
      <c r="H69" s="1011"/>
      <c r="I69" s="1011"/>
      <c r="J69" s="1011"/>
      <c r="K69" s="1011"/>
      <c r="L69" s="1011"/>
      <c r="M69" s="1011"/>
      <c r="N69" s="1011"/>
      <c r="O69" s="1011"/>
      <c r="P69" s="1012"/>
      <c r="Q69" s="1013">
        <v>303798</v>
      </c>
      <c r="R69" s="1007"/>
      <c r="S69" s="1007"/>
      <c r="T69" s="1007"/>
      <c r="U69" s="1007"/>
      <c r="V69" s="1007">
        <v>300652</v>
      </c>
      <c r="W69" s="1007"/>
      <c r="X69" s="1007"/>
      <c r="Y69" s="1007"/>
      <c r="Z69" s="1007"/>
      <c r="AA69" s="1007">
        <v>3146</v>
      </c>
      <c r="AB69" s="1007"/>
      <c r="AC69" s="1007"/>
      <c r="AD69" s="1007"/>
      <c r="AE69" s="1007"/>
      <c r="AF69" s="1007">
        <v>3146</v>
      </c>
      <c r="AG69" s="1007"/>
      <c r="AH69" s="1007"/>
      <c r="AI69" s="1007"/>
      <c r="AJ69" s="1007"/>
      <c r="AK69" s="1007">
        <v>5678</v>
      </c>
      <c r="AL69" s="1007"/>
      <c r="AM69" s="1007"/>
      <c r="AN69" s="1007"/>
      <c r="AO69" s="1007"/>
      <c r="AP69" s="1007" t="s">
        <v>556</v>
      </c>
      <c r="AQ69" s="1007"/>
      <c r="AR69" s="1007"/>
      <c r="AS69" s="1007"/>
      <c r="AT69" s="1007"/>
      <c r="AU69" s="1007" t="s">
        <v>556</v>
      </c>
      <c r="AV69" s="1007"/>
      <c r="AW69" s="1007"/>
      <c r="AX69" s="1007"/>
      <c r="AY69" s="1007"/>
      <c r="AZ69" s="1008"/>
      <c r="BA69" s="1008"/>
      <c r="BB69" s="1008"/>
      <c r="BC69" s="1008"/>
      <c r="BD69" s="1009"/>
      <c r="BE69" s="241"/>
      <c r="BF69" s="241"/>
      <c r="BG69" s="241"/>
      <c r="BH69" s="241"/>
      <c r="BI69" s="241"/>
      <c r="BJ69" s="241"/>
      <c r="BK69" s="241"/>
      <c r="BL69" s="241"/>
      <c r="BM69" s="241"/>
      <c r="BN69" s="241"/>
      <c r="BO69" s="241"/>
      <c r="BP69" s="241"/>
      <c r="BQ69" s="238">
        <v>63</v>
      </c>
      <c r="BR69" s="243"/>
      <c r="BS69" s="981"/>
      <c r="BT69" s="982"/>
      <c r="BU69" s="982"/>
      <c r="BV69" s="982"/>
      <c r="BW69" s="982"/>
      <c r="BX69" s="982"/>
      <c r="BY69" s="982"/>
      <c r="BZ69" s="982"/>
      <c r="CA69" s="982"/>
      <c r="CB69" s="982"/>
      <c r="CC69" s="982"/>
      <c r="CD69" s="982"/>
      <c r="CE69" s="982"/>
      <c r="CF69" s="982"/>
      <c r="CG69" s="991"/>
      <c r="CH69" s="992"/>
      <c r="CI69" s="993"/>
      <c r="CJ69" s="993"/>
      <c r="CK69" s="993"/>
      <c r="CL69" s="994"/>
      <c r="CM69" s="992"/>
      <c r="CN69" s="993"/>
      <c r="CO69" s="993"/>
      <c r="CP69" s="993"/>
      <c r="CQ69" s="994"/>
      <c r="CR69" s="992"/>
      <c r="CS69" s="993"/>
      <c r="CT69" s="993"/>
      <c r="CU69" s="993"/>
      <c r="CV69" s="994"/>
      <c r="CW69" s="992"/>
      <c r="CX69" s="993"/>
      <c r="CY69" s="993"/>
      <c r="CZ69" s="993"/>
      <c r="DA69" s="994"/>
      <c r="DB69" s="992"/>
      <c r="DC69" s="993"/>
      <c r="DD69" s="993"/>
      <c r="DE69" s="993"/>
      <c r="DF69" s="994"/>
      <c r="DG69" s="992"/>
      <c r="DH69" s="993"/>
      <c r="DI69" s="993"/>
      <c r="DJ69" s="993"/>
      <c r="DK69" s="994"/>
      <c r="DL69" s="992"/>
      <c r="DM69" s="993"/>
      <c r="DN69" s="993"/>
      <c r="DO69" s="993"/>
      <c r="DP69" s="994"/>
      <c r="DQ69" s="992"/>
      <c r="DR69" s="993"/>
      <c r="DS69" s="993"/>
      <c r="DT69" s="993"/>
      <c r="DU69" s="994"/>
      <c r="DV69" s="981"/>
      <c r="DW69" s="982"/>
      <c r="DX69" s="982"/>
      <c r="DY69" s="982"/>
      <c r="DZ69" s="983"/>
      <c r="EA69" s="230"/>
    </row>
    <row r="70" spans="1:131" ht="26.25" customHeight="1" x14ac:dyDescent="0.2">
      <c r="A70" s="238">
        <v>3</v>
      </c>
      <c r="B70" s="1010" t="s">
        <v>559</v>
      </c>
      <c r="C70" s="1011"/>
      <c r="D70" s="1011"/>
      <c r="E70" s="1011"/>
      <c r="F70" s="1011"/>
      <c r="G70" s="1011"/>
      <c r="H70" s="1011"/>
      <c r="I70" s="1011"/>
      <c r="J70" s="1011"/>
      <c r="K70" s="1011"/>
      <c r="L70" s="1011"/>
      <c r="M70" s="1011"/>
      <c r="N70" s="1011"/>
      <c r="O70" s="1011"/>
      <c r="P70" s="1012"/>
      <c r="Q70" s="1013">
        <v>5106</v>
      </c>
      <c r="R70" s="1007"/>
      <c r="S70" s="1007"/>
      <c r="T70" s="1007"/>
      <c r="U70" s="1007"/>
      <c r="V70" s="1007">
        <v>4768</v>
      </c>
      <c r="W70" s="1007"/>
      <c r="X70" s="1007"/>
      <c r="Y70" s="1007"/>
      <c r="Z70" s="1007"/>
      <c r="AA70" s="1007">
        <v>338</v>
      </c>
      <c r="AB70" s="1007"/>
      <c r="AC70" s="1007"/>
      <c r="AD70" s="1007"/>
      <c r="AE70" s="1007"/>
      <c r="AF70" s="1007">
        <v>338</v>
      </c>
      <c r="AG70" s="1007"/>
      <c r="AH70" s="1007"/>
      <c r="AI70" s="1007"/>
      <c r="AJ70" s="1007"/>
      <c r="AK70" s="1007">
        <v>240</v>
      </c>
      <c r="AL70" s="1007"/>
      <c r="AM70" s="1007"/>
      <c r="AN70" s="1007"/>
      <c r="AO70" s="1007"/>
      <c r="AP70" s="1007" t="s">
        <v>556</v>
      </c>
      <c r="AQ70" s="1007"/>
      <c r="AR70" s="1007"/>
      <c r="AS70" s="1007"/>
      <c r="AT70" s="1007"/>
      <c r="AU70" s="1007" t="s">
        <v>556</v>
      </c>
      <c r="AV70" s="1007"/>
      <c r="AW70" s="1007"/>
      <c r="AX70" s="1007"/>
      <c r="AY70" s="1007"/>
      <c r="AZ70" s="1008"/>
      <c r="BA70" s="1008"/>
      <c r="BB70" s="1008"/>
      <c r="BC70" s="1008"/>
      <c r="BD70" s="1009"/>
      <c r="BE70" s="241"/>
      <c r="BF70" s="241"/>
      <c r="BG70" s="241"/>
      <c r="BH70" s="241"/>
      <c r="BI70" s="241"/>
      <c r="BJ70" s="241"/>
      <c r="BK70" s="241"/>
      <c r="BL70" s="241"/>
      <c r="BM70" s="241"/>
      <c r="BN70" s="241"/>
      <c r="BO70" s="241"/>
      <c r="BP70" s="241"/>
      <c r="BQ70" s="238">
        <v>64</v>
      </c>
      <c r="BR70" s="243"/>
      <c r="BS70" s="981"/>
      <c r="BT70" s="982"/>
      <c r="BU70" s="982"/>
      <c r="BV70" s="982"/>
      <c r="BW70" s="982"/>
      <c r="BX70" s="982"/>
      <c r="BY70" s="982"/>
      <c r="BZ70" s="982"/>
      <c r="CA70" s="982"/>
      <c r="CB70" s="982"/>
      <c r="CC70" s="982"/>
      <c r="CD70" s="982"/>
      <c r="CE70" s="982"/>
      <c r="CF70" s="982"/>
      <c r="CG70" s="991"/>
      <c r="CH70" s="992"/>
      <c r="CI70" s="993"/>
      <c r="CJ70" s="993"/>
      <c r="CK70" s="993"/>
      <c r="CL70" s="994"/>
      <c r="CM70" s="992"/>
      <c r="CN70" s="993"/>
      <c r="CO70" s="993"/>
      <c r="CP70" s="993"/>
      <c r="CQ70" s="994"/>
      <c r="CR70" s="992"/>
      <c r="CS70" s="993"/>
      <c r="CT70" s="993"/>
      <c r="CU70" s="993"/>
      <c r="CV70" s="994"/>
      <c r="CW70" s="992"/>
      <c r="CX70" s="993"/>
      <c r="CY70" s="993"/>
      <c r="CZ70" s="993"/>
      <c r="DA70" s="994"/>
      <c r="DB70" s="992"/>
      <c r="DC70" s="993"/>
      <c r="DD70" s="993"/>
      <c r="DE70" s="993"/>
      <c r="DF70" s="994"/>
      <c r="DG70" s="992"/>
      <c r="DH70" s="993"/>
      <c r="DI70" s="993"/>
      <c r="DJ70" s="993"/>
      <c r="DK70" s="994"/>
      <c r="DL70" s="992"/>
      <c r="DM70" s="993"/>
      <c r="DN70" s="993"/>
      <c r="DO70" s="993"/>
      <c r="DP70" s="994"/>
      <c r="DQ70" s="992"/>
      <c r="DR70" s="993"/>
      <c r="DS70" s="993"/>
      <c r="DT70" s="993"/>
      <c r="DU70" s="994"/>
      <c r="DV70" s="981"/>
      <c r="DW70" s="982"/>
      <c r="DX70" s="982"/>
      <c r="DY70" s="982"/>
      <c r="DZ70" s="983"/>
      <c r="EA70" s="230"/>
    </row>
    <row r="71" spans="1:131" ht="26.25" customHeight="1" x14ac:dyDescent="0.2">
      <c r="A71" s="238">
        <v>4</v>
      </c>
      <c r="B71" s="1010" t="s">
        <v>560</v>
      </c>
      <c r="C71" s="1011"/>
      <c r="D71" s="1011"/>
      <c r="E71" s="1011"/>
      <c r="F71" s="1011"/>
      <c r="G71" s="1011"/>
      <c r="H71" s="1011"/>
      <c r="I71" s="1011"/>
      <c r="J71" s="1011"/>
      <c r="K71" s="1011"/>
      <c r="L71" s="1011"/>
      <c r="M71" s="1011"/>
      <c r="N71" s="1011"/>
      <c r="O71" s="1011"/>
      <c r="P71" s="1012"/>
      <c r="Q71" s="1013">
        <v>940</v>
      </c>
      <c r="R71" s="1007"/>
      <c r="S71" s="1007"/>
      <c r="T71" s="1007"/>
      <c r="U71" s="1007"/>
      <c r="V71" s="1007">
        <v>691</v>
      </c>
      <c r="W71" s="1007"/>
      <c r="X71" s="1007"/>
      <c r="Y71" s="1007"/>
      <c r="Z71" s="1007"/>
      <c r="AA71" s="1007">
        <v>249</v>
      </c>
      <c r="AB71" s="1007"/>
      <c r="AC71" s="1007"/>
      <c r="AD71" s="1007"/>
      <c r="AE71" s="1007"/>
      <c r="AF71" s="1007">
        <v>249</v>
      </c>
      <c r="AG71" s="1007"/>
      <c r="AH71" s="1007"/>
      <c r="AI71" s="1007"/>
      <c r="AJ71" s="1007"/>
      <c r="AK71" s="1007" t="s">
        <v>556</v>
      </c>
      <c r="AL71" s="1007"/>
      <c r="AM71" s="1007"/>
      <c r="AN71" s="1007"/>
      <c r="AO71" s="1007"/>
      <c r="AP71" s="1007" t="s">
        <v>556</v>
      </c>
      <c r="AQ71" s="1007"/>
      <c r="AR71" s="1007"/>
      <c r="AS71" s="1007"/>
      <c r="AT71" s="1007"/>
      <c r="AU71" s="1007" t="s">
        <v>556</v>
      </c>
      <c r="AV71" s="1007"/>
      <c r="AW71" s="1007"/>
      <c r="AX71" s="1007"/>
      <c r="AY71" s="1007"/>
      <c r="AZ71" s="1008"/>
      <c r="BA71" s="1008"/>
      <c r="BB71" s="1008"/>
      <c r="BC71" s="1008"/>
      <c r="BD71" s="1009"/>
      <c r="BE71" s="241"/>
      <c r="BF71" s="241"/>
      <c r="BG71" s="241"/>
      <c r="BH71" s="241"/>
      <c r="BI71" s="241"/>
      <c r="BJ71" s="241"/>
      <c r="BK71" s="241"/>
      <c r="BL71" s="241"/>
      <c r="BM71" s="241"/>
      <c r="BN71" s="241"/>
      <c r="BO71" s="241"/>
      <c r="BP71" s="241"/>
      <c r="BQ71" s="238">
        <v>65</v>
      </c>
      <c r="BR71" s="243"/>
      <c r="BS71" s="981"/>
      <c r="BT71" s="982"/>
      <c r="BU71" s="982"/>
      <c r="BV71" s="982"/>
      <c r="BW71" s="982"/>
      <c r="BX71" s="982"/>
      <c r="BY71" s="982"/>
      <c r="BZ71" s="982"/>
      <c r="CA71" s="982"/>
      <c r="CB71" s="982"/>
      <c r="CC71" s="982"/>
      <c r="CD71" s="982"/>
      <c r="CE71" s="982"/>
      <c r="CF71" s="982"/>
      <c r="CG71" s="991"/>
      <c r="CH71" s="992"/>
      <c r="CI71" s="993"/>
      <c r="CJ71" s="993"/>
      <c r="CK71" s="993"/>
      <c r="CL71" s="994"/>
      <c r="CM71" s="992"/>
      <c r="CN71" s="993"/>
      <c r="CO71" s="993"/>
      <c r="CP71" s="993"/>
      <c r="CQ71" s="994"/>
      <c r="CR71" s="992"/>
      <c r="CS71" s="993"/>
      <c r="CT71" s="993"/>
      <c r="CU71" s="993"/>
      <c r="CV71" s="994"/>
      <c r="CW71" s="992"/>
      <c r="CX71" s="993"/>
      <c r="CY71" s="993"/>
      <c r="CZ71" s="993"/>
      <c r="DA71" s="994"/>
      <c r="DB71" s="992"/>
      <c r="DC71" s="993"/>
      <c r="DD71" s="993"/>
      <c r="DE71" s="993"/>
      <c r="DF71" s="994"/>
      <c r="DG71" s="992"/>
      <c r="DH71" s="993"/>
      <c r="DI71" s="993"/>
      <c r="DJ71" s="993"/>
      <c r="DK71" s="994"/>
      <c r="DL71" s="992"/>
      <c r="DM71" s="993"/>
      <c r="DN71" s="993"/>
      <c r="DO71" s="993"/>
      <c r="DP71" s="994"/>
      <c r="DQ71" s="992"/>
      <c r="DR71" s="993"/>
      <c r="DS71" s="993"/>
      <c r="DT71" s="993"/>
      <c r="DU71" s="994"/>
      <c r="DV71" s="981"/>
      <c r="DW71" s="982"/>
      <c r="DX71" s="982"/>
      <c r="DY71" s="982"/>
      <c r="DZ71" s="983"/>
      <c r="EA71" s="230"/>
    </row>
    <row r="72" spans="1:131" ht="26.25" customHeight="1" x14ac:dyDescent="0.2">
      <c r="A72" s="238">
        <v>5</v>
      </c>
      <c r="B72" s="1010" t="s">
        <v>561</v>
      </c>
      <c r="C72" s="1011"/>
      <c r="D72" s="1011"/>
      <c r="E72" s="1011"/>
      <c r="F72" s="1011"/>
      <c r="G72" s="1011"/>
      <c r="H72" s="1011"/>
      <c r="I72" s="1011"/>
      <c r="J72" s="1011"/>
      <c r="K72" s="1011"/>
      <c r="L72" s="1011"/>
      <c r="M72" s="1011"/>
      <c r="N72" s="1011"/>
      <c r="O72" s="1011"/>
      <c r="P72" s="1012"/>
      <c r="Q72" s="1013">
        <v>245</v>
      </c>
      <c r="R72" s="1007"/>
      <c r="S72" s="1007"/>
      <c r="T72" s="1007"/>
      <c r="U72" s="1007"/>
      <c r="V72" s="1007">
        <v>236</v>
      </c>
      <c r="W72" s="1007"/>
      <c r="X72" s="1007"/>
      <c r="Y72" s="1007"/>
      <c r="Z72" s="1007"/>
      <c r="AA72" s="1007">
        <v>9</v>
      </c>
      <c r="AB72" s="1007"/>
      <c r="AC72" s="1007"/>
      <c r="AD72" s="1007"/>
      <c r="AE72" s="1007"/>
      <c r="AF72" s="1007">
        <v>9</v>
      </c>
      <c r="AG72" s="1007"/>
      <c r="AH72" s="1007"/>
      <c r="AI72" s="1007"/>
      <c r="AJ72" s="1007"/>
      <c r="AK72" s="1007">
        <v>238</v>
      </c>
      <c r="AL72" s="1007"/>
      <c r="AM72" s="1007"/>
      <c r="AN72" s="1007"/>
      <c r="AO72" s="1007"/>
      <c r="AP72" s="1007" t="s">
        <v>556</v>
      </c>
      <c r="AQ72" s="1007"/>
      <c r="AR72" s="1007"/>
      <c r="AS72" s="1007"/>
      <c r="AT72" s="1007"/>
      <c r="AU72" s="1007" t="s">
        <v>556</v>
      </c>
      <c r="AV72" s="1007"/>
      <c r="AW72" s="1007"/>
      <c r="AX72" s="1007"/>
      <c r="AY72" s="1007"/>
      <c r="AZ72" s="1008"/>
      <c r="BA72" s="1008"/>
      <c r="BB72" s="1008"/>
      <c r="BC72" s="1008"/>
      <c r="BD72" s="1009"/>
      <c r="BE72" s="241"/>
      <c r="BF72" s="241"/>
      <c r="BG72" s="241"/>
      <c r="BH72" s="241"/>
      <c r="BI72" s="241"/>
      <c r="BJ72" s="241"/>
      <c r="BK72" s="241"/>
      <c r="BL72" s="241"/>
      <c r="BM72" s="241"/>
      <c r="BN72" s="241"/>
      <c r="BO72" s="241"/>
      <c r="BP72" s="241"/>
      <c r="BQ72" s="238">
        <v>66</v>
      </c>
      <c r="BR72" s="243"/>
      <c r="BS72" s="981"/>
      <c r="BT72" s="982"/>
      <c r="BU72" s="982"/>
      <c r="BV72" s="982"/>
      <c r="BW72" s="982"/>
      <c r="BX72" s="982"/>
      <c r="BY72" s="982"/>
      <c r="BZ72" s="982"/>
      <c r="CA72" s="982"/>
      <c r="CB72" s="982"/>
      <c r="CC72" s="982"/>
      <c r="CD72" s="982"/>
      <c r="CE72" s="982"/>
      <c r="CF72" s="982"/>
      <c r="CG72" s="991"/>
      <c r="CH72" s="992"/>
      <c r="CI72" s="993"/>
      <c r="CJ72" s="993"/>
      <c r="CK72" s="993"/>
      <c r="CL72" s="994"/>
      <c r="CM72" s="992"/>
      <c r="CN72" s="993"/>
      <c r="CO72" s="993"/>
      <c r="CP72" s="993"/>
      <c r="CQ72" s="994"/>
      <c r="CR72" s="992"/>
      <c r="CS72" s="993"/>
      <c r="CT72" s="993"/>
      <c r="CU72" s="993"/>
      <c r="CV72" s="994"/>
      <c r="CW72" s="992"/>
      <c r="CX72" s="993"/>
      <c r="CY72" s="993"/>
      <c r="CZ72" s="993"/>
      <c r="DA72" s="994"/>
      <c r="DB72" s="992"/>
      <c r="DC72" s="993"/>
      <c r="DD72" s="993"/>
      <c r="DE72" s="993"/>
      <c r="DF72" s="994"/>
      <c r="DG72" s="992"/>
      <c r="DH72" s="993"/>
      <c r="DI72" s="993"/>
      <c r="DJ72" s="993"/>
      <c r="DK72" s="994"/>
      <c r="DL72" s="992"/>
      <c r="DM72" s="993"/>
      <c r="DN72" s="993"/>
      <c r="DO72" s="993"/>
      <c r="DP72" s="994"/>
      <c r="DQ72" s="992"/>
      <c r="DR72" s="993"/>
      <c r="DS72" s="993"/>
      <c r="DT72" s="993"/>
      <c r="DU72" s="994"/>
      <c r="DV72" s="981"/>
      <c r="DW72" s="982"/>
      <c r="DX72" s="982"/>
      <c r="DY72" s="982"/>
      <c r="DZ72" s="983"/>
      <c r="EA72" s="230"/>
    </row>
    <row r="73" spans="1:131" ht="26.25" customHeight="1" x14ac:dyDescent="0.2">
      <c r="A73" s="238">
        <v>6</v>
      </c>
      <c r="B73" s="1010" t="s">
        <v>562</v>
      </c>
      <c r="C73" s="1011"/>
      <c r="D73" s="1011"/>
      <c r="E73" s="1011"/>
      <c r="F73" s="1011"/>
      <c r="G73" s="1011"/>
      <c r="H73" s="1011"/>
      <c r="I73" s="1011"/>
      <c r="J73" s="1011"/>
      <c r="K73" s="1011"/>
      <c r="L73" s="1011"/>
      <c r="M73" s="1011"/>
      <c r="N73" s="1011"/>
      <c r="O73" s="1011"/>
      <c r="P73" s="1012"/>
      <c r="Q73" s="1013">
        <v>85</v>
      </c>
      <c r="R73" s="1007"/>
      <c r="S73" s="1007"/>
      <c r="T73" s="1007"/>
      <c r="U73" s="1007"/>
      <c r="V73" s="1007">
        <v>72</v>
      </c>
      <c r="W73" s="1007"/>
      <c r="X73" s="1007"/>
      <c r="Y73" s="1007"/>
      <c r="Z73" s="1007"/>
      <c r="AA73" s="1007">
        <v>13</v>
      </c>
      <c r="AB73" s="1007"/>
      <c r="AC73" s="1007"/>
      <c r="AD73" s="1007"/>
      <c r="AE73" s="1007"/>
      <c r="AF73" s="1007">
        <v>13</v>
      </c>
      <c r="AG73" s="1007"/>
      <c r="AH73" s="1007"/>
      <c r="AI73" s="1007"/>
      <c r="AJ73" s="1007"/>
      <c r="AK73" s="1007">
        <v>15</v>
      </c>
      <c r="AL73" s="1007"/>
      <c r="AM73" s="1007"/>
      <c r="AN73" s="1007"/>
      <c r="AO73" s="1007"/>
      <c r="AP73" s="1007" t="s">
        <v>556</v>
      </c>
      <c r="AQ73" s="1007"/>
      <c r="AR73" s="1007"/>
      <c r="AS73" s="1007"/>
      <c r="AT73" s="1007"/>
      <c r="AU73" s="1007" t="s">
        <v>556</v>
      </c>
      <c r="AV73" s="1007"/>
      <c r="AW73" s="1007"/>
      <c r="AX73" s="1007"/>
      <c r="AY73" s="1007"/>
      <c r="AZ73" s="1008"/>
      <c r="BA73" s="1008"/>
      <c r="BB73" s="1008"/>
      <c r="BC73" s="1008"/>
      <c r="BD73" s="1009"/>
      <c r="BE73" s="241"/>
      <c r="BF73" s="241"/>
      <c r="BG73" s="241"/>
      <c r="BH73" s="241"/>
      <c r="BI73" s="241"/>
      <c r="BJ73" s="241"/>
      <c r="BK73" s="241"/>
      <c r="BL73" s="241"/>
      <c r="BM73" s="241"/>
      <c r="BN73" s="241"/>
      <c r="BO73" s="241"/>
      <c r="BP73" s="241"/>
      <c r="BQ73" s="238">
        <v>67</v>
      </c>
      <c r="BR73" s="243"/>
      <c r="BS73" s="981"/>
      <c r="BT73" s="982"/>
      <c r="BU73" s="982"/>
      <c r="BV73" s="982"/>
      <c r="BW73" s="982"/>
      <c r="BX73" s="982"/>
      <c r="BY73" s="982"/>
      <c r="BZ73" s="982"/>
      <c r="CA73" s="982"/>
      <c r="CB73" s="982"/>
      <c r="CC73" s="982"/>
      <c r="CD73" s="982"/>
      <c r="CE73" s="982"/>
      <c r="CF73" s="982"/>
      <c r="CG73" s="991"/>
      <c r="CH73" s="992"/>
      <c r="CI73" s="993"/>
      <c r="CJ73" s="993"/>
      <c r="CK73" s="993"/>
      <c r="CL73" s="994"/>
      <c r="CM73" s="992"/>
      <c r="CN73" s="993"/>
      <c r="CO73" s="993"/>
      <c r="CP73" s="993"/>
      <c r="CQ73" s="994"/>
      <c r="CR73" s="992"/>
      <c r="CS73" s="993"/>
      <c r="CT73" s="993"/>
      <c r="CU73" s="993"/>
      <c r="CV73" s="994"/>
      <c r="CW73" s="992"/>
      <c r="CX73" s="993"/>
      <c r="CY73" s="993"/>
      <c r="CZ73" s="993"/>
      <c r="DA73" s="994"/>
      <c r="DB73" s="992"/>
      <c r="DC73" s="993"/>
      <c r="DD73" s="993"/>
      <c r="DE73" s="993"/>
      <c r="DF73" s="994"/>
      <c r="DG73" s="992"/>
      <c r="DH73" s="993"/>
      <c r="DI73" s="993"/>
      <c r="DJ73" s="993"/>
      <c r="DK73" s="994"/>
      <c r="DL73" s="992"/>
      <c r="DM73" s="993"/>
      <c r="DN73" s="993"/>
      <c r="DO73" s="993"/>
      <c r="DP73" s="994"/>
      <c r="DQ73" s="992"/>
      <c r="DR73" s="993"/>
      <c r="DS73" s="993"/>
      <c r="DT73" s="993"/>
      <c r="DU73" s="994"/>
      <c r="DV73" s="981"/>
      <c r="DW73" s="982"/>
      <c r="DX73" s="982"/>
      <c r="DY73" s="982"/>
      <c r="DZ73" s="983"/>
      <c r="EA73" s="230"/>
    </row>
    <row r="74" spans="1:131" ht="26.25" customHeight="1" x14ac:dyDescent="0.2">
      <c r="A74" s="238">
        <v>7</v>
      </c>
      <c r="B74" s="1010"/>
      <c r="C74" s="1011"/>
      <c r="D74" s="1011"/>
      <c r="E74" s="1011"/>
      <c r="F74" s="1011"/>
      <c r="G74" s="1011"/>
      <c r="H74" s="1011"/>
      <c r="I74" s="1011"/>
      <c r="J74" s="1011"/>
      <c r="K74" s="1011"/>
      <c r="L74" s="1011"/>
      <c r="M74" s="1011"/>
      <c r="N74" s="1011"/>
      <c r="O74" s="1011"/>
      <c r="P74" s="1012"/>
      <c r="Q74" s="1013"/>
      <c r="R74" s="1007"/>
      <c r="S74" s="1007"/>
      <c r="T74" s="1007"/>
      <c r="U74" s="1007"/>
      <c r="V74" s="1007"/>
      <c r="W74" s="1007"/>
      <c r="X74" s="1007"/>
      <c r="Y74" s="1007"/>
      <c r="Z74" s="1007"/>
      <c r="AA74" s="1007"/>
      <c r="AB74" s="1007"/>
      <c r="AC74" s="1007"/>
      <c r="AD74" s="1007"/>
      <c r="AE74" s="1007"/>
      <c r="AF74" s="1007"/>
      <c r="AG74" s="1007"/>
      <c r="AH74" s="1007"/>
      <c r="AI74" s="1007"/>
      <c r="AJ74" s="1007"/>
      <c r="AK74" s="1007"/>
      <c r="AL74" s="1007"/>
      <c r="AM74" s="1007"/>
      <c r="AN74" s="1007"/>
      <c r="AO74" s="1007"/>
      <c r="AP74" s="1007"/>
      <c r="AQ74" s="1007"/>
      <c r="AR74" s="1007"/>
      <c r="AS74" s="1007"/>
      <c r="AT74" s="1007"/>
      <c r="AU74" s="1007"/>
      <c r="AV74" s="1007"/>
      <c r="AW74" s="1007"/>
      <c r="AX74" s="1007"/>
      <c r="AY74" s="1007"/>
      <c r="AZ74" s="1008"/>
      <c r="BA74" s="1008"/>
      <c r="BB74" s="1008"/>
      <c r="BC74" s="1008"/>
      <c r="BD74" s="1009"/>
      <c r="BE74" s="241"/>
      <c r="BF74" s="241"/>
      <c r="BG74" s="241"/>
      <c r="BH74" s="241"/>
      <c r="BI74" s="241"/>
      <c r="BJ74" s="241"/>
      <c r="BK74" s="241"/>
      <c r="BL74" s="241"/>
      <c r="BM74" s="241"/>
      <c r="BN74" s="241"/>
      <c r="BO74" s="241"/>
      <c r="BP74" s="241"/>
      <c r="BQ74" s="238">
        <v>68</v>
      </c>
      <c r="BR74" s="243"/>
      <c r="BS74" s="981"/>
      <c r="BT74" s="982"/>
      <c r="BU74" s="982"/>
      <c r="BV74" s="982"/>
      <c r="BW74" s="982"/>
      <c r="BX74" s="982"/>
      <c r="BY74" s="982"/>
      <c r="BZ74" s="982"/>
      <c r="CA74" s="982"/>
      <c r="CB74" s="982"/>
      <c r="CC74" s="982"/>
      <c r="CD74" s="982"/>
      <c r="CE74" s="982"/>
      <c r="CF74" s="982"/>
      <c r="CG74" s="991"/>
      <c r="CH74" s="992"/>
      <c r="CI74" s="993"/>
      <c r="CJ74" s="993"/>
      <c r="CK74" s="993"/>
      <c r="CL74" s="994"/>
      <c r="CM74" s="992"/>
      <c r="CN74" s="993"/>
      <c r="CO74" s="993"/>
      <c r="CP74" s="993"/>
      <c r="CQ74" s="994"/>
      <c r="CR74" s="992"/>
      <c r="CS74" s="993"/>
      <c r="CT74" s="993"/>
      <c r="CU74" s="993"/>
      <c r="CV74" s="994"/>
      <c r="CW74" s="992"/>
      <c r="CX74" s="993"/>
      <c r="CY74" s="993"/>
      <c r="CZ74" s="993"/>
      <c r="DA74" s="994"/>
      <c r="DB74" s="992"/>
      <c r="DC74" s="993"/>
      <c r="DD74" s="993"/>
      <c r="DE74" s="993"/>
      <c r="DF74" s="994"/>
      <c r="DG74" s="992"/>
      <c r="DH74" s="993"/>
      <c r="DI74" s="993"/>
      <c r="DJ74" s="993"/>
      <c r="DK74" s="994"/>
      <c r="DL74" s="992"/>
      <c r="DM74" s="993"/>
      <c r="DN74" s="993"/>
      <c r="DO74" s="993"/>
      <c r="DP74" s="994"/>
      <c r="DQ74" s="992"/>
      <c r="DR74" s="993"/>
      <c r="DS74" s="993"/>
      <c r="DT74" s="993"/>
      <c r="DU74" s="994"/>
      <c r="DV74" s="981"/>
      <c r="DW74" s="982"/>
      <c r="DX74" s="982"/>
      <c r="DY74" s="982"/>
      <c r="DZ74" s="983"/>
      <c r="EA74" s="230"/>
    </row>
    <row r="75" spans="1:131" ht="26.25" customHeight="1" x14ac:dyDescent="0.2">
      <c r="A75" s="238">
        <v>8</v>
      </c>
      <c r="B75" s="1010"/>
      <c r="C75" s="1011"/>
      <c r="D75" s="1011"/>
      <c r="E75" s="1011"/>
      <c r="F75" s="1011"/>
      <c r="G75" s="1011"/>
      <c r="H75" s="1011"/>
      <c r="I75" s="1011"/>
      <c r="J75" s="1011"/>
      <c r="K75" s="1011"/>
      <c r="L75" s="1011"/>
      <c r="M75" s="1011"/>
      <c r="N75" s="1011"/>
      <c r="O75" s="1011"/>
      <c r="P75" s="1012"/>
      <c r="Q75" s="1014"/>
      <c r="R75" s="1015"/>
      <c r="S75" s="1015"/>
      <c r="T75" s="1015"/>
      <c r="U75" s="1016"/>
      <c r="V75" s="1017"/>
      <c r="W75" s="1015"/>
      <c r="X75" s="1015"/>
      <c r="Y75" s="1015"/>
      <c r="Z75" s="1016"/>
      <c r="AA75" s="1017"/>
      <c r="AB75" s="1015"/>
      <c r="AC75" s="1015"/>
      <c r="AD75" s="1015"/>
      <c r="AE75" s="1016"/>
      <c r="AF75" s="1017"/>
      <c r="AG75" s="1015"/>
      <c r="AH75" s="1015"/>
      <c r="AI75" s="1015"/>
      <c r="AJ75" s="1016"/>
      <c r="AK75" s="1017"/>
      <c r="AL75" s="1015"/>
      <c r="AM75" s="1015"/>
      <c r="AN75" s="1015"/>
      <c r="AO75" s="1016"/>
      <c r="AP75" s="1017"/>
      <c r="AQ75" s="1015"/>
      <c r="AR75" s="1015"/>
      <c r="AS75" s="1015"/>
      <c r="AT75" s="1016"/>
      <c r="AU75" s="1017"/>
      <c r="AV75" s="1015"/>
      <c r="AW75" s="1015"/>
      <c r="AX75" s="1015"/>
      <c r="AY75" s="1016"/>
      <c r="AZ75" s="1008"/>
      <c r="BA75" s="1008"/>
      <c r="BB75" s="1008"/>
      <c r="BC75" s="1008"/>
      <c r="BD75" s="1009"/>
      <c r="BE75" s="241"/>
      <c r="BF75" s="241"/>
      <c r="BG75" s="241"/>
      <c r="BH75" s="241"/>
      <c r="BI75" s="241"/>
      <c r="BJ75" s="241"/>
      <c r="BK75" s="241"/>
      <c r="BL75" s="241"/>
      <c r="BM75" s="241"/>
      <c r="BN75" s="241"/>
      <c r="BO75" s="241"/>
      <c r="BP75" s="241"/>
      <c r="BQ75" s="238">
        <v>69</v>
      </c>
      <c r="BR75" s="243"/>
      <c r="BS75" s="981"/>
      <c r="BT75" s="982"/>
      <c r="BU75" s="982"/>
      <c r="BV75" s="982"/>
      <c r="BW75" s="982"/>
      <c r="BX75" s="982"/>
      <c r="BY75" s="982"/>
      <c r="BZ75" s="982"/>
      <c r="CA75" s="982"/>
      <c r="CB75" s="982"/>
      <c r="CC75" s="982"/>
      <c r="CD75" s="982"/>
      <c r="CE75" s="982"/>
      <c r="CF75" s="982"/>
      <c r="CG75" s="991"/>
      <c r="CH75" s="992"/>
      <c r="CI75" s="993"/>
      <c r="CJ75" s="993"/>
      <c r="CK75" s="993"/>
      <c r="CL75" s="994"/>
      <c r="CM75" s="992"/>
      <c r="CN75" s="993"/>
      <c r="CO75" s="993"/>
      <c r="CP75" s="993"/>
      <c r="CQ75" s="994"/>
      <c r="CR75" s="992"/>
      <c r="CS75" s="993"/>
      <c r="CT75" s="993"/>
      <c r="CU75" s="993"/>
      <c r="CV75" s="994"/>
      <c r="CW75" s="992"/>
      <c r="CX75" s="993"/>
      <c r="CY75" s="993"/>
      <c r="CZ75" s="993"/>
      <c r="DA75" s="994"/>
      <c r="DB75" s="992"/>
      <c r="DC75" s="993"/>
      <c r="DD75" s="993"/>
      <c r="DE75" s="993"/>
      <c r="DF75" s="994"/>
      <c r="DG75" s="992"/>
      <c r="DH75" s="993"/>
      <c r="DI75" s="993"/>
      <c r="DJ75" s="993"/>
      <c r="DK75" s="994"/>
      <c r="DL75" s="992"/>
      <c r="DM75" s="993"/>
      <c r="DN75" s="993"/>
      <c r="DO75" s="993"/>
      <c r="DP75" s="994"/>
      <c r="DQ75" s="992"/>
      <c r="DR75" s="993"/>
      <c r="DS75" s="993"/>
      <c r="DT75" s="993"/>
      <c r="DU75" s="994"/>
      <c r="DV75" s="981"/>
      <c r="DW75" s="982"/>
      <c r="DX75" s="982"/>
      <c r="DY75" s="982"/>
      <c r="DZ75" s="983"/>
      <c r="EA75" s="230"/>
    </row>
    <row r="76" spans="1:131" ht="26.25" customHeight="1" x14ac:dyDescent="0.2">
      <c r="A76" s="238">
        <v>9</v>
      </c>
      <c r="B76" s="1010"/>
      <c r="C76" s="1011"/>
      <c r="D76" s="1011"/>
      <c r="E76" s="1011"/>
      <c r="F76" s="1011"/>
      <c r="G76" s="1011"/>
      <c r="H76" s="1011"/>
      <c r="I76" s="1011"/>
      <c r="J76" s="1011"/>
      <c r="K76" s="1011"/>
      <c r="L76" s="1011"/>
      <c r="M76" s="1011"/>
      <c r="N76" s="1011"/>
      <c r="O76" s="1011"/>
      <c r="P76" s="1012"/>
      <c r="Q76" s="1014"/>
      <c r="R76" s="1015"/>
      <c r="S76" s="1015"/>
      <c r="T76" s="1015"/>
      <c r="U76" s="1016"/>
      <c r="V76" s="1017"/>
      <c r="W76" s="1015"/>
      <c r="X76" s="1015"/>
      <c r="Y76" s="1015"/>
      <c r="Z76" s="1016"/>
      <c r="AA76" s="1017"/>
      <c r="AB76" s="1015"/>
      <c r="AC76" s="1015"/>
      <c r="AD76" s="1015"/>
      <c r="AE76" s="1016"/>
      <c r="AF76" s="1017"/>
      <c r="AG76" s="1015"/>
      <c r="AH76" s="1015"/>
      <c r="AI76" s="1015"/>
      <c r="AJ76" s="1016"/>
      <c r="AK76" s="1017"/>
      <c r="AL76" s="1015"/>
      <c r="AM76" s="1015"/>
      <c r="AN76" s="1015"/>
      <c r="AO76" s="1016"/>
      <c r="AP76" s="1017"/>
      <c r="AQ76" s="1015"/>
      <c r="AR76" s="1015"/>
      <c r="AS76" s="1015"/>
      <c r="AT76" s="1016"/>
      <c r="AU76" s="1017"/>
      <c r="AV76" s="1015"/>
      <c r="AW76" s="1015"/>
      <c r="AX76" s="1015"/>
      <c r="AY76" s="1016"/>
      <c r="AZ76" s="1008"/>
      <c r="BA76" s="1008"/>
      <c r="BB76" s="1008"/>
      <c r="BC76" s="1008"/>
      <c r="BD76" s="1009"/>
      <c r="BE76" s="241"/>
      <c r="BF76" s="241"/>
      <c r="BG76" s="241"/>
      <c r="BH76" s="241"/>
      <c r="BI76" s="241"/>
      <c r="BJ76" s="241"/>
      <c r="BK76" s="241"/>
      <c r="BL76" s="241"/>
      <c r="BM76" s="241"/>
      <c r="BN76" s="241"/>
      <c r="BO76" s="241"/>
      <c r="BP76" s="241"/>
      <c r="BQ76" s="238">
        <v>70</v>
      </c>
      <c r="BR76" s="243"/>
      <c r="BS76" s="981"/>
      <c r="BT76" s="982"/>
      <c r="BU76" s="982"/>
      <c r="BV76" s="982"/>
      <c r="BW76" s="982"/>
      <c r="BX76" s="982"/>
      <c r="BY76" s="982"/>
      <c r="BZ76" s="982"/>
      <c r="CA76" s="982"/>
      <c r="CB76" s="982"/>
      <c r="CC76" s="982"/>
      <c r="CD76" s="982"/>
      <c r="CE76" s="982"/>
      <c r="CF76" s="982"/>
      <c r="CG76" s="991"/>
      <c r="CH76" s="992"/>
      <c r="CI76" s="993"/>
      <c r="CJ76" s="993"/>
      <c r="CK76" s="993"/>
      <c r="CL76" s="994"/>
      <c r="CM76" s="992"/>
      <c r="CN76" s="993"/>
      <c r="CO76" s="993"/>
      <c r="CP76" s="993"/>
      <c r="CQ76" s="994"/>
      <c r="CR76" s="992"/>
      <c r="CS76" s="993"/>
      <c r="CT76" s="993"/>
      <c r="CU76" s="993"/>
      <c r="CV76" s="994"/>
      <c r="CW76" s="992"/>
      <c r="CX76" s="993"/>
      <c r="CY76" s="993"/>
      <c r="CZ76" s="993"/>
      <c r="DA76" s="994"/>
      <c r="DB76" s="992"/>
      <c r="DC76" s="993"/>
      <c r="DD76" s="993"/>
      <c r="DE76" s="993"/>
      <c r="DF76" s="994"/>
      <c r="DG76" s="992"/>
      <c r="DH76" s="993"/>
      <c r="DI76" s="993"/>
      <c r="DJ76" s="993"/>
      <c r="DK76" s="994"/>
      <c r="DL76" s="992"/>
      <c r="DM76" s="993"/>
      <c r="DN76" s="993"/>
      <c r="DO76" s="993"/>
      <c r="DP76" s="994"/>
      <c r="DQ76" s="992"/>
      <c r="DR76" s="993"/>
      <c r="DS76" s="993"/>
      <c r="DT76" s="993"/>
      <c r="DU76" s="994"/>
      <c r="DV76" s="981"/>
      <c r="DW76" s="982"/>
      <c r="DX76" s="982"/>
      <c r="DY76" s="982"/>
      <c r="DZ76" s="983"/>
      <c r="EA76" s="230"/>
    </row>
    <row r="77" spans="1:131" ht="26.25" customHeight="1" x14ac:dyDescent="0.2">
      <c r="A77" s="238">
        <v>10</v>
      </c>
      <c r="B77" s="1010"/>
      <c r="C77" s="1011"/>
      <c r="D77" s="1011"/>
      <c r="E77" s="1011"/>
      <c r="F77" s="1011"/>
      <c r="G77" s="1011"/>
      <c r="H77" s="1011"/>
      <c r="I77" s="1011"/>
      <c r="J77" s="1011"/>
      <c r="K77" s="1011"/>
      <c r="L77" s="1011"/>
      <c r="M77" s="1011"/>
      <c r="N77" s="1011"/>
      <c r="O77" s="1011"/>
      <c r="P77" s="1012"/>
      <c r="Q77" s="1014"/>
      <c r="R77" s="1015"/>
      <c r="S77" s="1015"/>
      <c r="T77" s="1015"/>
      <c r="U77" s="1016"/>
      <c r="V77" s="1017"/>
      <c r="W77" s="1015"/>
      <c r="X77" s="1015"/>
      <c r="Y77" s="1015"/>
      <c r="Z77" s="1016"/>
      <c r="AA77" s="1017"/>
      <c r="AB77" s="1015"/>
      <c r="AC77" s="1015"/>
      <c r="AD77" s="1015"/>
      <c r="AE77" s="1016"/>
      <c r="AF77" s="1017"/>
      <c r="AG77" s="1015"/>
      <c r="AH77" s="1015"/>
      <c r="AI77" s="1015"/>
      <c r="AJ77" s="1016"/>
      <c r="AK77" s="1017"/>
      <c r="AL77" s="1015"/>
      <c r="AM77" s="1015"/>
      <c r="AN77" s="1015"/>
      <c r="AO77" s="1016"/>
      <c r="AP77" s="1017"/>
      <c r="AQ77" s="1015"/>
      <c r="AR77" s="1015"/>
      <c r="AS77" s="1015"/>
      <c r="AT77" s="1016"/>
      <c r="AU77" s="1017"/>
      <c r="AV77" s="1015"/>
      <c r="AW77" s="1015"/>
      <c r="AX77" s="1015"/>
      <c r="AY77" s="1016"/>
      <c r="AZ77" s="1008"/>
      <c r="BA77" s="1008"/>
      <c r="BB77" s="1008"/>
      <c r="BC77" s="1008"/>
      <c r="BD77" s="1009"/>
      <c r="BE77" s="241"/>
      <c r="BF77" s="241"/>
      <c r="BG77" s="241"/>
      <c r="BH77" s="241"/>
      <c r="BI77" s="241"/>
      <c r="BJ77" s="241"/>
      <c r="BK77" s="241"/>
      <c r="BL77" s="241"/>
      <c r="BM77" s="241"/>
      <c r="BN77" s="241"/>
      <c r="BO77" s="241"/>
      <c r="BP77" s="241"/>
      <c r="BQ77" s="238">
        <v>71</v>
      </c>
      <c r="BR77" s="243"/>
      <c r="BS77" s="981"/>
      <c r="BT77" s="982"/>
      <c r="BU77" s="982"/>
      <c r="BV77" s="982"/>
      <c r="BW77" s="982"/>
      <c r="BX77" s="982"/>
      <c r="BY77" s="982"/>
      <c r="BZ77" s="982"/>
      <c r="CA77" s="982"/>
      <c r="CB77" s="982"/>
      <c r="CC77" s="982"/>
      <c r="CD77" s="982"/>
      <c r="CE77" s="982"/>
      <c r="CF77" s="982"/>
      <c r="CG77" s="991"/>
      <c r="CH77" s="992"/>
      <c r="CI77" s="993"/>
      <c r="CJ77" s="993"/>
      <c r="CK77" s="993"/>
      <c r="CL77" s="994"/>
      <c r="CM77" s="992"/>
      <c r="CN77" s="993"/>
      <c r="CO77" s="993"/>
      <c r="CP77" s="993"/>
      <c r="CQ77" s="994"/>
      <c r="CR77" s="992"/>
      <c r="CS77" s="993"/>
      <c r="CT77" s="993"/>
      <c r="CU77" s="993"/>
      <c r="CV77" s="994"/>
      <c r="CW77" s="992"/>
      <c r="CX77" s="993"/>
      <c r="CY77" s="993"/>
      <c r="CZ77" s="993"/>
      <c r="DA77" s="994"/>
      <c r="DB77" s="992"/>
      <c r="DC77" s="993"/>
      <c r="DD77" s="993"/>
      <c r="DE77" s="993"/>
      <c r="DF77" s="994"/>
      <c r="DG77" s="992"/>
      <c r="DH77" s="993"/>
      <c r="DI77" s="993"/>
      <c r="DJ77" s="993"/>
      <c r="DK77" s="994"/>
      <c r="DL77" s="992"/>
      <c r="DM77" s="993"/>
      <c r="DN77" s="993"/>
      <c r="DO77" s="993"/>
      <c r="DP77" s="994"/>
      <c r="DQ77" s="992"/>
      <c r="DR77" s="993"/>
      <c r="DS77" s="993"/>
      <c r="DT77" s="993"/>
      <c r="DU77" s="994"/>
      <c r="DV77" s="981"/>
      <c r="DW77" s="982"/>
      <c r="DX77" s="982"/>
      <c r="DY77" s="982"/>
      <c r="DZ77" s="983"/>
      <c r="EA77" s="230"/>
    </row>
    <row r="78" spans="1:131" ht="26.25" customHeight="1" x14ac:dyDescent="0.2">
      <c r="A78" s="238">
        <v>11</v>
      </c>
      <c r="B78" s="1010"/>
      <c r="C78" s="1011"/>
      <c r="D78" s="1011"/>
      <c r="E78" s="1011"/>
      <c r="F78" s="1011"/>
      <c r="G78" s="1011"/>
      <c r="H78" s="1011"/>
      <c r="I78" s="1011"/>
      <c r="J78" s="1011"/>
      <c r="K78" s="1011"/>
      <c r="L78" s="1011"/>
      <c r="M78" s="1011"/>
      <c r="N78" s="1011"/>
      <c r="O78" s="1011"/>
      <c r="P78" s="1012"/>
      <c r="Q78" s="1013"/>
      <c r="R78" s="1007"/>
      <c r="S78" s="1007"/>
      <c r="T78" s="1007"/>
      <c r="U78" s="1007"/>
      <c r="V78" s="1007"/>
      <c r="W78" s="1007"/>
      <c r="X78" s="1007"/>
      <c r="Y78" s="1007"/>
      <c r="Z78" s="1007"/>
      <c r="AA78" s="1007"/>
      <c r="AB78" s="1007"/>
      <c r="AC78" s="1007"/>
      <c r="AD78" s="1007"/>
      <c r="AE78" s="1007"/>
      <c r="AF78" s="1007"/>
      <c r="AG78" s="1007"/>
      <c r="AH78" s="1007"/>
      <c r="AI78" s="1007"/>
      <c r="AJ78" s="1007"/>
      <c r="AK78" s="1007"/>
      <c r="AL78" s="1007"/>
      <c r="AM78" s="1007"/>
      <c r="AN78" s="1007"/>
      <c r="AO78" s="1007"/>
      <c r="AP78" s="1007"/>
      <c r="AQ78" s="1007"/>
      <c r="AR78" s="1007"/>
      <c r="AS78" s="1007"/>
      <c r="AT78" s="1007"/>
      <c r="AU78" s="1007"/>
      <c r="AV78" s="1007"/>
      <c r="AW78" s="1007"/>
      <c r="AX78" s="1007"/>
      <c r="AY78" s="1007"/>
      <c r="AZ78" s="1008"/>
      <c r="BA78" s="1008"/>
      <c r="BB78" s="1008"/>
      <c r="BC78" s="1008"/>
      <c r="BD78" s="1009"/>
      <c r="BE78" s="241"/>
      <c r="BF78" s="241"/>
      <c r="BG78" s="241"/>
      <c r="BH78" s="241"/>
      <c r="BI78" s="241"/>
      <c r="BJ78" s="230"/>
      <c r="BK78" s="230"/>
      <c r="BL78" s="230"/>
      <c r="BM78" s="230"/>
      <c r="BN78" s="230"/>
      <c r="BO78" s="241"/>
      <c r="BP78" s="241"/>
      <c r="BQ78" s="238">
        <v>72</v>
      </c>
      <c r="BR78" s="243"/>
      <c r="BS78" s="981"/>
      <c r="BT78" s="982"/>
      <c r="BU78" s="982"/>
      <c r="BV78" s="982"/>
      <c r="BW78" s="982"/>
      <c r="BX78" s="982"/>
      <c r="BY78" s="982"/>
      <c r="BZ78" s="982"/>
      <c r="CA78" s="982"/>
      <c r="CB78" s="982"/>
      <c r="CC78" s="982"/>
      <c r="CD78" s="982"/>
      <c r="CE78" s="982"/>
      <c r="CF78" s="982"/>
      <c r="CG78" s="991"/>
      <c r="CH78" s="992"/>
      <c r="CI78" s="993"/>
      <c r="CJ78" s="993"/>
      <c r="CK78" s="993"/>
      <c r="CL78" s="994"/>
      <c r="CM78" s="992"/>
      <c r="CN78" s="993"/>
      <c r="CO78" s="993"/>
      <c r="CP78" s="993"/>
      <c r="CQ78" s="994"/>
      <c r="CR78" s="992"/>
      <c r="CS78" s="993"/>
      <c r="CT78" s="993"/>
      <c r="CU78" s="993"/>
      <c r="CV78" s="994"/>
      <c r="CW78" s="992"/>
      <c r="CX78" s="993"/>
      <c r="CY78" s="993"/>
      <c r="CZ78" s="993"/>
      <c r="DA78" s="994"/>
      <c r="DB78" s="992"/>
      <c r="DC78" s="993"/>
      <c r="DD78" s="993"/>
      <c r="DE78" s="993"/>
      <c r="DF78" s="994"/>
      <c r="DG78" s="992"/>
      <c r="DH78" s="993"/>
      <c r="DI78" s="993"/>
      <c r="DJ78" s="993"/>
      <c r="DK78" s="994"/>
      <c r="DL78" s="992"/>
      <c r="DM78" s="993"/>
      <c r="DN78" s="993"/>
      <c r="DO78" s="993"/>
      <c r="DP78" s="994"/>
      <c r="DQ78" s="992"/>
      <c r="DR78" s="993"/>
      <c r="DS78" s="993"/>
      <c r="DT78" s="993"/>
      <c r="DU78" s="994"/>
      <c r="DV78" s="981"/>
      <c r="DW78" s="982"/>
      <c r="DX78" s="982"/>
      <c r="DY78" s="982"/>
      <c r="DZ78" s="983"/>
      <c r="EA78" s="230"/>
    </row>
    <row r="79" spans="1:131" ht="26.25" customHeight="1" x14ac:dyDescent="0.2">
      <c r="A79" s="238">
        <v>12</v>
      </c>
      <c r="B79" s="1010"/>
      <c r="C79" s="1011"/>
      <c r="D79" s="1011"/>
      <c r="E79" s="1011"/>
      <c r="F79" s="1011"/>
      <c r="G79" s="1011"/>
      <c r="H79" s="1011"/>
      <c r="I79" s="1011"/>
      <c r="J79" s="1011"/>
      <c r="K79" s="1011"/>
      <c r="L79" s="1011"/>
      <c r="M79" s="1011"/>
      <c r="N79" s="1011"/>
      <c r="O79" s="1011"/>
      <c r="P79" s="1012"/>
      <c r="Q79" s="1013"/>
      <c r="R79" s="1007"/>
      <c r="S79" s="1007"/>
      <c r="T79" s="1007"/>
      <c r="U79" s="1007"/>
      <c r="V79" s="1007"/>
      <c r="W79" s="1007"/>
      <c r="X79" s="1007"/>
      <c r="Y79" s="1007"/>
      <c r="Z79" s="1007"/>
      <c r="AA79" s="1007"/>
      <c r="AB79" s="1007"/>
      <c r="AC79" s="1007"/>
      <c r="AD79" s="1007"/>
      <c r="AE79" s="1007"/>
      <c r="AF79" s="1007"/>
      <c r="AG79" s="1007"/>
      <c r="AH79" s="1007"/>
      <c r="AI79" s="1007"/>
      <c r="AJ79" s="1007"/>
      <c r="AK79" s="1007"/>
      <c r="AL79" s="1007"/>
      <c r="AM79" s="1007"/>
      <c r="AN79" s="1007"/>
      <c r="AO79" s="1007"/>
      <c r="AP79" s="1007"/>
      <c r="AQ79" s="1007"/>
      <c r="AR79" s="1007"/>
      <c r="AS79" s="1007"/>
      <c r="AT79" s="1007"/>
      <c r="AU79" s="1007"/>
      <c r="AV79" s="1007"/>
      <c r="AW79" s="1007"/>
      <c r="AX79" s="1007"/>
      <c r="AY79" s="1007"/>
      <c r="AZ79" s="1008"/>
      <c r="BA79" s="1008"/>
      <c r="BB79" s="1008"/>
      <c r="BC79" s="1008"/>
      <c r="BD79" s="1009"/>
      <c r="BE79" s="241"/>
      <c r="BF79" s="241"/>
      <c r="BG79" s="241"/>
      <c r="BH79" s="241"/>
      <c r="BI79" s="241"/>
      <c r="BJ79" s="230"/>
      <c r="BK79" s="230"/>
      <c r="BL79" s="230"/>
      <c r="BM79" s="230"/>
      <c r="BN79" s="230"/>
      <c r="BO79" s="241"/>
      <c r="BP79" s="241"/>
      <c r="BQ79" s="238">
        <v>73</v>
      </c>
      <c r="BR79" s="243"/>
      <c r="BS79" s="981"/>
      <c r="BT79" s="982"/>
      <c r="BU79" s="982"/>
      <c r="BV79" s="982"/>
      <c r="BW79" s="982"/>
      <c r="BX79" s="982"/>
      <c r="BY79" s="982"/>
      <c r="BZ79" s="982"/>
      <c r="CA79" s="982"/>
      <c r="CB79" s="982"/>
      <c r="CC79" s="982"/>
      <c r="CD79" s="982"/>
      <c r="CE79" s="982"/>
      <c r="CF79" s="982"/>
      <c r="CG79" s="991"/>
      <c r="CH79" s="992"/>
      <c r="CI79" s="993"/>
      <c r="CJ79" s="993"/>
      <c r="CK79" s="993"/>
      <c r="CL79" s="994"/>
      <c r="CM79" s="992"/>
      <c r="CN79" s="993"/>
      <c r="CO79" s="993"/>
      <c r="CP79" s="993"/>
      <c r="CQ79" s="994"/>
      <c r="CR79" s="992"/>
      <c r="CS79" s="993"/>
      <c r="CT79" s="993"/>
      <c r="CU79" s="993"/>
      <c r="CV79" s="994"/>
      <c r="CW79" s="992"/>
      <c r="CX79" s="993"/>
      <c r="CY79" s="993"/>
      <c r="CZ79" s="993"/>
      <c r="DA79" s="994"/>
      <c r="DB79" s="992"/>
      <c r="DC79" s="993"/>
      <c r="DD79" s="993"/>
      <c r="DE79" s="993"/>
      <c r="DF79" s="994"/>
      <c r="DG79" s="992"/>
      <c r="DH79" s="993"/>
      <c r="DI79" s="993"/>
      <c r="DJ79" s="993"/>
      <c r="DK79" s="994"/>
      <c r="DL79" s="992"/>
      <c r="DM79" s="993"/>
      <c r="DN79" s="993"/>
      <c r="DO79" s="993"/>
      <c r="DP79" s="994"/>
      <c r="DQ79" s="992"/>
      <c r="DR79" s="993"/>
      <c r="DS79" s="993"/>
      <c r="DT79" s="993"/>
      <c r="DU79" s="994"/>
      <c r="DV79" s="981"/>
      <c r="DW79" s="982"/>
      <c r="DX79" s="982"/>
      <c r="DY79" s="982"/>
      <c r="DZ79" s="983"/>
      <c r="EA79" s="230"/>
    </row>
    <row r="80" spans="1:131" ht="26.25" customHeight="1" x14ac:dyDescent="0.2">
      <c r="A80" s="238">
        <v>13</v>
      </c>
      <c r="B80" s="1010"/>
      <c r="C80" s="1011"/>
      <c r="D80" s="1011"/>
      <c r="E80" s="1011"/>
      <c r="F80" s="1011"/>
      <c r="G80" s="1011"/>
      <c r="H80" s="1011"/>
      <c r="I80" s="1011"/>
      <c r="J80" s="1011"/>
      <c r="K80" s="1011"/>
      <c r="L80" s="1011"/>
      <c r="M80" s="1011"/>
      <c r="N80" s="1011"/>
      <c r="O80" s="1011"/>
      <c r="P80" s="1012"/>
      <c r="Q80" s="1013"/>
      <c r="R80" s="1007"/>
      <c r="S80" s="1007"/>
      <c r="T80" s="1007"/>
      <c r="U80" s="1007"/>
      <c r="V80" s="1007"/>
      <c r="W80" s="1007"/>
      <c r="X80" s="1007"/>
      <c r="Y80" s="1007"/>
      <c r="Z80" s="1007"/>
      <c r="AA80" s="1007"/>
      <c r="AB80" s="1007"/>
      <c r="AC80" s="1007"/>
      <c r="AD80" s="1007"/>
      <c r="AE80" s="1007"/>
      <c r="AF80" s="1007"/>
      <c r="AG80" s="1007"/>
      <c r="AH80" s="1007"/>
      <c r="AI80" s="1007"/>
      <c r="AJ80" s="1007"/>
      <c r="AK80" s="1007"/>
      <c r="AL80" s="1007"/>
      <c r="AM80" s="1007"/>
      <c r="AN80" s="1007"/>
      <c r="AO80" s="1007"/>
      <c r="AP80" s="1007"/>
      <c r="AQ80" s="1007"/>
      <c r="AR80" s="1007"/>
      <c r="AS80" s="1007"/>
      <c r="AT80" s="1007"/>
      <c r="AU80" s="1007"/>
      <c r="AV80" s="1007"/>
      <c r="AW80" s="1007"/>
      <c r="AX80" s="1007"/>
      <c r="AY80" s="1007"/>
      <c r="AZ80" s="1008"/>
      <c r="BA80" s="1008"/>
      <c r="BB80" s="1008"/>
      <c r="BC80" s="1008"/>
      <c r="BD80" s="1009"/>
      <c r="BE80" s="241"/>
      <c r="BF80" s="241"/>
      <c r="BG80" s="241"/>
      <c r="BH80" s="241"/>
      <c r="BI80" s="241"/>
      <c r="BJ80" s="241"/>
      <c r="BK80" s="241"/>
      <c r="BL80" s="241"/>
      <c r="BM80" s="241"/>
      <c r="BN80" s="241"/>
      <c r="BO80" s="241"/>
      <c r="BP80" s="241"/>
      <c r="BQ80" s="238">
        <v>74</v>
      </c>
      <c r="BR80" s="243"/>
      <c r="BS80" s="981"/>
      <c r="BT80" s="982"/>
      <c r="BU80" s="982"/>
      <c r="BV80" s="982"/>
      <c r="BW80" s="982"/>
      <c r="BX80" s="982"/>
      <c r="BY80" s="982"/>
      <c r="BZ80" s="982"/>
      <c r="CA80" s="982"/>
      <c r="CB80" s="982"/>
      <c r="CC80" s="982"/>
      <c r="CD80" s="982"/>
      <c r="CE80" s="982"/>
      <c r="CF80" s="982"/>
      <c r="CG80" s="991"/>
      <c r="CH80" s="992"/>
      <c r="CI80" s="993"/>
      <c r="CJ80" s="993"/>
      <c r="CK80" s="993"/>
      <c r="CL80" s="994"/>
      <c r="CM80" s="992"/>
      <c r="CN80" s="993"/>
      <c r="CO80" s="993"/>
      <c r="CP80" s="993"/>
      <c r="CQ80" s="994"/>
      <c r="CR80" s="992"/>
      <c r="CS80" s="993"/>
      <c r="CT80" s="993"/>
      <c r="CU80" s="993"/>
      <c r="CV80" s="994"/>
      <c r="CW80" s="992"/>
      <c r="CX80" s="993"/>
      <c r="CY80" s="993"/>
      <c r="CZ80" s="993"/>
      <c r="DA80" s="994"/>
      <c r="DB80" s="992"/>
      <c r="DC80" s="993"/>
      <c r="DD80" s="993"/>
      <c r="DE80" s="993"/>
      <c r="DF80" s="994"/>
      <c r="DG80" s="992"/>
      <c r="DH80" s="993"/>
      <c r="DI80" s="993"/>
      <c r="DJ80" s="993"/>
      <c r="DK80" s="994"/>
      <c r="DL80" s="992"/>
      <c r="DM80" s="993"/>
      <c r="DN80" s="993"/>
      <c r="DO80" s="993"/>
      <c r="DP80" s="994"/>
      <c r="DQ80" s="992"/>
      <c r="DR80" s="993"/>
      <c r="DS80" s="993"/>
      <c r="DT80" s="993"/>
      <c r="DU80" s="994"/>
      <c r="DV80" s="981"/>
      <c r="DW80" s="982"/>
      <c r="DX80" s="982"/>
      <c r="DY80" s="982"/>
      <c r="DZ80" s="983"/>
      <c r="EA80" s="230"/>
    </row>
    <row r="81" spans="1:131" ht="26.25" customHeight="1" x14ac:dyDescent="0.2">
      <c r="A81" s="238">
        <v>14</v>
      </c>
      <c r="B81" s="1010"/>
      <c r="C81" s="1011"/>
      <c r="D81" s="1011"/>
      <c r="E81" s="1011"/>
      <c r="F81" s="1011"/>
      <c r="G81" s="1011"/>
      <c r="H81" s="1011"/>
      <c r="I81" s="1011"/>
      <c r="J81" s="1011"/>
      <c r="K81" s="1011"/>
      <c r="L81" s="1011"/>
      <c r="M81" s="1011"/>
      <c r="N81" s="1011"/>
      <c r="O81" s="1011"/>
      <c r="P81" s="1012"/>
      <c r="Q81" s="1013"/>
      <c r="R81" s="1007"/>
      <c r="S81" s="1007"/>
      <c r="T81" s="1007"/>
      <c r="U81" s="1007"/>
      <c r="V81" s="1007"/>
      <c r="W81" s="1007"/>
      <c r="X81" s="1007"/>
      <c r="Y81" s="1007"/>
      <c r="Z81" s="1007"/>
      <c r="AA81" s="1007"/>
      <c r="AB81" s="1007"/>
      <c r="AC81" s="1007"/>
      <c r="AD81" s="1007"/>
      <c r="AE81" s="1007"/>
      <c r="AF81" s="1007"/>
      <c r="AG81" s="1007"/>
      <c r="AH81" s="1007"/>
      <c r="AI81" s="1007"/>
      <c r="AJ81" s="1007"/>
      <c r="AK81" s="1007"/>
      <c r="AL81" s="1007"/>
      <c r="AM81" s="1007"/>
      <c r="AN81" s="1007"/>
      <c r="AO81" s="1007"/>
      <c r="AP81" s="1007"/>
      <c r="AQ81" s="1007"/>
      <c r="AR81" s="1007"/>
      <c r="AS81" s="1007"/>
      <c r="AT81" s="1007"/>
      <c r="AU81" s="1007"/>
      <c r="AV81" s="1007"/>
      <c r="AW81" s="1007"/>
      <c r="AX81" s="1007"/>
      <c r="AY81" s="1007"/>
      <c r="AZ81" s="1008"/>
      <c r="BA81" s="1008"/>
      <c r="BB81" s="1008"/>
      <c r="BC81" s="1008"/>
      <c r="BD81" s="1009"/>
      <c r="BE81" s="241"/>
      <c r="BF81" s="241"/>
      <c r="BG81" s="241"/>
      <c r="BH81" s="241"/>
      <c r="BI81" s="241"/>
      <c r="BJ81" s="241"/>
      <c r="BK81" s="241"/>
      <c r="BL81" s="241"/>
      <c r="BM81" s="241"/>
      <c r="BN81" s="241"/>
      <c r="BO81" s="241"/>
      <c r="BP81" s="241"/>
      <c r="BQ81" s="238">
        <v>75</v>
      </c>
      <c r="BR81" s="243"/>
      <c r="BS81" s="981"/>
      <c r="BT81" s="982"/>
      <c r="BU81" s="982"/>
      <c r="BV81" s="982"/>
      <c r="BW81" s="982"/>
      <c r="BX81" s="982"/>
      <c r="BY81" s="982"/>
      <c r="BZ81" s="982"/>
      <c r="CA81" s="982"/>
      <c r="CB81" s="982"/>
      <c r="CC81" s="982"/>
      <c r="CD81" s="982"/>
      <c r="CE81" s="982"/>
      <c r="CF81" s="982"/>
      <c r="CG81" s="991"/>
      <c r="CH81" s="992"/>
      <c r="CI81" s="993"/>
      <c r="CJ81" s="993"/>
      <c r="CK81" s="993"/>
      <c r="CL81" s="994"/>
      <c r="CM81" s="992"/>
      <c r="CN81" s="993"/>
      <c r="CO81" s="993"/>
      <c r="CP81" s="993"/>
      <c r="CQ81" s="994"/>
      <c r="CR81" s="992"/>
      <c r="CS81" s="993"/>
      <c r="CT81" s="993"/>
      <c r="CU81" s="993"/>
      <c r="CV81" s="994"/>
      <c r="CW81" s="992"/>
      <c r="CX81" s="993"/>
      <c r="CY81" s="993"/>
      <c r="CZ81" s="993"/>
      <c r="DA81" s="994"/>
      <c r="DB81" s="992"/>
      <c r="DC81" s="993"/>
      <c r="DD81" s="993"/>
      <c r="DE81" s="993"/>
      <c r="DF81" s="994"/>
      <c r="DG81" s="992"/>
      <c r="DH81" s="993"/>
      <c r="DI81" s="993"/>
      <c r="DJ81" s="993"/>
      <c r="DK81" s="994"/>
      <c r="DL81" s="992"/>
      <c r="DM81" s="993"/>
      <c r="DN81" s="993"/>
      <c r="DO81" s="993"/>
      <c r="DP81" s="994"/>
      <c r="DQ81" s="992"/>
      <c r="DR81" s="993"/>
      <c r="DS81" s="993"/>
      <c r="DT81" s="993"/>
      <c r="DU81" s="994"/>
      <c r="DV81" s="981"/>
      <c r="DW81" s="982"/>
      <c r="DX81" s="982"/>
      <c r="DY81" s="982"/>
      <c r="DZ81" s="983"/>
      <c r="EA81" s="230"/>
    </row>
    <row r="82" spans="1:131" ht="26.25" customHeight="1" x14ac:dyDescent="0.2">
      <c r="A82" s="238">
        <v>15</v>
      </c>
      <c r="B82" s="1010"/>
      <c r="C82" s="1011"/>
      <c r="D82" s="1011"/>
      <c r="E82" s="1011"/>
      <c r="F82" s="1011"/>
      <c r="G82" s="1011"/>
      <c r="H82" s="1011"/>
      <c r="I82" s="1011"/>
      <c r="J82" s="1011"/>
      <c r="K82" s="1011"/>
      <c r="L82" s="1011"/>
      <c r="M82" s="1011"/>
      <c r="N82" s="1011"/>
      <c r="O82" s="1011"/>
      <c r="P82" s="1012"/>
      <c r="Q82" s="1013"/>
      <c r="R82" s="1007"/>
      <c r="S82" s="1007"/>
      <c r="T82" s="1007"/>
      <c r="U82" s="1007"/>
      <c r="V82" s="1007"/>
      <c r="W82" s="1007"/>
      <c r="X82" s="1007"/>
      <c r="Y82" s="1007"/>
      <c r="Z82" s="1007"/>
      <c r="AA82" s="1007"/>
      <c r="AB82" s="1007"/>
      <c r="AC82" s="1007"/>
      <c r="AD82" s="1007"/>
      <c r="AE82" s="1007"/>
      <c r="AF82" s="1007"/>
      <c r="AG82" s="1007"/>
      <c r="AH82" s="1007"/>
      <c r="AI82" s="1007"/>
      <c r="AJ82" s="1007"/>
      <c r="AK82" s="1007"/>
      <c r="AL82" s="1007"/>
      <c r="AM82" s="1007"/>
      <c r="AN82" s="1007"/>
      <c r="AO82" s="1007"/>
      <c r="AP82" s="1007"/>
      <c r="AQ82" s="1007"/>
      <c r="AR82" s="1007"/>
      <c r="AS82" s="1007"/>
      <c r="AT82" s="1007"/>
      <c r="AU82" s="1007"/>
      <c r="AV82" s="1007"/>
      <c r="AW82" s="1007"/>
      <c r="AX82" s="1007"/>
      <c r="AY82" s="1007"/>
      <c r="AZ82" s="1008"/>
      <c r="BA82" s="1008"/>
      <c r="BB82" s="1008"/>
      <c r="BC82" s="1008"/>
      <c r="BD82" s="1009"/>
      <c r="BE82" s="241"/>
      <c r="BF82" s="241"/>
      <c r="BG82" s="241"/>
      <c r="BH82" s="241"/>
      <c r="BI82" s="241"/>
      <c r="BJ82" s="241"/>
      <c r="BK82" s="241"/>
      <c r="BL82" s="241"/>
      <c r="BM82" s="241"/>
      <c r="BN82" s="241"/>
      <c r="BO82" s="241"/>
      <c r="BP82" s="241"/>
      <c r="BQ82" s="238">
        <v>76</v>
      </c>
      <c r="BR82" s="243"/>
      <c r="BS82" s="981"/>
      <c r="BT82" s="982"/>
      <c r="BU82" s="982"/>
      <c r="BV82" s="982"/>
      <c r="BW82" s="982"/>
      <c r="BX82" s="982"/>
      <c r="BY82" s="982"/>
      <c r="BZ82" s="982"/>
      <c r="CA82" s="982"/>
      <c r="CB82" s="982"/>
      <c r="CC82" s="982"/>
      <c r="CD82" s="982"/>
      <c r="CE82" s="982"/>
      <c r="CF82" s="982"/>
      <c r="CG82" s="991"/>
      <c r="CH82" s="992"/>
      <c r="CI82" s="993"/>
      <c r="CJ82" s="993"/>
      <c r="CK82" s="993"/>
      <c r="CL82" s="994"/>
      <c r="CM82" s="992"/>
      <c r="CN82" s="993"/>
      <c r="CO82" s="993"/>
      <c r="CP82" s="993"/>
      <c r="CQ82" s="994"/>
      <c r="CR82" s="992"/>
      <c r="CS82" s="993"/>
      <c r="CT82" s="993"/>
      <c r="CU82" s="993"/>
      <c r="CV82" s="994"/>
      <c r="CW82" s="992"/>
      <c r="CX82" s="993"/>
      <c r="CY82" s="993"/>
      <c r="CZ82" s="993"/>
      <c r="DA82" s="994"/>
      <c r="DB82" s="992"/>
      <c r="DC82" s="993"/>
      <c r="DD82" s="993"/>
      <c r="DE82" s="993"/>
      <c r="DF82" s="994"/>
      <c r="DG82" s="992"/>
      <c r="DH82" s="993"/>
      <c r="DI82" s="993"/>
      <c r="DJ82" s="993"/>
      <c r="DK82" s="994"/>
      <c r="DL82" s="992"/>
      <c r="DM82" s="993"/>
      <c r="DN82" s="993"/>
      <c r="DO82" s="993"/>
      <c r="DP82" s="994"/>
      <c r="DQ82" s="992"/>
      <c r="DR82" s="993"/>
      <c r="DS82" s="993"/>
      <c r="DT82" s="993"/>
      <c r="DU82" s="994"/>
      <c r="DV82" s="981"/>
      <c r="DW82" s="982"/>
      <c r="DX82" s="982"/>
      <c r="DY82" s="982"/>
      <c r="DZ82" s="983"/>
      <c r="EA82" s="230"/>
    </row>
    <row r="83" spans="1:131" ht="26.25" customHeight="1" x14ac:dyDescent="0.2">
      <c r="A83" s="238">
        <v>16</v>
      </c>
      <c r="B83" s="1010"/>
      <c r="C83" s="1011"/>
      <c r="D83" s="1011"/>
      <c r="E83" s="1011"/>
      <c r="F83" s="1011"/>
      <c r="G83" s="1011"/>
      <c r="H83" s="1011"/>
      <c r="I83" s="1011"/>
      <c r="J83" s="1011"/>
      <c r="K83" s="1011"/>
      <c r="L83" s="1011"/>
      <c r="M83" s="1011"/>
      <c r="N83" s="1011"/>
      <c r="O83" s="1011"/>
      <c r="P83" s="1012"/>
      <c r="Q83" s="1013"/>
      <c r="R83" s="1007"/>
      <c r="S83" s="1007"/>
      <c r="T83" s="1007"/>
      <c r="U83" s="1007"/>
      <c r="V83" s="1007"/>
      <c r="W83" s="1007"/>
      <c r="X83" s="1007"/>
      <c r="Y83" s="1007"/>
      <c r="Z83" s="1007"/>
      <c r="AA83" s="1007"/>
      <c r="AB83" s="1007"/>
      <c r="AC83" s="1007"/>
      <c r="AD83" s="1007"/>
      <c r="AE83" s="1007"/>
      <c r="AF83" s="1007"/>
      <c r="AG83" s="1007"/>
      <c r="AH83" s="1007"/>
      <c r="AI83" s="1007"/>
      <c r="AJ83" s="1007"/>
      <c r="AK83" s="1007"/>
      <c r="AL83" s="1007"/>
      <c r="AM83" s="1007"/>
      <c r="AN83" s="1007"/>
      <c r="AO83" s="1007"/>
      <c r="AP83" s="1007"/>
      <c r="AQ83" s="1007"/>
      <c r="AR83" s="1007"/>
      <c r="AS83" s="1007"/>
      <c r="AT83" s="1007"/>
      <c r="AU83" s="1007"/>
      <c r="AV83" s="1007"/>
      <c r="AW83" s="1007"/>
      <c r="AX83" s="1007"/>
      <c r="AY83" s="1007"/>
      <c r="AZ83" s="1008"/>
      <c r="BA83" s="1008"/>
      <c r="BB83" s="1008"/>
      <c r="BC83" s="1008"/>
      <c r="BD83" s="1009"/>
      <c r="BE83" s="241"/>
      <c r="BF83" s="241"/>
      <c r="BG83" s="241"/>
      <c r="BH83" s="241"/>
      <c r="BI83" s="241"/>
      <c r="BJ83" s="241"/>
      <c r="BK83" s="241"/>
      <c r="BL83" s="241"/>
      <c r="BM83" s="241"/>
      <c r="BN83" s="241"/>
      <c r="BO83" s="241"/>
      <c r="BP83" s="241"/>
      <c r="BQ83" s="238">
        <v>77</v>
      </c>
      <c r="BR83" s="243"/>
      <c r="BS83" s="981"/>
      <c r="BT83" s="982"/>
      <c r="BU83" s="982"/>
      <c r="BV83" s="982"/>
      <c r="BW83" s="982"/>
      <c r="BX83" s="982"/>
      <c r="BY83" s="982"/>
      <c r="BZ83" s="982"/>
      <c r="CA83" s="982"/>
      <c r="CB83" s="982"/>
      <c r="CC83" s="982"/>
      <c r="CD83" s="982"/>
      <c r="CE83" s="982"/>
      <c r="CF83" s="982"/>
      <c r="CG83" s="991"/>
      <c r="CH83" s="992"/>
      <c r="CI83" s="993"/>
      <c r="CJ83" s="993"/>
      <c r="CK83" s="993"/>
      <c r="CL83" s="994"/>
      <c r="CM83" s="992"/>
      <c r="CN83" s="993"/>
      <c r="CO83" s="993"/>
      <c r="CP83" s="993"/>
      <c r="CQ83" s="994"/>
      <c r="CR83" s="992"/>
      <c r="CS83" s="993"/>
      <c r="CT83" s="993"/>
      <c r="CU83" s="993"/>
      <c r="CV83" s="994"/>
      <c r="CW83" s="992"/>
      <c r="CX83" s="993"/>
      <c r="CY83" s="993"/>
      <c r="CZ83" s="993"/>
      <c r="DA83" s="994"/>
      <c r="DB83" s="992"/>
      <c r="DC83" s="993"/>
      <c r="DD83" s="993"/>
      <c r="DE83" s="993"/>
      <c r="DF83" s="994"/>
      <c r="DG83" s="992"/>
      <c r="DH83" s="993"/>
      <c r="DI83" s="993"/>
      <c r="DJ83" s="993"/>
      <c r="DK83" s="994"/>
      <c r="DL83" s="992"/>
      <c r="DM83" s="993"/>
      <c r="DN83" s="993"/>
      <c r="DO83" s="993"/>
      <c r="DP83" s="994"/>
      <c r="DQ83" s="992"/>
      <c r="DR83" s="993"/>
      <c r="DS83" s="993"/>
      <c r="DT83" s="993"/>
      <c r="DU83" s="994"/>
      <c r="DV83" s="981"/>
      <c r="DW83" s="982"/>
      <c r="DX83" s="982"/>
      <c r="DY83" s="982"/>
      <c r="DZ83" s="983"/>
      <c r="EA83" s="230"/>
    </row>
    <row r="84" spans="1:131" ht="26.25" customHeight="1" x14ac:dyDescent="0.2">
      <c r="A84" s="238">
        <v>17</v>
      </c>
      <c r="B84" s="1010"/>
      <c r="C84" s="1011"/>
      <c r="D84" s="1011"/>
      <c r="E84" s="1011"/>
      <c r="F84" s="1011"/>
      <c r="G84" s="1011"/>
      <c r="H84" s="1011"/>
      <c r="I84" s="1011"/>
      <c r="J84" s="1011"/>
      <c r="K84" s="1011"/>
      <c r="L84" s="1011"/>
      <c r="M84" s="1011"/>
      <c r="N84" s="1011"/>
      <c r="O84" s="1011"/>
      <c r="P84" s="1012"/>
      <c r="Q84" s="1013"/>
      <c r="R84" s="1007"/>
      <c r="S84" s="1007"/>
      <c r="T84" s="1007"/>
      <c r="U84" s="1007"/>
      <c r="V84" s="1007"/>
      <c r="W84" s="1007"/>
      <c r="X84" s="1007"/>
      <c r="Y84" s="1007"/>
      <c r="Z84" s="1007"/>
      <c r="AA84" s="1007"/>
      <c r="AB84" s="1007"/>
      <c r="AC84" s="1007"/>
      <c r="AD84" s="1007"/>
      <c r="AE84" s="1007"/>
      <c r="AF84" s="1007"/>
      <c r="AG84" s="1007"/>
      <c r="AH84" s="1007"/>
      <c r="AI84" s="1007"/>
      <c r="AJ84" s="1007"/>
      <c r="AK84" s="1007"/>
      <c r="AL84" s="1007"/>
      <c r="AM84" s="1007"/>
      <c r="AN84" s="1007"/>
      <c r="AO84" s="1007"/>
      <c r="AP84" s="1007"/>
      <c r="AQ84" s="1007"/>
      <c r="AR84" s="1007"/>
      <c r="AS84" s="1007"/>
      <c r="AT84" s="1007"/>
      <c r="AU84" s="1007"/>
      <c r="AV84" s="1007"/>
      <c r="AW84" s="1007"/>
      <c r="AX84" s="1007"/>
      <c r="AY84" s="1007"/>
      <c r="AZ84" s="1008"/>
      <c r="BA84" s="1008"/>
      <c r="BB84" s="1008"/>
      <c r="BC84" s="1008"/>
      <c r="BD84" s="1009"/>
      <c r="BE84" s="241"/>
      <c r="BF84" s="241"/>
      <c r="BG84" s="241"/>
      <c r="BH84" s="241"/>
      <c r="BI84" s="241"/>
      <c r="BJ84" s="241"/>
      <c r="BK84" s="241"/>
      <c r="BL84" s="241"/>
      <c r="BM84" s="241"/>
      <c r="BN84" s="241"/>
      <c r="BO84" s="241"/>
      <c r="BP84" s="241"/>
      <c r="BQ84" s="238">
        <v>78</v>
      </c>
      <c r="BR84" s="243"/>
      <c r="BS84" s="981"/>
      <c r="BT84" s="982"/>
      <c r="BU84" s="982"/>
      <c r="BV84" s="982"/>
      <c r="BW84" s="982"/>
      <c r="BX84" s="982"/>
      <c r="BY84" s="982"/>
      <c r="BZ84" s="982"/>
      <c r="CA84" s="982"/>
      <c r="CB84" s="982"/>
      <c r="CC84" s="982"/>
      <c r="CD84" s="982"/>
      <c r="CE84" s="982"/>
      <c r="CF84" s="982"/>
      <c r="CG84" s="991"/>
      <c r="CH84" s="992"/>
      <c r="CI84" s="993"/>
      <c r="CJ84" s="993"/>
      <c r="CK84" s="993"/>
      <c r="CL84" s="994"/>
      <c r="CM84" s="992"/>
      <c r="CN84" s="993"/>
      <c r="CO84" s="993"/>
      <c r="CP84" s="993"/>
      <c r="CQ84" s="994"/>
      <c r="CR84" s="992"/>
      <c r="CS84" s="993"/>
      <c r="CT84" s="993"/>
      <c r="CU84" s="993"/>
      <c r="CV84" s="994"/>
      <c r="CW84" s="992"/>
      <c r="CX84" s="993"/>
      <c r="CY84" s="993"/>
      <c r="CZ84" s="993"/>
      <c r="DA84" s="994"/>
      <c r="DB84" s="992"/>
      <c r="DC84" s="993"/>
      <c r="DD84" s="993"/>
      <c r="DE84" s="993"/>
      <c r="DF84" s="994"/>
      <c r="DG84" s="992"/>
      <c r="DH84" s="993"/>
      <c r="DI84" s="993"/>
      <c r="DJ84" s="993"/>
      <c r="DK84" s="994"/>
      <c r="DL84" s="992"/>
      <c r="DM84" s="993"/>
      <c r="DN84" s="993"/>
      <c r="DO84" s="993"/>
      <c r="DP84" s="994"/>
      <c r="DQ84" s="992"/>
      <c r="DR84" s="993"/>
      <c r="DS84" s="993"/>
      <c r="DT84" s="993"/>
      <c r="DU84" s="994"/>
      <c r="DV84" s="981"/>
      <c r="DW84" s="982"/>
      <c r="DX84" s="982"/>
      <c r="DY84" s="982"/>
      <c r="DZ84" s="983"/>
      <c r="EA84" s="230"/>
    </row>
    <row r="85" spans="1:131" ht="26.25" customHeight="1" x14ac:dyDescent="0.2">
      <c r="A85" s="238">
        <v>18</v>
      </c>
      <c r="B85" s="1010"/>
      <c r="C85" s="1011"/>
      <c r="D85" s="1011"/>
      <c r="E85" s="1011"/>
      <c r="F85" s="1011"/>
      <c r="G85" s="1011"/>
      <c r="H85" s="1011"/>
      <c r="I85" s="1011"/>
      <c r="J85" s="1011"/>
      <c r="K85" s="1011"/>
      <c r="L85" s="1011"/>
      <c r="M85" s="1011"/>
      <c r="N85" s="1011"/>
      <c r="O85" s="1011"/>
      <c r="P85" s="1012"/>
      <c r="Q85" s="1013"/>
      <c r="R85" s="1007"/>
      <c r="S85" s="1007"/>
      <c r="T85" s="1007"/>
      <c r="U85" s="1007"/>
      <c r="V85" s="1007"/>
      <c r="W85" s="1007"/>
      <c r="X85" s="1007"/>
      <c r="Y85" s="1007"/>
      <c r="Z85" s="1007"/>
      <c r="AA85" s="1007"/>
      <c r="AB85" s="1007"/>
      <c r="AC85" s="1007"/>
      <c r="AD85" s="1007"/>
      <c r="AE85" s="1007"/>
      <c r="AF85" s="1007"/>
      <c r="AG85" s="1007"/>
      <c r="AH85" s="1007"/>
      <c r="AI85" s="1007"/>
      <c r="AJ85" s="1007"/>
      <c r="AK85" s="1007"/>
      <c r="AL85" s="1007"/>
      <c r="AM85" s="1007"/>
      <c r="AN85" s="1007"/>
      <c r="AO85" s="1007"/>
      <c r="AP85" s="1007"/>
      <c r="AQ85" s="1007"/>
      <c r="AR85" s="1007"/>
      <c r="AS85" s="1007"/>
      <c r="AT85" s="1007"/>
      <c r="AU85" s="1007"/>
      <c r="AV85" s="1007"/>
      <c r="AW85" s="1007"/>
      <c r="AX85" s="1007"/>
      <c r="AY85" s="1007"/>
      <c r="AZ85" s="1008"/>
      <c r="BA85" s="1008"/>
      <c r="BB85" s="1008"/>
      <c r="BC85" s="1008"/>
      <c r="BD85" s="1009"/>
      <c r="BE85" s="241"/>
      <c r="BF85" s="241"/>
      <c r="BG85" s="241"/>
      <c r="BH85" s="241"/>
      <c r="BI85" s="241"/>
      <c r="BJ85" s="241"/>
      <c r="BK85" s="241"/>
      <c r="BL85" s="241"/>
      <c r="BM85" s="241"/>
      <c r="BN85" s="241"/>
      <c r="BO85" s="241"/>
      <c r="BP85" s="241"/>
      <c r="BQ85" s="238">
        <v>79</v>
      </c>
      <c r="BR85" s="243"/>
      <c r="BS85" s="981"/>
      <c r="BT85" s="982"/>
      <c r="BU85" s="982"/>
      <c r="BV85" s="982"/>
      <c r="BW85" s="982"/>
      <c r="BX85" s="982"/>
      <c r="BY85" s="982"/>
      <c r="BZ85" s="982"/>
      <c r="CA85" s="982"/>
      <c r="CB85" s="982"/>
      <c r="CC85" s="982"/>
      <c r="CD85" s="982"/>
      <c r="CE85" s="982"/>
      <c r="CF85" s="982"/>
      <c r="CG85" s="991"/>
      <c r="CH85" s="992"/>
      <c r="CI85" s="993"/>
      <c r="CJ85" s="993"/>
      <c r="CK85" s="993"/>
      <c r="CL85" s="994"/>
      <c r="CM85" s="992"/>
      <c r="CN85" s="993"/>
      <c r="CO85" s="993"/>
      <c r="CP85" s="993"/>
      <c r="CQ85" s="994"/>
      <c r="CR85" s="992"/>
      <c r="CS85" s="993"/>
      <c r="CT85" s="993"/>
      <c r="CU85" s="993"/>
      <c r="CV85" s="994"/>
      <c r="CW85" s="992"/>
      <c r="CX85" s="993"/>
      <c r="CY85" s="993"/>
      <c r="CZ85" s="993"/>
      <c r="DA85" s="994"/>
      <c r="DB85" s="992"/>
      <c r="DC85" s="993"/>
      <c r="DD85" s="993"/>
      <c r="DE85" s="993"/>
      <c r="DF85" s="994"/>
      <c r="DG85" s="992"/>
      <c r="DH85" s="993"/>
      <c r="DI85" s="993"/>
      <c r="DJ85" s="993"/>
      <c r="DK85" s="994"/>
      <c r="DL85" s="992"/>
      <c r="DM85" s="993"/>
      <c r="DN85" s="993"/>
      <c r="DO85" s="993"/>
      <c r="DP85" s="994"/>
      <c r="DQ85" s="992"/>
      <c r="DR85" s="993"/>
      <c r="DS85" s="993"/>
      <c r="DT85" s="993"/>
      <c r="DU85" s="994"/>
      <c r="DV85" s="981"/>
      <c r="DW85" s="982"/>
      <c r="DX85" s="982"/>
      <c r="DY85" s="982"/>
      <c r="DZ85" s="983"/>
      <c r="EA85" s="230"/>
    </row>
    <row r="86" spans="1:131" ht="26.25" customHeight="1" x14ac:dyDescent="0.2">
      <c r="A86" s="238">
        <v>19</v>
      </c>
      <c r="B86" s="1010"/>
      <c r="C86" s="1011"/>
      <c r="D86" s="1011"/>
      <c r="E86" s="1011"/>
      <c r="F86" s="1011"/>
      <c r="G86" s="1011"/>
      <c r="H86" s="1011"/>
      <c r="I86" s="1011"/>
      <c r="J86" s="1011"/>
      <c r="K86" s="1011"/>
      <c r="L86" s="1011"/>
      <c r="M86" s="1011"/>
      <c r="N86" s="1011"/>
      <c r="O86" s="1011"/>
      <c r="P86" s="1012"/>
      <c r="Q86" s="1013"/>
      <c r="R86" s="1007"/>
      <c r="S86" s="1007"/>
      <c r="T86" s="1007"/>
      <c r="U86" s="1007"/>
      <c r="V86" s="1007"/>
      <c r="W86" s="1007"/>
      <c r="X86" s="1007"/>
      <c r="Y86" s="1007"/>
      <c r="Z86" s="1007"/>
      <c r="AA86" s="1007"/>
      <c r="AB86" s="1007"/>
      <c r="AC86" s="1007"/>
      <c r="AD86" s="1007"/>
      <c r="AE86" s="1007"/>
      <c r="AF86" s="1007"/>
      <c r="AG86" s="1007"/>
      <c r="AH86" s="1007"/>
      <c r="AI86" s="1007"/>
      <c r="AJ86" s="1007"/>
      <c r="AK86" s="1007"/>
      <c r="AL86" s="1007"/>
      <c r="AM86" s="1007"/>
      <c r="AN86" s="1007"/>
      <c r="AO86" s="1007"/>
      <c r="AP86" s="1007"/>
      <c r="AQ86" s="1007"/>
      <c r="AR86" s="1007"/>
      <c r="AS86" s="1007"/>
      <c r="AT86" s="1007"/>
      <c r="AU86" s="1007"/>
      <c r="AV86" s="1007"/>
      <c r="AW86" s="1007"/>
      <c r="AX86" s="1007"/>
      <c r="AY86" s="1007"/>
      <c r="AZ86" s="1008"/>
      <c r="BA86" s="1008"/>
      <c r="BB86" s="1008"/>
      <c r="BC86" s="1008"/>
      <c r="BD86" s="1009"/>
      <c r="BE86" s="241"/>
      <c r="BF86" s="241"/>
      <c r="BG86" s="241"/>
      <c r="BH86" s="241"/>
      <c r="BI86" s="241"/>
      <c r="BJ86" s="241"/>
      <c r="BK86" s="241"/>
      <c r="BL86" s="241"/>
      <c r="BM86" s="241"/>
      <c r="BN86" s="241"/>
      <c r="BO86" s="241"/>
      <c r="BP86" s="241"/>
      <c r="BQ86" s="238">
        <v>80</v>
      </c>
      <c r="BR86" s="243"/>
      <c r="BS86" s="981"/>
      <c r="BT86" s="982"/>
      <c r="BU86" s="982"/>
      <c r="BV86" s="982"/>
      <c r="BW86" s="982"/>
      <c r="BX86" s="982"/>
      <c r="BY86" s="982"/>
      <c r="BZ86" s="982"/>
      <c r="CA86" s="982"/>
      <c r="CB86" s="982"/>
      <c r="CC86" s="982"/>
      <c r="CD86" s="982"/>
      <c r="CE86" s="982"/>
      <c r="CF86" s="982"/>
      <c r="CG86" s="991"/>
      <c r="CH86" s="992"/>
      <c r="CI86" s="993"/>
      <c r="CJ86" s="993"/>
      <c r="CK86" s="993"/>
      <c r="CL86" s="994"/>
      <c r="CM86" s="992"/>
      <c r="CN86" s="993"/>
      <c r="CO86" s="993"/>
      <c r="CP86" s="993"/>
      <c r="CQ86" s="994"/>
      <c r="CR86" s="992"/>
      <c r="CS86" s="993"/>
      <c r="CT86" s="993"/>
      <c r="CU86" s="993"/>
      <c r="CV86" s="994"/>
      <c r="CW86" s="992"/>
      <c r="CX86" s="993"/>
      <c r="CY86" s="993"/>
      <c r="CZ86" s="993"/>
      <c r="DA86" s="994"/>
      <c r="DB86" s="992"/>
      <c r="DC86" s="993"/>
      <c r="DD86" s="993"/>
      <c r="DE86" s="993"/>
      <c r="DF86" s="994"/>
      <c r="DG86" s="992"/>
      <c r="DH86" s="993"/>
      <c r="DI86" s="993"/>
      <c r="DJ86" s="993"/>
      <c r="DK86" s="994"/>
      <c r="DL86" s="992"/>
      <c r="DM86" s="993"/>
      <c r="DN86" s="993"/>
      <c r="DO86" s="993"/>
      <c r="DP86" s="994"/>
      <c r="DQ86" s="992"/>
      <c r="DR86" s="993"/>
      <c r="DS86" s="993"/>
      <c r="DT86" s="993"/>
      <c r="DU86" s="994"/>
      <c r="DV86" s="981"/>
      <c r="DW86" s="982"/>
      <c r="DX86" s="982"/>
      <c r="DY86" s="982"/>
      <c r="DZ86" s="983"/>
      <c r="EA86" s="230"/>
    </row>
    <row r="87" spans="1:131" ht="26.25" customHeight="1" x14ac:dyDescent="0.2">
      <c r="A87" s="244">
        <v>20</v>
      </c>
      <c r="B87" s="1000"/>
      <c r="C87" s="1001"/>
      <c r="D87" s="1001"/>
      <c r="E87" s="1001"/>
      <c r="F87" s="1001"/>
      <c r="G87" s="1001"/>
      <c r="H87" s="1001"/>
      <c r="I87" s="1001"/>
      <c r="J87" s="1001"/>
      <c r="K87" s="1001"/>
      <c r="L87" s="1001"/>
      <c r="M87" s="1001"/>
      <c r="N87" s="1001"/>
      <c r="O87" s="1001"/>
      <c r="P87" s="1002"/>
      <c r="Q87" s="1003"/>
      <c r="R87" s="1004"/>
      <c r="S87" s="1004"/>
      <c r="T87" s="1004"/>
      <c r="U87" s="1004"/>
      <c r="V87" s="1004"/>
      <c r="W87" s="1004"/>
      <c r="X87" s="1004"/>
      <c r="Y87" s="1004"/>
      <c r="Z87" s="1004"/>
      <c r="AA87" s="1004"/>
      <c r="AB87" s="1004"/>
      <c r="AC87" s="1004"/>
      <c r="AD87" s="1004"/>
      <c r="AE87" s="1004"/>
      <c r="AF87" s="1004"/>
      <c r="AG87" s="1004"/>
      <c r="AH87" s="1004"/>
      <c r="AI87" s="1004"/>
      <c r="AJ87" s="1004"/>
      <c r="AK87" s="1004"/>
      <c r="AL87" s="1004"/>
      <c r="AM87" s="1004"/>
      <c r="AN87" s="1004"/>
      <c r="AO87" s="1004"/>
      <c r="AP87" s="1004"/>
      <c r="AQ87" s="1004"/>
      <c r="AR87" s="1004"/>
      <c r="AS87" s="1004"/>
      <c r="AT87" s="1004"/>
      <c r="AU87" s="1004"/>
      <c r="AV87" s="1004"/>
      <c r="AW87" s="1004"/>
      <c r="AX87" s="1004"/>
      <c r="AY87" s="1004"/>
      <c r="AZ87" s="1005"/>
      <c r="BA87" s="1005"/>
      <c r="BB87" s="1005"/>
      <c r="BC87" s="1005"/>
      <c r="BD87" s="1006"/>
      <c r="BE87" s="241"/>
      <c r="BF87" s="241"/>
      <c r="BG87" s="241"/>
      <c r="BH87" s="241"/>
      <c r="BI87" s="241"/>
      <c r="BJ87" s="241"/>
      <c r="BK87" s="241"/>
      <c r="BL87" s="241"/>
      <c r="BM87" s="241"/>
      <c r="BN87" s="241"/>
      <c r="BO87" s="241"/>
      <c r="BP87" s="241"/>
      <c r="BQ87" s="238">
        <v>81</v>
      </c>
      <c r="BR87" s="243"/>
      <c r="BS87" s="981"/>
      <c r="BT87" s="982"/>
      <c r="BU87" s="982"/>
      <c r="BV87" s="982"/>
      <c r="BW87" s="982"/>
      <c r="BX87" s="982"/>
      <c r="BY87" s="982"/>
      <c r="BZ87" s="982"/>
      <c r="CA87" s="982"/>
      <c r="CB87" s="982"/>
      <c r="CC87" s="982"/>
      <c r="CD87" s="982"/>
      <c r="CE87" s="982"/>
      <c r="CF87" s="982"/>
      <c r="CG87" s="991"/>
      <c r="CH87" s="992"/>
      <c r="CI87" s="993"/>
      <c r="CJ87" s="993"/>
      <c r="CK87" s="993"/>
      <c r="CL87" s="994"/>
      <c r="CM87" s="992"/>
      <c r="CN87" s="993"/>
      <c r="CO87" s="993"/>
      <c r="CP87" s="993"/>
      <c r="CQ87" s="994"/>
      <c r="CR87" s="992"/>
      <c r="CS87" s="993"/>
      <c r="CT87" s="993"/>
      <c r="CU87" s="993"/>
      <c r="CV87" s="994"/>
      <c r="CW87" s="992"/>
      <c r="CX87" s="993"/>
      <c r="CY87" s="993"/>
      <c r="CZ87" s="993"/>
      <c r="DA87" s="994"/>
      <c r="DB87" s="992"/>
      <c r="DC87" s="993"/>
      <c r="DD87" s="993"/>
      <c r="DE87" s="993"/>
      <c r="DF87" s="994"/>
      <c r="DG87" s="992"/>
      <c r="DH87" s="993"/>
      <c r="DI87" s="993"/>
      <c r="DJ87" s="993"/>
      <c r="DK87" s="994"/>
      <c r="DL87" s="992"/>
      <c r="DM87" s="993"/>
      <c r="DN87" s="993"/>
      <c r="DO87" s="993"/>
      <c r="DP87" s="994"/>
      <c r="DQ87" s="992"/>
      <c r="DR87" s="993"/>
      <c r="DS87" s="993"/>
      <c r="DT87" s="993"/>
      <c r="DU87" s="994"/>
      <c r="DV87" s="981"/>
      <c r="DW87" s="982"/>
      <c r="DX87" s="982"/>
      <c r="DY87" s="982"/>
      <c r="DZ87" s="983"/>
      <c r="EA87" s="230"/>
    </row>
    <row r="88" spans="1:131" ht="26.25" customHeight="1" thickBot="1" x14ac:dyDescent="0.25">
      <c r="A88" s="240" t="s">
        <v>378</v>
      </c>
      <c r="B88" s="973" t="s">
        <v>405</v>
      </c>
      <c r="C88" s="974"/>
      <c r="D88" s="974"/>
      <c r="E88" s="974"/>
      <c r="F88" s="974"/>
      <c r="G88" s="974"/>
      <c r="H88" s="974"/>
      <c r="I88" s="974"/>
      <c r="J88" s="974"/>
      <c r="K88" s="974"/>
      <c r="L88" s="974"/>
      <c r="M88" s="974"/>
      <c r="N88" s="974"/>
      <c r="O88" s="974"/>
      <c r="P88" s="984"/>
      <c r="Q88" s="998"/>
      <c r="R88" s="999"/>
      <c r="S88" s="999"/>
      <c r="T88" s="999"/>
      <c r="U88" s="999"/>
      <c r="V88" s="999"/>
      <c r="W88" s="999"/>
      <c r="X88" s="999"/>
      <c r="Y88" s="999"/>
      <c r="Z88" s="999"/>
      <c r="AA88" s="999"/>
      <c r="AB88" s="999"/>
      <c r="AC88" s="999"/>
      <c r="AD88" s="999"/>
      <c r="AE88" s="999"/>
      <c r="AF88" s="995">
        <v>3757</v>
      </c>
      <c r="AG88" s="995"/>
      <c r="AH88" s="995"/>
      <c r="AI88" s="995"/>
      <c r="AJ88" s="995"/>
      <c r="AK88" s="999"/>
      <c r="AL88" s="999"/>
      <c r="AM88" s="999"/>
      <c r="AN88" s="999"/>
      <c r="AO88" s="999"/>
      <c r="AP88" s="995"/>
      <c r="AQ88" s="995"/>
      <c r="AR88" s="995"/>
      <c r="AS88" s="995"/>
      <c r="AT88" s="995"/>
      <c r="AU88" s="995"/>
      <c r="AV88" s="995"/>
      <c r="AW88" s="995"/>
      <c r="AX88" s="995"/>
      <c r="AY88" s="995"/>
      <c r="AZ88" s="996"/>
      <c r="BA88" s="996"/>
      <c r="BB88" s="996"/>
      <c r="BC88" s="996"/>
      <c r="BD88" s="997"/>
      <c r="BE88" s="241"/>
      <c r="BF88" s="241"/>
      <c r="BG88" s="241"/>
      <c r="BH88" s="241"/>
      <c r="BI88" s="241"/>
      <c r="BJ88" s="241"/>
      <c r="BK88" s="241"/>
      <c r="BL88" s="241"/>
      <c r="BM88" s="241"/>
      <c r="BN88" s="241"/>
      <c r="BO88" s="241"/>
      <c r="BP88" s="241"/>
      <c r="BQ88" s="238">
        <v>82</v>
      </c>
      <c r="BR88" s="243"/>
      <c r="BS88" s="981"/>
      <c r="BT88" s="982"/>
      <c r="BU88" s="982"/>
      <c r="BV88" s="982"/>
      <c r="BW88" s="982"/>
      <c r="BX88" s="982"/>
      <c r="BY88" s="982"/>
      <c r="BZ88" s="982"/>
      <c r="CA88" s="982"/>
      <c r="CB88" s="982"/>
      <c r="CC88" s="982"/>
      <c r="CD88" s="982"/>
      <c r="CE88" s="982"/>
      <c r="CF88" s="982"/>
      <c r="CG88" s="991"/>
      <c r="CH88" s="992"/>
      <c r="CI88" s="993"/>
      <c r="CJ88" s="993"/>
      <c r="CK88" s="993"/>
      <c r="CL88" s="994"/>
      <c r="CM88" s="992"/>
      <c r="CN88" s="993"/>
      <c r="CO88" s="993"/>
      <c r="CP88" s="993"/>
      <c r="CQ88" s="994"/>
      <c r="CR88" s="992"/>
      <c r="CS88" s="993"/>
      <c r="CT88" s="993"/>
      <c r="CU88" s="993"/>
      <c r="CV88" s="994"/>
      <c r="CW88" s="992"/>
      <c r="CX88" s="993"/>
      <c r="CY88" s="993"/>
      <c r="CZ88" s="993"/>
      <c r="DA88" s="994"/>
      <c r="DB88" s="992"/>
      <c r="DC88" s="993"/>
      <c r="DD88" s="993"/>
      <c r="DE88" s="993"/>
      <c r="DF88" s="994"/>
      <c r="DG88" s="992"/>
      <c r="DH88" s="993"/>
      <c r="DI88" s="993"/>
      <c r="DJ88" s="993"/>
      <c r="DK88" s="994"/>
      <c r="DL88" s="992"/>
      <c r="DM88" s="993"/>
      <c r="DN88" s="993"/>
      <c r="DO88" s="993"/>
      <c r="DP88" s="994"/>
      <c r="DQ88" s="992"/>
      <c r="DR88" s="993"/>
      <c r="DS88" s="993"/>
      <c r="DT88" s="993"/>
      <c r="DU88" s="994"/>
      <c r="DV88" s="981"/>
      <c r="DW88" s="982"/>
      <c r="DX88" s="982"/>
      <c r="DY88" s="982"/>
      <c r="DZ88" s="983"/>
      <c r="EA88" s="230"/>
    </row>
    <row r="89" spans="1:131" ht="26.25" hidden="1" customHeight="1" x14ac:dyDescent="0.2">
      <c r="A89" s="245"/>
      <c r="B89" s="246"/>
      <c r="C89" s="246"/>
      <c r="D89" s="246"/>
      <c r="E89" s="246"/>
      <c r="F89" s="246"/>
      <c r="G89" s="246"/>
      <c r="H89" s="246"/>
      <c r="I89" s="246"/>
      <c r="J89" s="246"/>
      <c r="K89" s="246"/>
      <c r="L89" s="246"/>
      <c r="M89" s="246"/>
      <c r="N89" s="246"/>
      <c r="O89" s="246"/>
      <c r="P89" s="246"/>
      <c r="Q89" s="247"/>
      <c r="R89" s="247"/>
      <c r="S89" s="247"/>
      <c r="T89" s="247"/>
      <c r="U89" s="247"/>
      <c r="V89" s="247"/>
      <c r="W89" s="247"/>
      <c r="X89" s="247"/>
      <c r="Y89" s="247"/>
      <c r="Z89" s="247"/>
      <c r="AA89" s="247"/>
      <c r="AB89" s="247"/>
      <c r="AC89" s="247"/>
      <c r="AD89" s="247"/>
      <c r="AE89" s="247"/>
      <c r="AF89" s="247"/>
      <c r="AG89" s="247"/>
      <c r="AH89" s="247"/>
      <c r="AI89" s="247"/>
      <c r="AJ89" s="247"/>
      <c r="AK89" s="247"/>
      <c r="AL89" s="247"/>
      <c r="AM89" s="247"/>
      <c r="AN89" s="247"/>
      <c r="AO89" s="247"/>
      <c r="AP89" s="247"/>
      <c r="AQ89" s="247"/>
      <c r="AR89" s="247"/>
      <c r="AS89" s="247"/>
      <c r="AT89" s="247"/>
      <c r="AU89" s="247"/>
      <c r="AV89" s="247"/>
      <c r="AW89" s="247"/>
      <c r="AX89" s="247"/>
      <c r="AY89" s="247"/>
      <c r="AZ89" s="248"/>
      <c r="BA89" s="248"/>
      <c r="BB89" s="248"/>
      <c r="BC89" s="248"/>
      <c r="BD89" s="248"/>
      <c r="BE89" s="241"/>
      <c r="BF89" s="241"/>
      <c r="BG89" s="241"/>
      <c r="BH89" s="241"/>
      <c r="BI89" s="241"/>
      <c r="BJ89" s="241"/>
      <c r="BK89" s="241"/>
      <c r="BL89" s="241"/>
      <c r="BM89" s="241"/>
      <c r="BN89" s="241"/>
      <c r="BO89" s="241"/>
      <c r="BP89" s="241"/>
      <c r="BQ89" s="238">
        <v>83</v>
      </c>
      <c r="BR89" s="243"/>
      <c r="BS89" s="981"/>
      <c r="BT89" s="982"/>
      <c r="BU89" s="982"/>
      <c r="BV89" s="982"/>
      <c r="BW89" s="982"/>
      <c r="BX89" s="982"/>
      <c r="BY89" s="982"/>
      <c r="BZ89" s="982"/>
      <c r="CA89" s="982"/>
      <c r="CB89" s="982"/>
      <c r="CC89" s="982"/>
      <c r="CD89" s="982"/>
      <c r="CE89" s="982"/>
      <c r="CF89" s="982"/>
      <c r="CG89" s="991"/>
      <c r="CH89" s="992"/>
      <c r="CI89" s="993"/>
      <c r="CJ89" s="993"/>
      <c r="CK89" s="993"/>
      <c r="CL89" s="994"/>
      <c r="CM89" s="992"/>
      <c r="CN89" s="993"/>
      <c r="CO89" s="993"/>
      <c r="CP89" s="993"/>
      <c r="CQ89" s="994"/>
      <c r="CR89" s="992"/>
      <c r="CS89" s="993"/>
      <c r="CT89" s="993"/>
      <c r="CU89" s="993"/>
      <c r="CV89" s="994"/>
      <c r="CW89" s="992"/>
      <c r="CX89" s="993"/>
      <c r="CY89" s="993"/>
      <c r="CZ89" s="993"/>
      <c r="DA89" s="994"/>
      <c r="DB89" s="992"/>
      <c r="DC89" s="993"/>
      <c r="DD89" s="993"/>
      <c r="DE89" s="993"/>
      <c r="DF89" s="994"/>
      <c r="DG89" s="992"/>
      <c r="DH89" s="993"/>
      <c r="DI89" s="993"/>
      <c r="DJ89" s="993"/>
      <c r="DK89" s="994"/>
      <c r="DL89" s="992"/>
      <c r="DM89" s="993"/>
      <c r="DN89" s="993"/>
      <c r="DO89" s="993"/>
      <c r="DP89" s="994"/>
      <c r="DQ89" s="992"/>
      <c r="DR89" s="993"/>
      <c r="DS89" s="993"/>
      <c r="DT89" s="993"/>
      <c r="DU89" s="994"/>
      <c r="DV89" s="981"/>
      <c r="DW89" s="982"/>
      <c r="DX89" s="982"/>
      <c r="DY89" s="982"/>
      <c r="DZ89" s="983"/>
      <c r="EA89" s="230"/>
    </row>
    <row r="90" spans="1:131" ht="26.25" hidden="1" customHeight="1" x14ac:dyDescent="0.2">
      <c r="A90" s="245"/>
      <c r="B90" s="246"/>
      <c r="C90" s="246"/>
      <c r="D90" s="246"/>
      <c r="E90" s="246"/>
      <c r="F90" s="246"/>
      <c r="G90" s="246"/>
      <c r="H90" s="246"/>
      <c r="I90" s="246"/>
      <c r="J90" s="246"/>
      <c r="K90" s="246"/>
      <c r="L90" s="246"/>
      <c r="M90" s="246"/>
      <c r="N90" s="246"/>
      <c r="O90" s="246"/>
      <c r="P90" s="246"/>
      <c r="Q90" s="247"/>
      <c r="R90" s="247"/>
      <c r="S90" s="247"/>
      <c r="T90" s="247"/>
      <c r="U90" s="247"/>
      <c r="V90" s="247"/>
      <c r="W90" s="247"/>
      <c r="X90" s="247"/>
      <c r="Y90" s="247"/>
      <c r="Z90" s="247"/>
      <c r="AA90" s="247"/>
      <c r="AB90" s="247"/>
      <c r="AC90" s="247"/>
      <c r="AD90" s="247"/>
      <c r="AE90" s="247"/>
      <c r="AF90" s="247"/>
      <c r="AG90" s="247"/>
      <c r="AH90" s="247"/>
      <c r="AI90" s="247"/>
      <c r="AJ90" s="247"/>
      <c r="AK90" s="247"/>
      <c r="AL90" s="247"/>
      <c r="AM90" s="247"/>
      <c r="AN90" s="247"/>
      <c r="AO90" s="247"/>
      <c r="AP90" s="247"/>
      <c r="AQ90" s="247"/>
      <c r="AR90" s="247"/>
      <c r="AS90" s="247"/>
      <c r="AT90" s="247"/>
      <c r="AU90" s="247"/>
      <c r="AV90" s="247"/>
      <c r="AW90" s="247"/>
      <c r="AX90" s="247"/>
      <c r="AY90" s="247"/>
      <c r="AZ90" s="248"/>
      <c r="BA90" s="248"/>
      <c r="BB90" s="248"/>
      <c r="BC90" s="248"/>
      <c r="BD90" s="248"/>
      <c r="BE90" s="241"/>
      <c r="BF90" s="241"/>
      <c r="BG90" s="241"/>
      <c r="BH90" s="241"/>
      <c r="BI90" s="241"/>
      <c r="BJ90" s="241"/>
      <c r="BK90" s="241"/>
      <c r="BL90" s="241"/>
      <c r="BM90" s="241"/>
      <c r="BN90" s="241"/>
      <c r="BO90" s="241"/>
      <c r="BP90" s="241"/>
      <c r="BQ90" s="238">
        <v>84</v>
      </c>
      <c r="BR90" s="243"/>
      <c r="BS90" s="981"/>
      <c r="BT90" s="982"/>
      <c r="BU90" s="982"/>
      <c r="BV90" s="982"/>
      <c r="BW90" s="982"/>
      <c r="BX90" s="982"/>
      <c r="BY90" s="982"/>
      <c r="BZ90" s="982"/>
      <c r="CA90" s="982"/>
      <c r="CB90" s="982"/>
      <c r="CC90" s="982"/>
      <c r="CD90" s="982"/>
      <c r="CE90" s="982"/>
      <c r="CF90" s="982"/>
      <c r="CG90" s="991"/>
      <c r="CH90" s="992"/>
      <c r="CI90" s="993"/>
      <c r="CJ90" s="993"/>
      <c r="CK90" s="993"/>
      <c r="CL90" s="994"/>
      <c r="CM90" s="992"/>
      <c r="CN90" s="993"/>
      <c r="CO90" s="993"/>
      <c r="CP90" s="993"/>
      <c r="CQ90" s="994"/>
      <c r="CR90" s="992"/>
      <c r="CS90" s="993"/>
      <c r="CT90" s="993"/>
      <c r="CU90" s="993"/>
      <c r="CV90" s="994"/>
      <c r="CW90" s="992"/>
      <c r="CX90" s="993"/>
      <c r="CY90" s="993"/>
      <c r="CZ90" s="993"/>
      <c r="DA90" s="994"/>
      <c r="DB90" s="992"/>
      <c r="DC90" s="993"/>
      <c r="DD90" s="993"/>
      <c r="DE90" s="993"/>
      <c r="DF90" s="994"/>
      <c r="DG90" s="992"/>
      <c r="DH90" s="993"/>
      <c r="DI90" s="993"/>
      <c r="DJ90" s="993"/>
      <c r="DK90" s="994"/>
      <c r="DL90" s="992"/>
      <c r="DM90" s="993"/>
      <c r="DN90" s="993"/>
      <c r="DO90" s="993"/>
      <c r="DP90" s="994"/>
      <c r="DQ90" s="992"/>
      <c r="DR90" s="993"/>
      <c r="DS90" s="993"/>
      <c r="DT90" s="993"/>
      <c r="DU90" s="994"/>
      <c r="DV90" s="981"/>
      <c r="DW90" s="982"/>
      <c r="DX90" s="982"/>
      <c r="DY90" s="982"/>
      <c r="DZ90" s="983"/>
      <c r="EA90" s="230"/>
    </row>
    <row r="91" spans="1:131" ht="26.25" hidden="1" customHeight="1" x14ac:dyDescent="0.2">
      <c r="A91" s="245"/>
      <c r="B91" s="246"/>
      <c r="C91" s="246"/>
      <c r="D91" s="246"/>
      <c r="E91" s="246"/>
      <c r="F91" s="246"/>
      <c r="G91" s="246"/>
      <c r="H91" s="246"/>
      <c r="I91" s="246"/>
      <c r="J91" s="246"/>
      <c r="K91" s="246"/>
      <c r="L91" s="246"/>
      <c r="M91" s="246"/>
      <c r="N91" s="246"/>
      <c r="O91" s="246"/>
      <c r="P91" s="246"/>
      <c r="Q91" s="247"/>
      <c r="R91" s="247"/>
      <c r="S91" s="247"/>
      <c r="T91" s="247"/>
      <c r="U91" s="247"/>
      <c r="V91" s="247"/>
      <c r="W91" s="247"/>
      <c r="X91" s="247"/>
      <c r="Y91" s="247"/>
      <c r="Z91" s="247"/>
      <c r="AA91" s="247"/>
      <c r="AB91" s="247"/>
      <c r="AC91" s="247"/>
      <c r="AD91" s="247"/>
      <c r="AE91" s="247"/>
      <c r="AF91" s="247"/>
      <c r="AG91" s="247"/>
      <c r="AH91" s="247"/>
      <c r="AI91" s="247"/>
      <c r="AJ91" s="247"/>
      <c r="AK91" s="247"/>
      <c r="AL91" s="247"/>
      <c r="AM91" s="247"/>
      <c r="AN91" s="247"/>
      <c r="AO91" s="247"/>
      <c r="AP91" s="247"/>
      <c r="AQ91" s="247"/>
      <c r="AR91" s="247"/>
      <c r="AS91" s="247"/>
      <c r="AT91" s="247"/>
      <c r="AU91" s="247"/>
      <c r="AV91" s="247"/>
      <c r="AW91" s="247"/>
      <c r="AX91" s="247"/>
      <c r="AY91" s="247"/>
      <c r="AZ91" s="248"/>
      <c r="BA91" s="248"/>
      <c r="BB91" s="248"/>
      <c r="BC91" s="248"/>
      <c r="BD91" s="248"/>
      <c r="BE91" s="241"/>
      <c r="BF91" s="241"/>
      <c r="BG91" s="241"/>
      <c r="BH91" s="241"/>
      <c r="BI91" s="241"/>
      <c r="BJ91" s="241"/>
      <c r="BK91" s="241"/>
      <c r="BL91" s="241"/>
      <c r="BM91" s="241"/>
      <c r="BN91" s="241"/>
      <c r="BO91" s="241"/>
      <c r="BP91" s="241"/>
      <c r="BQ91" s="238">
        <v>85</v>
      </c>
      <c r="BR91" s="243"/>
      <c r="BS91" s="981"/>
      <c r="BT91" s="982"/>
      <c r="BU91" s="982"/>
      <c r="BV91" s="982"/>
      <c r="BW91" s="982"/>
      <c r="BX91" s="982"/>
      <c r="BY91" s="982"/>
      <c r="BZ91" s="982"/>
      <c r="CA91" s="982"/>
      <c r="CB91" s="982"/>
      <c r="CC91" s="982"/>
      <c r="CD91" s="982"/>
      <c r="CE91" s="982"/>
      <c r="CF91" s="982"/>
      <c r="CG91" s="991"/>
      <c r="CH91" s="992"/>
      <c r="CI91" s="993"/>
      <c r="CJ91" s="993"/>
      <c r="CK91" s="993"/>
      <c r="CL91" s="994"/>
      <c r="CM91" s="992"/>
      <c r="CN91" s="993"/>
      <c r="CO91" s="993"/>
      <c r="CP91" s="993"/>
      <c r="CQ91" s="994"/>
      <c r="CR91" s="992"/>
      <c r="CS91" s="993"/>
      <c r="CT91" s="993"/>
      <c r="CU91" s="993"/>
      <c r="CV91" s="994"/>
      <c r="CW91" s="992"/>
      <c r="CX91" s="993"/>
      <c r="CY91" s="993"/>
      <c r="CZ91" s="993"/>
      <c r="DA91" s="994"/>
      <c r="DB91" s="992"/>
      <c r="DC91" s="993"/>
      <c r="DD91" s="993"/>
      <c r="DE91" s="993"/>
      <c r="DF91" s="994"/>
      <c r="DG91" s="992"/>
      <c r="DH91" s="993"/>
      <c r="DI91" s="993"/>
      <c r="DJ91" s="993"/>
      <c r="DK91" s="994"/>
      <c r="DL91" s="992"/>
      <c r="DM91" s="993"/>
      <c r="DN91" s="993"/>
      <c r="DO91" s="993"/>
      <c r="DP91" s="994"/>
      <c r="DQ91" s="992"/>
      <c r="DR91" s="993"/>
      <c r="DS91" s="993"/>
      <c r="DT91" s="993"/>
      <c r="DU91" s="994"/>
      <c r="DV91" s="981"/>
      <c r="DW91" s="982"/>
      <c r="DX91" s="982"/>
      <c r="DY91" s="982"/>
      <c r="DZ91" s="983"/>
      <c r="EA91" s="230"/>
    </row>
    <row r="92" spans="1:131" ht="26.25" hidden="1" customHeight="1" x14ac:dyDescent="0.2">
      <c r="A92" s="245"/>
      <c r="B92" s="246"/>
      <c r="C92" s="246"/>
      <c r="D92" s="246"/>
      <c r="E92" s="246"/>
      <c r="F92" s="246"/>
      <c r="G92" s="246"/>
      <c r="H92" s="246"/>
      <c r="I92" s="246"/>
      <c r="J92" s="246"/>
      <c r="K92" s="246"/>
      <c r="L92" s="246"/>
      <c r="M92" s="246"/>
      <c r="N92" s="246"/>
      <c r="O92" s="246"/>
      <c r="P92" s="246"/>
      <c r="Q92" s="247"/>
      <c r="R92" s="247"/>
      <c r="S92" s="247"/>
      <c r="T92" s="247"/>
      <c r="U92" s="247"/>
      <c r="V92" s="247"/>
      <c r="W92" s="247"/>
      <c r="X92" s="247"/>
      <c r="Y92" s="247"/>
      <c r="Z92" s="247"/>
      <c r="AA92" s="247"/>
      <c r="AB92" s="247"/>
      <c r="AC92" s="247"/>
      <c r="AD92" s="247"/>
      <c r="AE92" s="247"/>
      <c r="AF92" s="247"/>
      <c r="AG92" s="247"/>
      <c r="AH92" s="247"/>
      <c r="AI92" s="247"/>
      <c r="AJ92" s="247"/>
      <c r="AK92" s="247"/>
      <c r="AL92" s="247"/>
      <c r="AM92" s="247"/>
      <c r="AN92" s="247"/>
      <c r="AO92" s="247"/>
      <c r="AP92" s="247"/>
      <c r="AQ92" s="247"/>
      <c r="AR92" s="247"/>
      <c r="AS92" s="247"/>
      <c r="AT92" s="247"/>
      <c r="AU92" s="247"/>
      <c r="AV92" s="247"/>
      <c r="AW92" s="247"/>
      <c r="AX92" s="247"/>
      <c r="AY92" s="247"/>
      <c r="AZ92" s="248"/>
      <c r="BA92" s="248"/>
      <c r="BB92" s="248"/>
      <c r="BC92" s="248"/>
      <c r="BD92" s="248"/>
      <c r="BE92" s="241"/>
      <c r="BF92" s="241"/>
      <c r="BG92" s="241"/>
      <c r="BH92" s="241"/>
      <c r="BI92" s="241"/>
      <c r="BJ92" s="241"/>
      <c r="BK92" s="241"/>
      <c r="BL92" s="241"/>
      <c r="BM92" s="241"/>
      <c r="BN92" s="241"/>
      <c r="BO92" s="241"/>
      <c r="BP92" s="241"/>
      <c r="BQ92" s="238">
        <v>86</v>
      </c>
      <c r="BR92" s="243"/>
      <c r="BS92" s="981"/>
      <c r="BT92" s="982"/>
      <c r="BU92" s="982"/>
      <c r="BV92" s="982"/>
      <c r="BW92" s="982"/>
      <c r="BX92" s="982"/>
      <c r="BY92" s="982"/>
      <c r="BZ92" s="982"/>
      <c r="CA92" s="982"/>
      <c r="CB92" s="982"/>
      <c r="CC92" s="982"/>
      <c r="CD92" s="982"/>
      <c r="CE92" s="982"/>
      <c r="CF92" s="982"/>
      <c r="CG92" s="991"/>
      <c r="CH92" s="992"/>
      <c r="CI92" s="993"/>
      <c r="CJ92" s="993"/>
      <c r="CK92" s="993"/>
      <c r="CL92" s="994"/>
      <c r="CM92" s="992"/>
      <c r="CN92" s="993"/>
      <c r="CO92" s="993"/>
      <c r="CP92" s="993"/>
      <c r="CQ92" s="994"/>
      <c r="CR92" s="992"/>
      <c r="CS92" s="993"/>
      <c r="CT92" s="993"/>
      <c r="CU92" s="993"/>
      <c r="CV92" s="994"/>
      <c r="CW92" s="992"/>
      <c r="CX92" s="993"/>
      <c r="CY92" s="993"/>
      <c r="CZ92" s="993"/>
      <c r="DA92" s="994"/>
      <c r="DB92" s="992"/>
      <c r="DC92" s="993"/>
      <c r="DD92" s="993"/>
      <c r="DE92" s="993"/>
      <c r="DF92" s="994"/>
      <c r="DG92" s="992"/>
      <c r="DH92" s="993"/>
      <c r="DI92" s="993"/>
      <c r="DJ92" s="993"/>
      <c r="DK92" s="994"/>
      <c r="DL92" s="992"/>
      <c r="DM92" s="993"/>
      <c r="DN92" s="993"/>
      <c r="DO92" s="993"/>
      <c r="DP92" s="994"/>
      <c r="DQ92" s="992"/>
      <c r="DR92" s="993"/>
      <c r="DS92" s="993"/>
      <c r="DT92" s="993"/>
      <c r="DU92" s="994"/>
      <c r="DV92" s="981"/>
      <c r="DW92" s="982"/>
      <c r="DX92" s="982"/>
      <c r="DY92" s="982"/>
      <c r="DZ92" s="983"/>
      <c r="EA92" s="230"/>
    </row>
    <row r="93" spans="1:131" ht="26.25" hidden="1" customHeight="1" x14ac:dyDescent="0.2">
      <c r="A93" s="245"/>
      <c r="B93" s="246"/>
      <c r="C93" s="246"/>
      <c r="D93" s="246"/>
      <c r="E93" s="246"/>
      <c r="F93" s="246"/>
      <c r="G93" s="246"/>
      <c r="H93" s="246"/>
      <c r="I93" s="246"/>
      <c r="J93" s="246"/>
      <c r="K93" s="246"/>
      <c r="L93" s="246"/>
      <c r="M93" s="246"/>
      <c r="N93" s="246"/>
      <c r="O93" s="246"/>
      <c r="P93" s="246"/>
      <c r="Q93" s="247"/>
      <c r="R93" s="247"/>
      <c r="S93" s="247"/>
      <c r="T93" s="247"/>
      <c r="U93" s="247"/>
      <c r="V93" s="247"/>
      <c r="W93" s="247"/>
      <c r="X93" s="247"/>
      <c r="Y93" s="247"/>
      <c r="Z93" s="247"/>
      <c r="AA93" s="247"/>
      <c r="AB93" s="247"/>
      <c r="AC93" s="247"/>
      <c r="AD93" s="247"/>
      <c r="AE93" s="247"/>
      <c r="AF93" s="247"/>
      <c r="AG93" s="247"/>
      <c r="AH93" s="247"/>
      <c r="AI93" s="247"/>
      <c r="AJ93" s="247"/>
      <c r="AK93" s="247"/>
      <c r="AL93" s="247"/>
      <c r="AM93" s="247"/>
      <c r="AN93" s="247"/>
      <c r="AO93" s="247"/>
      <c r="AP93" s="247"/>
      <c r="AQ93" s="247"/>
      <c r="AR93" s="247"/>
      <c r="AS93" s="247"/>
      <c r="AT93" s="247"/>
      <c r="AU93" s="247"/>
      <c r="AV93" s="247"/>
      <c r="AW93" s="247"/>
      <c r="AX93" s="247"/>
      <c r="AY93" s="247"/>
      <c r="AZ93" s="248"/>
      <c r="BA93" s="248"/>
      <c r="BB93" s="248"/>
      <c r="BC93" s="248"/>
      <c r="BD93" s="248"/>
      <c r="BE93" s="241"/>
      <c r="BF93" s="241"/>
      <c r="BG93" s="241"/>
      <c r="BH93" s="241"/>
      <c r="BI93" s="241"/>
      <c r="BJ93" s="241"/>
      <c r="BK93" s="241"/>
      <c r="BL93" s="241"/>
      <c r="BM93" s="241"/>
      <c r="BN93" s="241"/>
      <c r="BO93" s="241"/>
      <c r="BP93" s="241"/>
      <c r="BQ93" s="238">
        <v>87</v>
      </c>
      <c r="BR93" s="243"/>
      <c r="BS93" s="981"/>
      <c r="BT93" s="982"/>
      <c r="BU93" s="982"/>
      <c r="BV93" s="982"/>
      <c r="BW93" s="982"/>
      <c r="BX93" s="982"/>
      <c r="BY93" s="982"/>
      <c r="BZ93" s="982"/>
      <c r="CA93" s="982"/>
      <c r="CB93" s="982"/>
      <c r="CC93" s="982"/>
      <c r="CD93" s="982"/>
      <c r="CE93" s="982"/>
      <c r="CF93" s="982"/>
      <c r="CG93" s="991"/>
      <c r="CH93" s="992"/>
      <c r="CI93" s="993"/>
      <c r="CJ93" s="993"/>
      <c r="CK93" s="993"/>
      <c r="CL93" s="994"/>
      <c r="CM93" s="992"/>
      <c r="CN93" s="993"/>
      <c r="CO93" s="993"/>
      <c r="CP93" s="993"/>
      <c r="CQ93" s="994"/>
      <c r="CR93" s="992"/>
      <c r="CS93" s="993"/>
      <c r="CT93" s="993"/>
      <c r="CU93" s="993"/>
      <c r="CV93" s="994"/>
      <c r="CW93" s="992"/>
      <c r="CX93" s="993"/>
      <c r="CY93" s="993"/>
      <c r="CZ93" s="993"/>
      <c r="DA93" s="994"/>
      <c r="DB93" s="992"/>
      <c r="DC93" s="993"/>
      <c r="DD93" s="993"/>
      <c r="DE93" s="993"/>
      <c r="DF93" s="994"/>
      <c r="DG93" s="992"/>
      <c r="DH93" s="993"/>
      <c r="DI93" s="993"/>
      <c r="DJ93" s="993"/>
      <c r="DK93" s="994"/>
      <c r="DL93" s="992"/>
      <c r="DM93" s="993"/>
      <c r="DN93" s="993"/>
      <c r="DO93" s="993"/>
      <c r="DP93" s="994"/>
      <c r="DQ93" s="992"/>
      <c r="DR93" s="993"/>
      <c r="DS93" s="993"/>
      <c r="DT93" s="993"/>
      <c r="DU93" s="994"/>
      <c r="DV93" s="981"/>
      <c r="DW93" s="982"/>
      <c r="DX93" s="982"/>
      <c r="DY93" s="982"/>
      <c r="DZ93" s="983"/>
      <c r="EA93" s="230"/>
    </row>
    <row r="94" spans="1:131" ht="26.25" hidden="1" customHeight="1" x14ac:dyDescent="0.2">
      <c r="A94" s="245"/>
      <c r="B94" s="246"/>
      <c r="C94" s="246"/>
      <c r="D94" s="246"/>
      <c r="E94" s="246"/>
      <c r="F94" s="246"/>
      <c r="G94" s="246"/>
      <c r="H94" s="246"/>
      <c r="I94" s="246"/>
      <c r="J94" s="246"/>
      <c r="K94" s="246"/>
      <c r="L94" s="246"/>
      <c r="M94" s="246"/>
      <c r="N94" s="246"/>
      <c r="O94" s="246"/>
      <c r="P94" s="246"/>
      <c r="Q94" s="247"/>
      <c r="R94" s="247"/>
      <c r="S94" s="247"/>
      <c r="T94" s="247"/>
      <c r="U94" s="247"/>
      <c r="V94" s="247"/>
      <c r="W94" s="247"/>
      <c r="X94" s="247"/>
      <c r="Y94" s="247"/>
      <c r="Z94" s="247"/>
      <c r="AA94" s="247"/>
      <c r="AB94" s="247"/>
      <c r="AC94" s="247"/>
      <c r="AD94" s="247"/>
      <c r="AE94" s="247"/>
      <c r="AF94" s="247"/>
      <c r="AG94" s="247"/>
      <c r="AH94" s="247"/>
      <c r="AI94" s="247"/>
      <c r="AJ94" s="247"/>
      <c r="AK94" s="247"/>
      <c r="AL94" s="247"/>
      <c r="AM94" s="247"/>
      <c r="AN94" s="247"/>
      <c r="AO94" s="247"/>
      <c r="AP94" s="247"/>
      <c r="AQ94" s="247"/>
      <c r="AR94" s="247"/>
      <c r="AS94" s="247"/>
      <c r="AT94" s="247"/>
      <c r="AU94" s="247"/>
      <c r="AV94" s="247"/>
      <c r="AW94" s="247"/>
      <c r="AX94" s="247"/>
      <c r="AY94" s="247"/>
      <c r="AZ94" s="248"/>
      <c r="BA94" s="248"/>
      <c r="BB94" s="248"/>
      <c r="BC94" s="248"/>
      <c r="BD94" s="248"/>
      <c r="BE94" s="241"/>
      <c r="BF94" s="241"/>
      <c r="BG94" s="241"/>
      <c r="BH94" s="241"/>
      <c r="BI94" s="241"/>
      <c r="BJ94" s="241"/>
      <c r="BK94" s="241"/>
      <c r="BL94" s="241"/>
      <c r="BM94" s="241"/>
      <c r="BN94" s="241"/>
      <c r="BO94" s="241"/>
      <c r="BP94" s="241"/>
      <c r="BQ94" s="238">
        <v>88</v>
      </c>
      <c r="BR94" s="243"/>
      <c r="BS94" s="981"/>
      <c r="BT94" s="982"/>
      <c r="BU94" s="982"/>
      <c r="BV94" s="982"/>
      <c r="BW94" s="982"/>
      <c r="BX94" s="982"/>
      <c r="BY94" s="982"/>
      <c r="BZ94" s="982"/>
      <c r="CA94" s="982"/>
      <c r="CB94" s="982"/>
      <c r="CC94" s="982"/>
      <c r="CD94" s="982"/>
      <c r="CE94" s="982"/>
      <c r="CF94" s="982"/>
      <c r="CG94" s="991"/>
      <c r="CH94" s="992"/>
      <c r="CI94" s="993"/>
      <c r="CJ94" s="993"/>
      <c r="CK94" s="993"/>
      <c r="CL94" s="994"/>
      <c r="CM94" s="992"/>
      <c r="CN94" s="993"/>
      <c r="CO94" s="993"/>
      <c r="CP94" s="993"/>
      <c r="CQ94" s="994"/>
      <c r="CR94" s="992"/>
      <c r="CS94" s="993"/>
      <c r="CT94" s="993"/>
      <c r="CU94" s="993"/>
      <c r="CV94" s="994"/>
      <c r="CW94" s="992"/>
      <c r="CX94" s="993"/>
      <c r="CY94" s="993"/>
      <c r="CZ94" s="993"/>
      <c r="DA94" s="994"/>
      <c r="DB94" s="992"/>
      <c r="DC94" s="993"/>
      <c r="DD94" s="993"/>
      <c r="DE94" s="993"/>
      <c r="DF94" s="994"/>
      <c r="DG94" s="992"/>
      <c r="DH94" s="993"/>
      <c r="DI94" s="993"/>
      <c r="DJ94" s="993"/>
      <c r="DK94" s="994"/>
      <c r="DL94" s="992"/>
      <c r="DM94" s="993"/>
      <c r="DN94" s="993"/>
      <c r="DO94" s="993"/>
      <c r="DP94" s="994"/>
      <c r="DQ94" s="992"/>
      <c r="DR94" s="993"/>
      <c r="DS94" s="993"/>
      <c r="DT94" s="993"/>
      <c r="DU94" s="994"/>
      <c r="DV94" s="981"/>
      <c r="DW94" s="982"/>
      <c r="DX94" s="982"/>
      <c r="DY94" s="982"/>
      <c r="DZ94" s="983"/>
      <c r="EA94" s="230"/>
    </row>
    <row r="95" spans="1:131" ht="26.25" hidden="1" customHeight="1" x14ac:dyDescent="0.2">
      <c r="A95" s="245"/>
      <c r="B95" s="246"/>
      <c r="C95" s="246"/>
      <c r="D95" s="246"/>
      <c r="E95" s="246"/>
      <c r="F95" s="246"/>
      <c r="G95" s="246"/>
      <c r="H95" s="246"/>
      <c r="I95" s="246"/>
      <c r="J95" s="246"/>
      <c r="K95" s="246"/>
      <c r="L95" s="246"/>
      <c r="M95" s="246"/>
      <c r="N95" s="246"/>
      <c r="O95" s="246"/>
      <c r="P95" s="246"/>
      <c r="Q95" s="247"/>
      <c r="R95" s="247"/>
      <c r="S95" s="247"/>
      <c r="T95" s="247"/>
      <c r="U95" s="247"/>
      <c r="V95" s="247"/>
      <c r="W95" s="247"/>
      <c r="X95" s="247"/>
      <c r="Y95" s="247"/>
      <c r="Z95" s="247"/>
      <c r="AA95" s="247"/>
      <c r="AB95" s="247"/>
      <c r="AC95" s="247"/>
      <c r="AD95" s="247"/>
      <c r="AE95" s="247"/>
      <c r="AF95" s="247"/>
      <c r="AG95" s="247"/>
      <c r="AH95" s="247"/>
      <c r="AI95" s="247"/>
      <c r="AJ95" s="247"/>
      <c r="AK95" s="247"/>
      <c r="AL95" s="247"/>
      <c r="AM95" s="247"/>
      <c r="AN95" s="247"/>
      <c r="AO95" s="247"/>
      <c r="AP95" s="247"/>
      <c r="AQ95" s="247"/>
      <c r="AR95" s="247"/>
      <c r="AS95" s="247"/>
      <c r="AT95" s="247"/>
      <c r="AU95" s="247"/>
      <c r="AV95" s="247"/>
      <c r="AW95" s="247"/>
      <c r="AX95" s="247"/>
      <c r="AY95" s="247"/>
      <c r="AZ95" s="248"/>
      <c r="BA95" s="248"/>
      <c r="BB95" s="248"/>
      <c r="BC95" s="248"/>
      <c r="BD95" s="248"/>
      <c r="BE95" s="241"/>
      <c r="BF95" s="241"/>
      <c r="BG95" s="241"/>
      <c r="BH95" s="241"/>
      <c r="BI95" s="241"/>
      <c r="BJ95" s="241"/>
      <c r="BK95" s="241"/>
      <c r="BL95" s="241"/>
      <c r="BM95" s="241"/>
      <c r="BN95" s="241"/>
      <c r="BO95" s="241"/>
      <c r="BP95" s="241"/>
      <c r="BQ95" s="238">
        <v>89</v>
      </c>
      <c r="BR95" s="243"/>
      <c r="BS95" s="981"/>
      <c r="BT95" s="982"/>
      <c r="BU95" s="982"/>
      <c r="BV95" s="982"/>
      <c r="BW95" s="982"/>
      <c r="BX95" s="982"/>
      <c r="BY95" s="982"/>
      <c r="BZ95" s="982"/>
      <c r="CA95" s="982"/>
      <c r="CB95" s="982"/>
      <c r="CC95" s="982"/>
      <c r="CD95" s="982"/>
      <c r="CE95" s="982"/>
      <c r="CF95" s="982"/>
      <c r="CG95" s="991"/>
      <c r="CH95" s="992"/>
      <c r="CI95" s="993"/>
      <c r="CJ95" s="993"/>
      <c r="CK95" s="993"/>
      <c r="CL95" s="994"/>
      <c r="CM95" s="992"/>
      <c r="CN95" s="993"/>
      <c r="CO95" s="993"/>
      <c r="CP95" s="993"/>
      <c r="CQ95" s="994"/>
      <c r="CR95" s="992"/>
      <c r="CS95" s="993"/>
      <c r="CT95" s="993"/>
      <c r="CU95" s="993"/>
      <c r="CV95" s="994"/>
      <c r="CW95" s="992"/>
      <c r="CX95" s="993"/>
      <c r="CY95" s="993"/>
      <c r="CZ95" s="993"/>
      <c r="DA95" s="994"/>
      <c r="DB95" s="992"/>
      <c r="DC95" s="993"/>
      <c r="DD95" s="993"/>
      <c r="DE95" s="993"/>
      <c r="DF95" s="994"/>
      <c r="DG95" s="992"/>
      <c r="DH95" s="993"/>
      <c r="DI95" s="993"/>
      <c r="DJ95" s="993"/>
      <c r="DK95" s="994"/>
      <c r="DL95" s="992"/>
      <c r="DM95" s="993"/>
      <c r="DN95" s="993"/>
      <c r="DO95" s="993"/>
      <c r="DP95" s="994"/>
      <c r="DQ95" s="992"/>
      <c r="DR95" s="993"/>
      <c r="DS95" s="993"/>
      <c r="DT95" s="993"/>
      <c r="DU95" s="994"/>
      <c r="DV95" s="981"/>
      <c r="DW95" s="982"/>
      <c r="DX95" s="982"/>
      <c r="DY95" s="982"/>
      <c r="DZ95" s="983"/>
      <c r="EA95" s="230"/>
    </row>
    <row r="96" spans="1:131" ht="26.25" hidden="1" customHeight="1" x14ac:dyDescent="0.2">
      <c r="A96" s="245"/>
      <c r="B96" s="246"/>
      <c r="C96" s="246"/>
      <c r="D96" s="246"/>
      <c r="E96" s="246"/>
      <c r="F96" s="246"/>
      <c r="G96" s="246"/>
      <c r="H96" s="246"/>
      <c r="I96" s="246"/>
      <c r="J96" s="246"/>
      <c r="K96" s="246"/>
      <c r="L96" s="246"/>
      <c r="M96" s="246"/>
      <c r="N96" s="246"/>
      <c r="O96" s="246"/>
      <c r="P96" s="246"/>
      <c r="Q96" s="247"/>
      <c r="R96" s="247"/>
      <c r="S96" s="247"/>
      <c r="T96" s="247"/>
      <c r="U96" s="247"/>
      <c r="V96" s="247"/>
      <c r="W96" s="247"/>
      <c r="X96" s="247"/>
      <c r="Y96" s="247"/>
      <c r="Z96" s="247"/>
      <c r="AA96" s="247"/>
      <c r="AB96" s="247"/>
      <c r="AC96" s="247"/>
      <c r="AD96" s="247"/>
      <c r="AE96" s="247"/>
      <c r="AF96" s="247"/>
      <c r="AG96" s="247"/>
      <c r="AH96" s="247"/>
      <c r="AI96" s="247"/>
      <c r="AJ96" s="247"/>
      <c r="AK96" s="247"/>
      <c r="AL96" s="247"/>
      <c r="AM96" s="247"/>
      <c r="AN96" s="247"/>
      <c r="AO96" s="247"/>
      <c r="AP96" s="247"/>
      <c r="AQ96" s="247"/>
      <c r="AR96" s="247"/>
      <c r="AS96" s="247"/>
      <c r="AT96" s="247"/>
      <c r="AU96" s="247"/>
      <c r="AV96" s="247"/>
      <c r="AW96" s="247"/>
      <c r="AX96" s="247"/>
      <c r="AY96" s="247"/>
      <c r="AZ96" s="248"/>
      <c r="BA96" s="248"/>
      <c r="BB96" s="248"/>
      <c r="BC96" s="248"/>
      <c r="BD96" s="248"/>
      <c r="BE96" s="241"/>
      <c r="BF96" s="241"/>
      <c r="BG96" s="241"/>
      <c r="BH96" s="241"/>
      <c r="BI96" s="241"/>
      <c r="BJ96" s="241"/>
      <c r="BK96" s="241"/>
      <c r="BL96" s="241"/>
      <c r="BM96" s="241"/>
      <c r="BN96" s="241"/>
      <c r="BO96" s="241"/>
      <c r="BP96" s="241"/>
      <c r="BQ96" s="238">
        <v>90</v>
      </c>
      <c r="BR96" s="243"/>
      <c r="BS96" s="981"/>
      <c r="BT96" s="982"/>
      <c r="BU96" s="982"/>
      <c r="BV96" s="982"/>
      <c r="BW96" s="982"/>
      <c r="BX96" s="982"/>
      <c r="BY96" s="982"/>
      <c r="BZ96" s="982"/>
      <c r="CA96" s="982"/>
      <c r="CB96" s="982"/>
      <c r="CC96" s="982"/>
      <c r="CD96" s="982"/>
      <c r="CE96" s="982"/>
      <c r="CF96" s="982"/>
      <c r="CG96" s="991"/>
      <c r="CH96" s="992"/>
      <c r="CI96" s="993"/>
      <c r="CJ96" s="993"/>
      <c r="CK96" s="993"/>
      <c r="CL96" s="994"/>
      <c r="CM96" s="992"/>
      <c r="CN96" s="993"/>
      <c r="CO96" s="993"/>
      <c r="CP96" s="993"/>
      <c r="CQ96" s="994"/>
      <c r="CR96" s="992"/>
      <c r="CS96" s="993"/>
      <c r="CT96" s="993"/>
      <c r="CU96" s="993"/>
      <c r="CV96" s="994"/>
      <c r="CW96" s="992"/>
      <c r="CX96" s="993"/>
      <c r="CY96" s="993"/>
      <c r="CZ96" s="993"/>
      <c r="DA96" s="994"/>
      <c r="DB96" s="992"/>
      <c r="DC96" s="993"/>
      <c r="DD96" s="993"/>
      <c r="DE96" s="993"/>
      <c r="DF96" s="994"/>
      <c r="DG96" s="992"/>
      <c r="DH96" s="993"/>
      <c r="DI96" s="993"/>
      <c r="DJ96" s="993"/>
      <c r="DK96" s="994"/>
      <c r="DL96" s="992"/>
      <c r="DM96" s="993"/>
      <c r="DN96" s="993"/>
      <c r="DO96" s="993"/>
      <c r="DP96" s="994"/>
      <c r="DQ96" s="992"/>
      <c r="DR96" s="993"/>
      <c r="DS96" s="993"/>
      <c r="DT96" s="993"/>
      <c r="DU96" s="994"/>
      <c r="DV96" s="981"/>
      <c r="DW96" s="982"/>
      <c r="DX96" s="982"/>
      <c r="DY96" s="982"/>
      <c r="DZ96" s="983"/>
      <c r="EA96" s="230"/>
    </row>
    <row r="97" spans="1:131" ht="26.25" hidden="1" customHeight="1" x14ac:dyDescent="0.2">
      <c r="A97" s="245"/>
      <c r="B97" s="246"/>
      <c r="C97" s="246"/>
      <c r="D97" s="246"/>
      <c r="E97" s="246"/>
      <c r="F97" s="246"/>
      <c r="G97" s="246"/>
      <c r="H97" s="246"/>
      <c r="I97" s="246"/>
      <c r="J97" s="246"/>
      <c r="K97" s="246"/>
      <c r="L97" s="246"/>
      <c r="M97" s="246"/>
      <c r="N97" s="246"/>
      <c r="O97" s="246"/>
      <c r="P97" s="246"/>
      <c r="Q97" s="247"/>
      <c r="R97" s="247"/>
      <c r="S97" s="247"/>
      <c r="T97" s="247"/>
      <c r="U97" s="247"/>
      <c r="V97" s="247"/>
      <c r="W97" s="247"/>
      <c r="X97" s="247"/>
      <c r="Y97" s="247"/>
      <c r="Z97" s="247"/>
      <c r="AA97" s="247"/>
      <c r="AB97" s="247"/>
      <c r="AC97" s="247"/>
      <c r="AD97" s="247"/>
      <c r="AE97" s="247"/>
      <c r="AF97" s="247"/>
      <c r="AG97" s="247"/>
      <c r="AH97" s="247"/>
      <c r="AI97" s="247"/>
      <c r="AJ97" s="247"/>
      <c r="AK97" s="247"/>
      <c r="AL97" s="247"/>
      <c r="AM97" s="247"/>
      <c r="AN97" s="247"/>
      <c r="AO97" s="247"/>
      <c r="AP97" s="247"/>
      <c r="AQ97" s="247"/>
      <c r="AR97" s="247"/>
      <c r="AS97" s="247"/>
      <c r="AT97" s="247"/>
      <c r="AU97" s="247"/>
      <c r="AV97" s="247"/>
      <c r="AW97" s="247"/>
      <c r="AX97" s="247"/>
      <c r="AY97" s="247"/>
      <c r="AZ97" s="248"/>
      <c r="BA97" s="248"/>
      <c r="BB97" s="248"/>
      <c r="BC97" s="248"/>
      <c r="BD97" s="248"/>
      <c r="BE97" s="241"/>
      <c r="BF97" s="241"/>
      <c r="BG97" s="241"/>
      <c r="BH97" s="241"/>
      <c r="BI97" s="241"/>
      <c r="BJ97" s="241"/>
      <c r="BK97" s="241"/>
      <c r="BL97" s="241"/>
      <c r="BM97" s="241"/>
      <c r="BN97" s="241"/>
      <c r="BO97" s="241"/>
      <c r="BP97" s="241"/>
      <c r="BQ97" s="238">
        <v>91</v>
      </c>
      <c r="BR97" s="243"/>
      <c r="BS97" s="981"/>
      <c r="BT97" s="982"/>
      <c r="BU97" s="982"/>
      <c r="BV97" s="982"/>
      <c r="BW97" s="982"/>
      <c r="BX97" s="982"/>
      <c r="BY97" s="982"/>
      <c r="BZ97" s="982"/>
      <c r="CA97" s="982"/>
      <c r="CB97" s="982"/>
      <c r="CC97" s="982"/>
      <c r="CD97" s="982"/>
      <c r="CE97" s="982"/>
      <c r="CF97" s="982"/>
      <c r="CG97" s="991"/>
      <c r="CH97" s="992"/>
      <c r="CI97" s="993"/>
      <c r="CJ97" s="993"/>
      <c r="CK97" s="993"/>
      <c r="CL97" s="994"/>
      <c r="CM97" s="992"/>
      <c r="CN97" s="993"/>
      <c r="CO97" s="993"/>
      <c r="CP97" s="993"/>
      <c r="CQ97" s="994"/>
      <c r="CR97" s="992"/>
      <c r="CS97" s="993"/>
      <c r="CT97" s="993"/>
      <c r="CU97" s="993"/>
      <c r="CV97" s="994"/>
      <c r="CW97" s="992"/>
      <c r="CX97" s="993"/>
      <c r="CY97" s="993"/>
      <c r="CZ97" s="993"/>
      <c r="DA97" s="994"/>
      <c r="DB97" s="992"/>
      <c r="DC97" s="993"/>
      <c r="DD97" s="993"/>
      <c r="DE97" s="993"/>
      <c r="DF97" s="994"/>
      <c r="DG97" s="992"/>
      <c r="DH97" s="993"/>
      <c r="DI97" s="993"/>
      <c r="DJ97" s="993"/>
      <c r="DK97" s="994"/>
      <c r="DL97" s="992"/>
      <c r="DM97" s="993"/>
      <c r="DN97" s="993"/>
      <c r="DO97" s="993"/>
      <c r="DP97" s="994"/>
      <c r="DQ97" s="992"/>
      <c r="DR97" s="993"/>
      <c r="DS97" s="993"/>
      <c r="DT97" s="993"/>
      <c r="DU97" s="994"/>
      <c r="DV97" s="981"/>
      <c r="DW97" s="982"/>
      <c r="DX97" s="982"/>
      <c r="DY97" s="982"/>
      <c r="DZ97" s="983"/>
      <c r="EA97" s="230"/>
    </row>
    <row r="98" spans="1:131" ht="26.25" hidden="1" customHeight="1" x14ac:dyDescent="0.2">
      <c r="A98" s="245"/>
      <c r="B98" s="246"/>
      <c r="C98" s="246"/>
      <c r="D98" s="246"/>
      <c r="E98" s="246"/>
      <c r="F98" s="246"/>
      <c r="G98" s="246"/>
      <c r="H98" s="246"/>
      <c r="I98" s="246"/>
      <c r="J98" s="246"/>
      <c r="K98" s="246"/>
      <c r="L98" s="246"/>
      <c r="M98" s="246"/>
      <c r="N98" s="246"/>
      <c r="O98" s="246"/>
      <c r="P98" s="246"/>
      <c r="Q98" s="247"/>
      <c r="R98" s="247"/>
      <c r="S98" s="247"/>
      <c r="T98" s="247"/>
      <c r="U98" s="247"/>
      <c r="V98" s="247"/>
      <c r="W98" s="247"/>
      <c r="X98" s="247"/>
      <c r="Y98" s="247"/>
      <c r="Z98" s="247"/>
      <c r="AA98" s="247"/>
      <c r="AB98" s="247"/>
      <c r="AC98" s="247"/>
      <c r="AD98" s="247"/>
      <c r="AE98" s="247"/>
      <c r="AF98" s="247"/>
      <c r="AG98" s="247"/>
      <c r="AH98" s="247"/>
      <c r="AI98" s="247"/>
      <c r="AJ98" s="247"/>
      <c r="AK98" s="247"/>
      <c r="AL98" s="247"/>
      <c r="AM98" s="247"/>
      <c r="AN98" s="247"/>
      <c r="AO98" s="247"/>
      <c r="AP98" s="247"/>
      <c r="AQ98" s="247"/>
      <c r="AR98" s="247"/>
      <c r="AS98" s="247"/>
      <c r="AT98" s="247"/>
      <c r="AU98" s="247"/>
      <c r="AV98" s="247"/>
      <c r="AW98" s="247"/>
      <c r="AX98" s="247"/>
      <c r="AY98" s="247"/>
      <c r="AZ98" s="248"/>
      <c r="BA98" s="248"/>
      <c r="BB98" s="248"/>
      <c r="BC98" s="248"/>
      <c r="BD98" s="248"/>
      <c r="BE98" s="241"/>
      <c r="BF98" s="241"/>
      <c r="BG98" s="241"/>
      <c r="BH98" s="241"/>
      <c r="BI98" s="241"/>
      <c r="BJ98" s="241"/>
      <c r="BK98" s="241"/>
      <c r="BL98" s="241"/>
      <c r="BM98" s="241"/>
      <c r="BN98" s="241"/>
      <c r="BO98" s="241"/>
      <c r="BP98" s="241"/>
      <c r="BQ98" s="238">
        <v>92</v>
      </c>
      <c r="BR98" s="243"/>
      <c r="BS98" s="981"/>
      <c r="BT98" s="982"/>
      <c r="BU98" s="982"/>
      <c r="BV98" s="982"/>
      <c r="BW98" s="982"/>
      <c r="BX98" s="982"/>
      <c r="BY98" s="982"/>
      <c r="BZ98" s="982"/>
      <c r="CA98" s="982"/>
      <c r="CB98" s="982"/>
      <c r="CC98" s="982"/>
      <c r="CD98" s="982"/>
      <c r="CE98" s="982"/>
      <c r="CF98" s="982"/>
      <c r="CG98" s="991"/>
      <c r="CH98" s="992"/>
      <c r="CI98" s="993"/>
      <c r="CJ98" s="993"/>
      <c r="CK98" s="993"/>
      <c r="CL98" s="994"/>
      <c r="CM98" s="992"/>
      <c r="CN98" s="993"/>
      <c r="CO98" s="993"/>
      <c r="CP98" s="993"/>
      <c r="CQ98" s="994"/>
      <c r="CR98" s="992"/>
      <c r="CS98" s="993"/>
      <c r="CT98" s="993"/>
      <c r="CU98" s="993"/>
      <c r="CV98" s="994"/>
      <c r="CW98" s="992"/>
      <c r="CX98" s="993"/>
      <c r="CY98" s="993"/>
      <c r="CZ98" s="993"/>
      <c r="DA98" s="994"/>
      <c r="DB98" s="992"/>
      <c r="DC98" s="993"/>
      <c r="DD98" s="993"/>
      <c r="DE98" s="993"/>
      <c r="DF98" s="994"/>
      <c r="DG98" s="992"/>
      <c r="DH98" s="993"/>
      <c r="DI98" s="993"/>
      <c r="DJ98" s="993"/>
      <c r="DK98" s="994"/>
      <c r="DL98" s="992"/>
      <c r="DM98" s="993"/>
      <c r="DN98" s="993"/>
      <c r="DO98" s="993"/>
      <c r="DP98" s="994"/>
      <c r="DQ98" s="992"/>
      <c r="DR98" s="993"/>
      <c r="DS98" s="993"/>
      <c r="DT98" s="993"/>
      <c r="DU98" s="994"/>
      <c r="DV98" s="981"/>
      <c r="DW98" s="982"/>
      <c r="DX98" s="982"/>
      <c r="DY98" s="982"/>
      <c r="DZ98" s="983"/>
      <c r="EA98" s="230"/>
    </row>
    <row r="99" spans="1:131" ht="26.25" hidden="1" customHeight="1" x14ac:dyDescent="0.2">
      <c r="A99" s="245"/>
      <c r="B99" s="246"/>
      <c r="C99" s="246"/>
      <c r="D99" s="246"/>
      <c r="E99" s="246"/>
      <c r="F99" s="246"/>
      <c r="G99" s="246"/>
      <c r="H99" s="246"/>
      <c r="I99" s="246"/>
      <c r="J99" s="246"/>
      <c r="K99" s="246"/>
      <c r="L99" s="246"/>
      <c r="M99" s="246"/>
      <c r="N99" s="246"/>
      <c r="O99" s="246"/>
      <c r="P99" s="246"/>
      <c r="Q99" s="247"/>
      <c r="R99" s="247"/>
      <c r="S99" s="247"/>
      <c r="T99" s="247"/>
      <c r="U99" s="247"/>
      <c r="V99" s="247"/>
      <c r="W99" s="247"/>
      <c r="X99" s="247"/>
      <c r="Y99" s="247"/>
      <c r="Z99" s="247"/>
      <c r="AA99" s="247"/>
      <c r="AB99" s="247"/>
      <c r="AC99" s="247"/>
      <c r="AD99" s="247"/>
      <c r="AE99" s="247"/>
      <c r="AF99" s="247"/>
      <c r="AG99" s="247"/>
      <c r="AH99" s="247"/>
      <c r="AI99" s="247"/>
      <c r="AJ99" s="247"/>
      <c r="AK99" s="247"/>
      <c r="AL99" s="247"/>
      <c r="AM99" s="247"/>
      <c r="AN99" s="247"/>
      <c r="AO99" s="247"/>
      <c r="AP99" s="247"/>
      <c r="AQ99" s="247"/>
      <c r="AR99" s="247"/>
      <c r="AS99" s="247"/>
      <c r="AT99" s="247"/>
      <c r="AU99" s="247"/>
      <c r="AV99" s="247"/>
      <c r="AW99" s="247"/>
      <c r="AX99" s="247"/>
      <c r="AY99" s="247"/>
      <c r="AZ99" s="248"/>
      <c r="BA99" s="248"/>
      <c r="BB99" s="248"/>
      <c r="BC99" s="248"/>
      <c r="BD99" s="248"/>
      <c r="BE99" s="241"/>
      <c r="BF99" s="241"/>
      <c r="BG99" s="241"/>
      <c r="BH99" s="241"/>
      <c r="BI99" s="241"/>
      <c r="BJ99" s="241"/>
      <c r="BK99" s="241"/>
      <c r="BL99" s="241"/>
      <c r="BM99" s="241"/>
      <c r="BN99" s="241"/>
      <c r="BO99" s="241"/>
      <c r="BP99" s="241"/>
      <c r="BQ99" s="238">
        <v>93</v>
      </c>
      <c r="BR99" s="243"/>
      <c r="BS99" s="981"/>
      <c r="BT99" s="982"/>
      <c r="BU99" s="982"/>
      <c r="BV99" s="982"/>
      <c r="BW99" s="982"/>
      <c r="BX99" s="982"/>
      <c r="BY99" s="982"/>
      <c r="BZ99" s="982"/>
      <c r="CA99" s="982"/>
      <c r="CB99" s="982"/>
      <c r="CC99" s="982"/>
      <c r="CD99" s="982"/>
      <c r="CE99" s="982"/>
      <c r="CF99" s="982"/>
      <c r="CG99" s="991"/>
      <c r="CH99" s="992"/>
      <c r="CI99" s="993"/>
      <c r="CJ99" s="993"/>
      <c r="CK99" s="993"/>
      <c r="CL99" s="994"/>
      <c r="CM99" s="992"/>
      <c r="CN99" s="993"/>
      <c r="CO99" s="993"/>
      <c r="CP99" s="993"/>
      <c r="CQ99" s="994"/>
      <c r="CR99" s="992"/>
      <c r="CS99" s="993"/>
      <c r="CT99" s="993"/>
      <c r="CU99" s="993"/>
      <c r="CV99" s="994"/>
      <c r="CW99" s="992"/>
      <c r="CX99" s="993"/>
      <c r="CY99" s="993"/>
      <c r="CZ99" s="993"/>
      <c r="DA99" s="994"/>
      <c r="DB99" s="992"/>
      <c r="DC99" s="993"/>
      <c r="DD99" s="993"/>
      <c r="DE99" s="993"/>
      <c r="DF99" s="994"/>
      <c r="DG99" s="992"/>
      <c r="DH99" s="993"/>
      <c r="DI99" s="993"/>
      <c r="DJ99" s="993"/>
      <c r="DK99" s="994"/>
      <c r="DL99" s="992"/>
      <c r="DM99" s="993"/>
      <c r="DN99" s="993"/>
      <c r="DO99" s="993"/>
      <c r="DP99" s="994"/>
      <c r="DQ99" s="992"/>
      <c r="DR99" s="993"/>
      <c r="DS99" s="993"/>
      <c r="DT99" s="993"/>
      <c r="DU99" s="994"/>
      <c r="DV99" s="981"/>
      <c r="DW99" s="982"/>
      <c r="DX99" s="982"/>
      <c r="DY99" s="982"/>
      <c r="DZ99" s="983"/>
      <c r="EA99" s="230"/>
    </row>
    <row r="100" spans="1:131" ht="26.25" hidden="1" customHeight="1" x14ac:dyDescent="0.2">
      <c r="A100" s="245"/>
      <c r="B100" s="246"/>
      <c r="C100" s="246"/>
      <c r="D100" s="246"/>
      <c r="E100" s="246"/>
      <c r="F100" s="246"/>
      <c r="G100" s="246"/>
      <c r="H100" s="246"/>
      <c r="I100" s="246"/>
      <c r="J100" s="246"/>
      <c r="K100" s="246"/>
      <c r="L100" s="246"/>
      <c r="M100" s="246"/>
      <c r="N100" s="246"/>
      <c r="O100" s="246"/>
      <c r="P100" s="246"/>
      <c r="Q100" s="247"/>
      <c r="R100" s="247"/>
      <c r="S100" s="247"/>
      <c r="T100" s="247"/>
      <c r="U100" s="247"/>
      <c r="V100" s="247"/>
      <c r="W100" s="247"/>
      <c r="X100" s="247"/>
      <c r="Y100" s="247"/>
      <c r="Z100" s="247"/>
      <c r="AA100" s="247"/>
      <c r="AB100" s="247"/>
      <c r="AC100" s="247"/>
      <c r="AD100" s="247"/>
      <c r="AE100" s="247"/>
      <c r="AF100" s="247"/>
      <c r="AG100" s="247"/>
      <c r="AH100" s="247"/>
      <c r="AI100" s="247"/>
      <c r="AJ100" s="247"/>
      <c r="AK100" s="247"/>
      <c r="AL100" s="247"/>
      <c r="AM100" s="247"/>
      <c r="AN100" s="247"/>
      <c r="AO100" s="247"/>
      <c r="AP100" s="247"/>
      <c r="AQ100" s="247"/>
      <c r="AR100" s="247"/>
      <c r="AS100" s="247"/>
      <c r="AT100" s="247"/>
      <c r="AU100" s="247"/>
      <c r="AV100" s="247"/>
      <c r="AW100" s="247"/>
      <c r="AX100" s="247"/>
      <c r="AY100" s="247"/>
      <c r="AZ100" s="248"/>
      <c r="BA100" s="248"/>
      <c r="BB100" s="248"/>
      <c r="BC100" s="248"/>
      <c r="BD100" s="248"/>
      <c r="BE100" s="241"/>
      <c r="BF100" s="241"/>
      <c r="BG100" s="241"/>
      <c r="BH100" s="241"/>
      <c r="BI100" s="241"/>
      <c r="BJ100" s="241"/>
      <c r="BK100" s="241"/>
      <c r="BL100" s="241"/>
      <c r="BM100" s="241"/>
      <c r="BN100" s="241"/>
      <c r="BO100" s="241"/>
      <c r="BP100" s="241"/>
      <c r="BQ100" s="238">
        <v>94</v>
      </c>
      <c r="BR100" s="243"/>
      <c r="BS100" s="981"/>
      <c r="BT100" s="982"/>
      <c r="BU100" s="982"/>
      <c r="BV100" s="982"/>
      <c r="BW100" s="982"/>
      <c r="BX100" s="982"/>
      <c r="BY100" s="982"/>
      <c r="BZ100" s="982"/>
      <c r="CA100" s="982"/>
      <c r="CB100" s="982"/>
      <c r="CC100" s="982"/>
      <c r="CD100" s="982"/>
      <c r="CE100" s="982"/>
      <c r="CF100" s="982"/>
      <c r="CG100" s="991"/>
      <c r="CH100" s="992"/>
      <c r="CI100" s="993"/>
      <c r="CJ100" s="993"/>
      <c r="CK100" s="993"/>
      <c r="CL100" s="994"/>
      <c r="CM100" s="992"/>
      <c r="CN100" s="993"/>
      <c r="CO100" s="993"/>
      <c r="CP100" s="993"/>
      <c r="CQ100" s="994"/>
      <c r="CR100" s="992"/>
      <c r="CS100" s="993"/>
      <c r="CT100" s="993"/>
      <c r="CU100" s="993"/>
      <c r="CV100" s="994"/>
      <c r="CW100" s="992"/>
      <c r="CX100" s="993"/>
      <c r="CY100" s="993"/>
      <c r="CZ100" s="993"/>
      <c r="DA100" s="994"/>
      <c r="DB100" s="992"/>
      <c r="DC100" s="993"/>
      <c r="DD100" s="993"/>
      <c r="DE100" s="993"/>
      <c r="DF100" s="994"/>
      <c r="DG100" s="992"/>
      <c r="DH100" s="993"/>
      <c r="DI100" s="993"/>
      <c r="DJ100" s="993"/>
      <c r="DK100" s="994"/>
      <c r="DL100" s="992"/>
      <c r="DM100" s="993"/>
      <c r="DN100" s="993"/>
      <c r="DO100" s="993"/>
      <c r="DP100" s="994"/>
      <c r="DQ100" s="992"/>
      <c r="DR100" s="993"/>
      <c r="DS100" s="993"/>
      <c r="DT100" s="993"/>
      <c r="DU100" s="994"/>
      <c r="DV100" s="981"/>
      <c r="DW100" s="982"/>
      <c r="DX100" s="982"/>
      <c r="DY100" s="982"/>
      <c r="DZ100" s="983"/>
      <c r="EA100" s="230"/>
    </row>
    <row r="101" spans="1:131" ht="26.25" hidden="1" customHeight="1" x14ac:dyDescent="0.2">
      <c r="A101" s="245"/>
      <c r="B101" s="246"/>
      <c r="C101" s="246"/>
      <c r="D101" s="246"/>
      <c r="E101" s="246"/>
      <c r="F101" s="246"/>
      <c r="G101" s="246"/>
      <c r="H101" s="246"/>
      <c r="I101" s="246"/>
      <c r="J101" s="246"/>
      <c r="K101" s="246"/>
      <c r="L101" s="246"/>
      <c r="M101" s="246"/>
      <c r="N101" s="246"/>
      <c r="O101" s="246"/>
      <c r="P101" s="246"/>
      <c r="Q101" s="247"/>
      <c r="R101" s="247"/>
      <c r="S101" s="247"/>
      <c r="T101" s="247"/>
      <c r="U101" s="247"/>
      <c r="V101" s="247"/>
      <c r="W101" s="247"/>
      <c r="X101" s="247"/>
      <c r="Y101" s="247"/>
      <c r="Z101" s="247"/>
      <c r="AA101" s="247"/>
      <c r="AB101" s="247"/>
      <c r="AC101" s="247"/>
      <c r="AD101" s="247"/>
      <c r="AE101" s="247"/>
      <c r="AF101" s="247"/>
      <c r="AG101" s="247"/>
      <c r="AH101" s="247"/>
      <c r="AI101" s="247"/>
      <c r="AJ101" s="247"/>
      <c r="AK101" s="247"/>
      <c r="AL101" s="247"/>
      <c r="AM101" s="247"/>
      <c r="AN101" s="247"/>
      <c r="AO101" s="247"/>
      <c r="AP101" s="247"/>
      <c r="AQ101" s="247"/>
      <c r="AR101" s="247"/>
      <c r="AS101" s="247"/>
      <c r="AT101" s="247"/>
      <c r="AU101" s="247"/>
      <c r="AV101" s="247"/>
      <c r="AW101" s="247"/>
      <c r="AX101" s="247"/>
      <c r="AY101" s="247"/>
      <c r="AZ101" s="248"/>
      <c r="BA101" s="248"/>
      <c r="BB101" s="248"/>
      <c r="BC101" s="248"/>
      <c r="BD101" s="248"/>
      <c r="BE101" s="241"/>
      <c r="BF101" s="241"/>
      <c r="BG101" s="241"/>
      <c r="BH101" s="241"/>
      <c r="BI101" s="241"/>
      <c r="BJ101" s="241"/>
      <c r="BK101" s="241"/>
      <c r="BL101" s="241"/>
      <c r="BM101" s="241"/>
      <c r="BN101" s="241"/>
      <c r="BO101" s="241"/>
      <c r="BP101" s="241"/>
      <c r="BQ101" s="238">
        <v>95</v>
      </c>
      <c r="BR101" s="243"/>
      <c r="BS101" s="981"/>
      <c r="BT101" s="982"/>
      <c r="BU101" s="982"/>
      <c r="BV101" s="982"/>
      <c r="BW101" s="982"/>
      <c r="BX101" s="982"/>
      <c r="BY101" s="982"/>
      <c r="BZ101" s="982"/>
      <c r="CA101" s="982"/>
      <c r="CB101" s="982"/>
      <c r="CC101" s="982"/>
      <c r="CD101" s="982"/>
      <c r="CE101" s="982"/>
      <c r="CF101" s="982"/>
      <c r="CG101" s="991"/>
      <c r="CH101" s="992"/>
      <c r="CI101" s="993"/>
      <c r="CJ101" s="993"/>
      <c r="CK101" s="993"/>
      <c r="CL101" s="994"/>
      <c r="CM101" s="992"/>
      <c r="CN101" s="993"/>
      <c r="CO101" s="993"/>
      <c r="CP101" s="993"/>
      <c r="CQ101" s="994"/>
      <c r="CR101" s="992"/>
      <c r="CS101" s="993"/>
      <c r="CT101" s="993"/>
      <c r="CU101" s="993"/>
      <c r="CV101" s="994"/>
      <c r="CW101" s="992"/>
      <c r="CX101" s="993"/>
      <c r="CY101" s="993"/>
      <c r="CZ101" s="993"/>
      <c r="DA101" s="994"/>
      <c r="DB101" s="992"/>
      <c r="DC101" s="993"/>
      <c r="DD101" s="993"/>
      <c r="DE101" s="993"/>
      <c r="DF101" s="994"/>
      <c r="DG101" s="992"/>
      <c r="DH101" s="993"/>
      <c r="DI101" s="993"/>
      <c r="DJ101" s="993"/>
      <c r="DK101" s="994"/>
      <c r="DL101" s="992"/>
      <c r="DM101" s="993"/>
      <c r="DN101" s="993"/>
      <c r="DO101" s="993"/>
      <c r="DP101" s="994"/>
      <c r="DQ101" s="992"/>
      <c r="DR101" s="993"/>
      <c r="DS101" s="993"/>
      <c r="DT101" s="993"/>
      <c r="DU101" s="994"/>
      <c r="DV101" s="981"/>
      <c r="DW101" s="982"/>
      <c r="DX101" s="982"/>
      <c r="DY101" s="982"/>
      <c r="DZ101" s="983"/>
      <c r="EA101" s="230"/>
    </row>
    <row r="102" spans="1:131" ht="26.25" customHeight="1" thickBot="1" x14ac:dyDescent="0.25">
      <c r="A102" s="245"/>
      <c r="B102" s="246"/>
      <c r="C102" s="246"/>
      <c r="D102" s="246"/>
      <c r="E102" s="246"/>
      <c r="F102" s="246"/>
      <c r="G102" s="246"/>
      <c r="H102" s="246"/>
      <c r="I102" s="246"/>
      <c r="J102" s="246"/>
      <c r="K102" s="246"/>
      <c r="L102" s="246"/>
      <c r="M102" s="246"/>
      <c r="N102" s="246"/>
      <c r="O102" s="246"/>
      <c r="P102" s="246"/>
      <c r="Q102" s="247"/>
      <c r="R102" s="247"/>
      <c r="S102" s="247"/>
      <c r="T102" s="247"/>
      <c r="U102" s="247"/>
      <c r="V102" s="247"/>
      <c r="W102" s="247"/>
      <c r="X102" s="247"/>
      <c r="Y102" s="247"/>
      <c r="Z102" s="247"/>
      <c r="AA102" s="247"/>
      <c r="AB102" s="247"/>
      <c r="AC102" s="247"/>
      <c r="AD102" s="247"/>
      <c r="AE102" s="247"/>
      <c r="AF102" s="247"/>
      <c r="AG102" s="247"/>
      <c r="AH102" s="247"/>
      <c r="AI102" s="247"/>
      <c r="AJ102" s="247"/>
      <c r="AK102" s="247"/>
      <c r="AL102" s="247"/>
      <c r="AM102" s="247"/>
      <c r="AN102" s="247"/>
      <c r="AO102" s="247"/>
      <c r="AP102" s="247"/>
      <c r="AQ102" s="247"/>
      <c r="AR102" s="247"/>
      <c r="AS102" s="247"/>
      <c r="AT102" s="247"/>
      <c r="AU102" s="247"/>
      <c r="AV102" s="247"/>
      <c r="AW102" s="247"/>
      <c r="AX102" s="247"/>
      <c r="AY102" s="247"/>
      <c r="AZ102" s="248"/>
      <c r="BA102" s="248"/>
      <c r="BB102" s="248"/>
      <c r="BC102" s="248"/>
      <c r="BD102" s="248"/>
      <c r="BE102" s="241"/>
      <c r="BF102" s="241"/>
      <c r="BG102" s="241"/>
      <c r="BH102" s="241"/>
      <c r="BI102" s="241"/>
      <c r="BJ102" s="241"/>
      <c r="BK102" s="241"/>
      <c r="BL102" s="241"/>
      <c r="BM102" s="241"/>
      <c r="BN102" s="241"/>
      <c r="BO102" s="241"/>
      <c r="BP102" s="241"/>
      <c r="BQ102" s="240" t="s">
        <v>378</v>
      </c>
      <c r="BR102" s="973" t="s">
        <v>406</v>
      </c>
      <c r="BS102" s="974"/>
      <c r="BT102" s="974"/>
      <c r="BU102" s="974"/>
      <c r="BV102" s="974"/>
      <c r="BW102" s="974"/>
      <c r="BX102" s="974"/>
      <c r="BY102" s="974"/>
      <c r="BZ102" s="974"/>
      <c r="CA102" s="974"/>
      <c r="CB102" s="974"/>
      <c r="CC102" s="974"/>
      <c r="CD102" s="974"/>
      <c r="CE102" s="974"/>
      <c r="CF102" s="974"/>
      <c r="CG102" s="984"/>
      <c r="CH102" s="985"/>
      <c r="CI102" s="986"/>
      <c r="CJ102" s="986"/>
      <c r="CK102" s="986"/>
      <c r="CL102" s="987"/>
      <c r="CM102" s="985"/>
      <c r="CN102" s="986"/>
      <c r="CO102" s="986"/>
      <c r="CP102" s="986"/>
      <c r="CQ102" s="987"/>
      <c r="CR102" s="988">
        <v>13</v>
      </c>
      <c r="CS102" s="989"/>
      <c r="CT102" s="989"/>
      <c r="CU102" s="989"/>
      <c r="CV102" s="990"/>
      <c r="CW102" s="988"/>
      <c r="CX102" s="989"/>
      <c r="CY102" s="989"/>
      <c r="CZ102" s="989"/>
      <c r="DA102" s="990"/>
      <c r="DB102" s="988"/>
      <c r="DC102" s="989"/>
      <c r="DD102" s="989"/>
      <c r="DE102" s="989"/>
      <c r="DF102" s="990"/>
      <c r="DG102" s="988"/>
      <c r="DH102" s="989"/>
      <c r="DI102" s="989"/>
      <c r="DJ102" s="989"/>
      <c r="DK102" s="990"/>
      <c r="DL102" s="988"/>
      <c r="DM102" s="989"/>
      <c r="DN102" s="989"/>
      <c r="DO102" s="989"/>
      <c r="DP102" s="990"/>
      <c r="DQ102" s="988"/>
      <c r="DR102" s="989"/>
      <c r="DS102" s="989"/>
      <c r="DT102" s="989"/>
      <c r="DU102" s="990"/>
      <c r="DV102" s="973"/>
      <c r="DW102" s="974"/>
      <c r="DX102" s="974"/>
      <c r="DY102" s="974"/>
      <c r="DZ102" s="975"/>
      <c r="EA102" s="230"/>
    </row>
    <row r="103" spans="1:131" ht="26.25" customHeight="1" x14ac:dyDescent="0.2">
      <c r="A103" s="245"/>
      <c r="B103" s="246"/>
      <c r="C103" s="246"/>
      <c r="D103" s="246"/>
      <c r="E103" s="246"/>
      <c r="F103" s="246"/>
      <c r="G103" s="246"/>
      <c r="H103" s="246"/>
      <c r="I103" s="246"/>
      <c r="J103" s="246"/>
      <c r="K103" s="246"/>
      <c r="L103" s="246"/>
      <c r="M103" s="246"/>
      <c r="N103" s="246"/>
      <c r="O103" s="246"/>
      <c r="P103" s="246"/>
      <c r="Q103" s="247"/>
      <c r="R103" s="247"/>
      <c r="S103" s="247"/>
      <c r="T103" s="247"/>
      <c r="U103" s="247"/>
      <c r="V103" s="247"/>
      <c r="W103" s="247"/>
      <c r="X103" s="247"/>
      <c r="Y103" s="247"/>
      <c r="Z103" s="247"/>
      <c r="AA103" s="247"/>
      <c r="AB103" s="247"/>
      <c r="AC103" s="247"/>
      <c r="AD103" s="247"/>
      <c r="AE103" s="247"/>
      <c r="AF103" s="247"/>
      <c r="AG103" s="247"/>
      <c r="AH103" s="247"/>
      <c r="AI103" s="247"/>
      <c r="AJ103" s="247"/>
      <c r="AK103" s="247"/>
      <c r="AL103" s="247"/>
      <c r="AM103" s="247"/>
      <c r="AN103" s="247"/>
      <c r="AO103" s="247"/>
      <c r="AP103" s="247"/>
      <c r="AQ103" s="247"/>
      <c r="AR103" s="247"/>
      <c r="AS103" s="247"/>
      <c r="AT103" s="247"/>
      <c r="AU103" s="247"/>
      <c r="AV103" s="247"/>
      <c r="AW103" s="247"/>
      <c r="AX103" s="247"/>
      <c r="AY103" s="247"/>
      <c r="AZ103" s="248"/>
      <c r="BA103" s="248"/>
      <c r="BB103" s="248"/>
      <c r="BC103" s="248"/>
      <c r="BD103" s="248"/>
      <c r="BE103" s="241"/>
      <c r="BF103" s="241"/>
      <c r="BG103" s="241"/>
      <c r="BH103" s="241"/>
      <c r="BI103" s="241"/>
      <c r="BJ103" s="241"/>
      <c r="BK103" s="241"/>
      <c r="BL103" s="241"/>
      <c r="BM103" s="241"/>
      <c r="BN103" s="241"/>
      <c r="BO103" s="241"/>
      <c r="BP103" s="241"/>
      <c r="BQ103" s="976" t="s">
        <v>407</v>
      </c>
      <c r="BR103" s="976"/>
      <c r="BS103" s="976"/>
      <c r="BT103" s="976"/>
      <c r="BU103" s="976"/>
      <c r="BV103" s="976"/>
      <c r="BW103" s="976"/>
      <c r="BX103" s="976"/>
      <c r="BY103" s="976"/>
      <c r="BZ103" s="976"/>
      <c r="CA103" s="976"/>
      <c r="CB103" s="976"/>
      <c r="CC103" s="976"/>
      <c r="CD103" s="976"/>
      <c r="CE103" s="976"/>
      <c r="CF103" s="976"/>
      <c r="CG103" s="976"/>
      <c r="CH103" s="976"/>
      <c r="CI103" s="976"/>
      <c r="CJ103" s="976"/>
      <c r="CK103" s="976"/>
      <c r="CL103" s="976"/>
      <c r="CM103" s="976"/>
      <c r="CN103" s="976"/>
      <c r="CO103" s="976"/>
      <c r="CP103" s="976"/>
      <c r="CQ103" s="976"/>
      <c r="CR103" s="976"/>
      <c r="CS103" s="976"/>
      <c r="CT103" s="976"/>
      <c r="CU103" s="976"/>
      <c r="CV103" s="976"/>
      <c r="CW103" s="976"/>
      <c r="CX103" s="976"/>
      <c r="CY103" s="976"/>
      <c r="CZ103" s="976"/>
      <c r="DA103" s="976"/>
      <c r="DB103" s="976"/>
      <c r="DC103" s="976"/>
      <c r="DD103" s="976"/>
      <c r="DE103" s="976"/>
      <c r="DF103" s="976"/>
      <c r="DG103" s="976"/>
      <c r="DH103" s="976"/>
      <c r="DI103" s="976"/>
      <c r="DJ103" s="976"/>
      <c r="DK103" s="976"/>
      <c r="DL103" s="976"/>
      <c r="DM103" s="976"/>
      <c r="DN103" s="976"/>
      <c r="DO103" s="976"/>
      <c r="DP103" s="976"/>
      <c r="DQ103" s="976"/>
      <c r="DR103" s="976"/>
      <c r="DS103" s="976"/>
      <c r="DT103" s="976"/>
      <c r="DU103" s="976"/>
      <c r="DV103" s="976"/>
      <c r="DW103" s="976"/>
      <c r="DX103" s="976"/>
      <c r="DY103" s="976"/>
      <c r="DZ103" s="976"/>
      <c r="EA103" s="230"/>
    </row>
    <row r="104" spans="1:131" ht="26.25" customHeight="1" x14ac:dyDescent="0.2">
      <c r="A104" s="245"/>
      <c r="B104" s="246"/>
      <c r="C104" s="246"/>
      <c r="D104" s="246"/>
      <c r="E104" s="246"/>
      <c r="F104" s="246"/>
      <c r="G104" s="246"/>
      <c r="H104" s="246"/>
      <c r="I104" s="246"/>
      <c r="J104" s="246"/>
      <c r="K104" s="246"/>
      <c r="L104" s="246"/>
      <c r="M104" s="246"/>
      <c r="N104" s="246"/>
      <c r="O104" s="246"/>
      <c r="P104" s="246"/>
      <c r="Q104" s="247"/>
      <c r="R104" s="247"/>
      <c r="S104" s="247"/>
      <c r="T104" s="247"/>
      <c r="U104" s="247"/>
      <c r="V104" s="247"/>
      <c r="W104" s="247"/>
      <c r="X104" s="247"/>
      <c r="Y104" s="247"/>
      <c r="Z104" s="247"/>
      <c r="AA104" s="247"/>
      <c r="AB104" s="247"/>
      <c r="AC104" s="247"/>
      <c r="AD104" s="247"/>
      <c r="AE104" s="247"/>
      <c r="AF104" s="247"/>
      <c r="AG104" s="247"/>
      <c r="AH104" s="247"/>
      <c r="AI104" s="247"/>
      <c r="AJ104" s="247"/>
      <c r="AK104" s="247"/>
      <c r="AL104" s="247"/>
      <c r="AM104" s="247"/>
      <c r="AN104" s="247"/>
      <c r="AO104" s="247"/>
      <c r="AP104" s="247"/>
      <c r="AQ104" s="247"/>
      <c r="AR104" s="247"/>
      <c r="AS104" s="247"/>
      <c r="AT104" s="247"/>
      <c r="AU104" s="247"/>
      <c r="AV104" s="247"/>
      <c r="AW104" s="247"/>
      <c r="AX104" s="247"/>
      <c r="AY104" s="247"/>
      <c r="AZ104" s="248"/>
      <c r="BA104" s="248"/>
      <c r="BB104" s="248"/>
      <c r="BC104" s="248"/>
      <c r="BD104" s="248"/>
      <c r="BE104" s="241"/>
      <c r="BF104" s="241"/>
      <c r="BG104" s="241"/>
      <c r="BH104" s="241"/>
      <c r="BI104" s="241"/>
      <c r="BJ104" s="241"/>
      <c r="BK104" s="241"/>
      <c r="BL104" s="241"/>
      <c r="BM104" s="241"/>
      <c r="BN104" s="241"/>
      <c r="BO104" s="241"/>
      <c r="BP104" s="241"/>
      <c r="BQ104" s="977" t="s">
        <v>408</v>
      </c>
      <c r="BR104" s="977"/>
      <c r="BS104" s="977"/>
      <c r="BT104" s="977"/>
      <c r="BU104" s="977"/>
      <c r="BV104" s="977"/>
      <c r="BW104" s="977"/>
      <c r="BX104" s="977"/>
      <c r="BY104" s="977"/>
      <c r="BZ104" s="977"/>
      <c r="CA104" s="977"/>
      <c r="CB104" s="977"/>
      <c r="CC104" s="977"/>
      <c r="CD104" s="977"/>
      <c r="CE104" s="977"/>
      <c r="CF104" s="977"/>
      <c r="CG104" s="977"/>
      <c r="CH104" s="977"/>
      <c r="CI104" s="977"/>
      <c r="CJ104" s="977"/>
      <c r="CK104" s="977"/>
      <c r="CL104" s="977"/>
      <c r="CM104" s="977"/>
      <c r="CN104" s="977"/>
      <c r="CO104" s="977"/>
      <c r="CP104" s="977"/>
      <c r="CQ104" s="977"/>
      <c r="CR104" s="977"/>
      <c r="CS104" s="977"/>
      <c r="CT104" s="977"/>
      <c r="CU104" s="977"/>
      <c r="CV104" s="977"/>
      <c r="CW104" s="977"/>
      <c r="CX104" s="977"/>
      <c r="CY104" s="977"/>
      <c r="CZ104" s="977"/>
      <c r="DA104" s="977"/>
      <c r="DB104" s="977"/>
      <c r="DC104" s="977"/>
      <c r="DD104" s="977"/>
      <c r="DE104" s="977"/>
      <c r="DF104" s="977"/>
      <c r="DG104" s="977"/>
      <c r="DH104" s="977"/>
      <c r="DI104" s="977"/>
      <c r="DJ104" s="977"/>
      <c r="DK104" s="977"/>
      <c r="DL104" s="977"/>
      <c r="DM104" s="977"/>
      <c r="DN104" s="977"/>
      <c r="DO104" s="977"/>
      <c r="DP104" s="977"/>
      <c r="DQ104" s="977"/>
      <c r="DR104" s="977"/>
      <c r="DS104" s="977"/>
      <c r="DT104" s="977"/>
      <c r="DU104" s="977"/>
      <c r="DV104" s="977"/>
      <c r="DW104" s="977"/>
      <c r="DX104" s="977"/>
      <c r="DY104" s="977"/>
      <c r="DZ104" s="977"/>
      <c r="EA104" s="230"/>
    </row>
    <row r="105" spans="1:131" ht="11.25" customHeight="1" x14ac:dyDescent="0.2">
      <c r="A105" s="241"/>
      <c r="B105" s="241"/>
      <c r="C105" s="241"/>
      <c r="D105" s="241"/>
      <c r="E105" s="241"/>
      <c r="F105" s="241"/>
      <c r="G105" s="241"/>
      <c r="H105" s="241"/>
      <c r="I105" s="241"/>
      <c r="J105" s="241"/>
      <c r="K105" s="241"/>
      <c r="L105" s="241"/>
      <c r="M105" s="241"/>
      <c r="N105" s="241"/>
      <c r="O105" s="241"/>
      <c r="P105" s="241"/>
      <c r="Q105" s="241"/>
      <c r="R105" s="241"/>
      <c r="S105" s="241"/>
      <c r="T105" s="241"/>
      <c r="U105" s="241"/>
      <c r="V105" s="241"/>
      <c r="W105" s="241"/>
      <c r="X105" s="241"/>
      <c r="Y105" s="241"/>
      <c r="Z105" s="241"/>
      <c r="AA105" s="241"/>
      <c r="AB105" s="241"/>
      <c r="AC105" s="241"/>
      <c r="AD105" s="241"/>
      <c r="AE105" s="241"/>
      <c r="AF105" s="241"/>
      <c r="AG105" s="241"/>
      <c r="AH105" s="241"/>
      <c r="AI105" s="241"/>
      <c r="AJ105" s="241"/>
      <c r="AK105" s="241"/>
      <c r="AL105" s="241"/>
      <c r="AM105" s="241"/>
      <c r="AN105" s="241"/>
      <c r="AO105" s="241"/>
      <c r="AP105" s="241"/>
      <c r="AQ105" s="241"/>
      <c r="AR105" s="241"/>
      <c r="AS105" s="241"/>
      <c r="AT105" s="241"/>
      <c r="AU105" s="241"/>
      <c r="AV105" s="241"/>
      <c r="AW105" s="241"/>
      <c r="AX105" s="241"/>
      <c r="AY105" s="241"/>
      <c r="AZ105" s="241"/>
      <c r="BA105" s="241"/>
      <c r="BB105" s="241"/>
      <c r="BC105" s="241"/>
      <c r="BD105" s="241"/>
      <c r="BE105" s="241"/>
      <c r="BF105" s="241"/>
      <c r="BG105" s="241"/>
      <c r="BH105" s="241"/>
      <c r="BI105" s="241"/>
      <c r="BJ105" s="241"/>
      <c r="BK105" s="241"/>
      <c r="BL105" s="241"/>
      <c r="BM105" s="241"/>
      <c r="BN105" s="241"/>
      <c r="BO105" s="241"/>
      <c r="BP105" s="241"/>
      <c r="BQ105" s="230"/>
      <c r="BR105" s="230"/>
      <c r="BS105" s="230"/>
      <c r="BT105" s="230"/>
      <c r="BU105" s="230"/>
      <c r="BV105" s="230"/>
      <c r="BW105" s="230"/>
      <c r="BX105" s="230"/>
      <c r="BY105" s="230"/>
      <c r="BZ105" s="230"/>
      <c r="CA105" s="230"/>
      <c r="CB105" s="230"/>
      <c r="CC105" s="230"/>
      <c r="CD105" s="230"/>
      <c r="CE105" s="230"/>
      <c r="CF105" s="230"/>
      <c r="CG105" s="230"/>
      <c r="CH105" s="230"/>
      <c r="CI105" s="230"/>
      <c r="CJ105" s="230"/>
      <c r="CK105" s="230"/>
      <c r="CL105" s="230"/>
      <c r="CM105" s="230"/>
      <c r="CN105" s="230"/>
      <c r="CO105" s="230"/>
      <c r="CP105" s="230"/>
      <c r="CQ105" s="230"/>
      <c r="CR105" s="230"/>
      <c r="CS105" s="230"/>
      <c r="CT105" s="230"/>
      <c r="CU105" s="230"/>
      <c r="CV105" s="230"/>
      <c r="CW105" s="230"/>
      <c r="CX105" s="230"/>
      <c r="CY105" s="230"/>
      <c r="CZ105" s="230"/>
      <c r="DA105" s="230"/>
      <c r="DB105" s="230"/>
      <c r="DC105" s="230"/>
      <c r="DD105" s="230"/>
      <c r="DE105" s="230"/>
      <c r="DF105" s="230"/>
      <c r="DG105" s="230"/>
      <c r="DH105" s="230"/>
      <c r="DI105" s="230"/>
      <c r="DJ105" s="230"/>
      <c r="DK105" s="230"/>
      <c r="DL105" s="230"/>
      <c r="DM105" s="230"/>
      <c r="DN105" s="230"/>
      <c r="DO105" s="230"/>
      <c r="DP105" s="230"/>
      <c r="DQ105" s="230"/>
      <c r="DR105" s="230"/>
      <c r="DS105" s="230"/>
      <c r="DT105" s="230"/>
      <c r="DU105" s="230"/>
      <c r="DV105" s="230"/>
      <c r="DW105" s="230"/>
      <c r="DX105" s="230"/>
      <c r="DY105" s="230"/>
      <c r="DZ105" s="230"/>
      <c r="EA105" s="230"/>
    </row>
    <row r="106" spans="1:131" ht="11.25" customHeight="1" x14ac:dyDescent="0.2">
      <c r="A106" s="241"/>
      <c r="B106" s="241"/>
      <c r="C106" s="241"/>
      <c r="D106" s="241"/>
      <c r="E106" s="241"/>
      <c r="F106" s="241"/>
      <c r="G106" s="241"/>
      <c r="H106" s="241"/>
      <c r="I106" s="241"/>
      <c r="J106" s="241"/>
      <c r="K106" s="241"/>
      <c r="L106" s="241"/>
      <c r="M106" s="241"/>
      <c r="N106" s="241"/>
      <c r="O106" s="241"/>
      <c r="P106" s="241"/>
      <c r="Q106" s="241"/>
      <c r="R106" s="241"/>
      <c r="S106" s="241"/>
      <c r="T106" s="241"/>
      <c r="U106" s="241"/>
      <c r="V106" s="241"/>
      <c r="W106" s="241"/>
      <c r="X106" s="241"/>
      <c r="Y106" s="241"/>
      <c r="Z106" s="241"/>
      <c r="AA106" s="241"/>
      <c r="AB106" s="241"/>
      <c r="AC106" s="241"/>
      <c r="AD106" s="241"/>
      <c r="AE106" s="241"/>
      <c r="AF106" s="241"/>
      <c r="AG106" s="241"/>
      <c r="AH106" s="241"/>
      <c r="AI106" s="241"/>
      <c r="AJ106" s="241"/>
      <c r="AK106" s="241"/>
      <c r="AL106" s="241"/>
      <c r="AM106" s="241"/>
      <c r="AN106" s="241"/>
      <c r="AO106" s="241"/>
      <c r="AP106" s="241"/>
      <c r="AQ106" s="241"/>
      <c r="AR106" s="241"/>
      <c r="AS106" s="241"/>
      <c r="AT106" s="241"/>
      <c r="AU106" s="241"/>
      <c r="AV106" s="241"/>
      <c r="AW106" s="241"/>
      <c r="AX106" s="241"/>
      <c r="AY106" s="241"/>
      <c r="AZ106" s="241"/>
      <c r="BA106" s="241"/>
      <c r="BB106" s="241"/>
      <c r="BC106" s="241"/>
      <c r="BD106" s="241"/>
      <c r="BE106" s="241"/>
      <c r="BF106" s="241"/>
      <c r="BG106" s="241"/>
      <c r="BH106" s="241"/>
      <c r="BI106" s="241"/>
      <c r="BJ106" s="241"/>
      <c r="BK106" s="241"/>
      <c r="BL106" s="241"/>
      <c r="BM106" s="241"/>
      <c r="BN106" s="241"/>
      <c r="BO106" s="241"/>
      <c r="BP106" s="241"/>
      <c r="BQ106" s="230"/>
      <c r="BR106" s="230"/>
      <c r="BS106" s="230"/>
      <c r="BT106" s="230"/>
      <c r="BU106" s="230"/>
      <c r="BV106" s="230"/>
      <c r="BW106" s="230"/>
      <c r="BX106" s="230"/>
      <c r="BY106" s="230"/>
      <c r="BZ106" s="230"/>
      <c r="CA106" s="230"/>
      <c r="CB106" s="230"/>
      <c r="CC106" s="230"/>
      <c r="CD106" s="230"/>
      <c r="CE106" s="230"/>
      <c r="CF106" s="230"/>
      <c r="CG106" s="230"/>
      <c r="CH106" s="230"/>
      <c r="CI106" s="230"/>
      <c r="CJ106" s="230"/>
      <c r="CK106" s="230"/>
      <c r="CL106" s="230"/>
      <c r="CM106" s="230"/>
      <c r="CN106" s="230"/>
      <c r="CO106" s="230"/>
      <c r="CP106" s="230"/>
      <c r="CQ106" s="230"/>
      <c r="CR106" s="230"/>
      <c r="CS106" s="230"/>
      <c r="CT106" s="230"/>
      <c r="CU106" s="230"/>
      <c r="CV106" s="230"/>
      <c r="CW106" s="230"/>
      <c r="CX106" s="230"/>
      <c r="CY106" s="230"/>
      <c r="CZ106" s="230"/>
      <c r="DA106" s="230"/>
      <c r="DB106" s="230"/>
      <c r="DC106" s="230"/>
      <c r="DD106" s="230"/>
      <c r="DE106" s="230"/>
      <c r="DF106" s="230"/>
      <c r="DG106" s="230"/>
      <c r="DH106" s="230"/>
      <c r="DI106" s="230"/>
      <c r="DJ106" s="230"/>
      <c r="DK106" s="230"/>
      <c r="DL106" s="230"/>
      <c r="DM106" s="230"/>
      <c r="DN106" s="230"/>
      <c r="DO106" s="230"/>
      <c r="DP106" s="230"/>
      <c r="DQ106" s="230"/>
      <c r="DR106" s="230"/>
      <c r="DS106" s="230"/>
      <c r="DT106" s="230"/>
      <c r="DU106" s="230"/>
      <c r="DV106" s="230"/>
      <c r="DW106" s="230"/>
      <c r="DX106" s="230"/>
      <c r="DY106" s="230"/>
      <c r="DZ106" s="230"/>
      <c r="EA106" s="230"/>
    </row>
    <row r="107" spans="1:131" s="230" customFormat="1" ht="26.25" customHeight="1" thickBot="1" x14ac:dyDescent="0.25">
      <c r="A107" s="249" t="s">
        <v>409</v>
      </c>
      <c r="B107" s="250"/>
      <c r="C107" s="250"/>
      <c r="D107" s="250"/>
      <c r="E107" s="250"/>
      <c r="F107" s="250"/>
      <c r="G107" s="250"/>
      <c r="H107" s="250"/>
      <c r="I107" s="250"/>
      <c r="J107" s="250"/>
      <c r="K107" s="250"/>
      <c r="L107" s="250"/>
      <c r="M107" s="250"/>
      <c r="N107" s="250"/>
      <c r="O107" s="250"/>
      <c r="P107" s="250"/>
      <c r="Q107" s="250"/>
      <c r="R107" s="250"/>
      <c r="S107" s="250"/>
      <c r="T107" s="250"/>
      <c r="U107" s="250"/>
      <c r="V107" s="250"/>
      <c r="W107" s="250"/>
      <c r="X107" s="250"/>
      <c r="Y107" s="250"/>
      <c r="Z107" s="250"/>
      <c r="AA107" s="250"/>
      <c r="AB107" s="250"/>
      <c r="AC107" s="250"/>
      <c r="AD107" s="250"/>
      <c r="AE107" s="250"/>
      <c r="AF107" s="250"/>
      <c r="AG107" s="250"/>
      <c r="AH107" s="250"/>
      <c r="AI107" s="250"/>
      <c r="AJ107" s="250"/>
      <c r="AK107" s="250"/>
      <c r="AL107" s="250"/>
      <c r="AM107" s="250"/>
      <c r="AN107" s="250"/>
      <c r="AO107" s="250"/>
      <c r="AP107" s="250"/>
      <c r="AQ107" s="250"/>
      <c r="AR107" s="250"/>
      <c r="AS107" s="250"/>
      <c r="AT107" s="250"/>
      <c r="AU107" s="249" t="s">
        <v>410</v>
      </c>
      <c r="AV107" s="250"/>
      <c r="AW107" s="250"/>
      <c r="AX107" s="250"/>
      <c r="AY107" s="250"/>
      <c r="AZ107" s="250"/>
      <c r="BA107" s="250"/>
      <c r="BB107" s="250"/>
      <c r="BC107" s="250"/>
      <c r="BD107" s="250"/>
      <c r="BE107" s="250"/>
      <c r="BF107" s="250"/>
      <c r="BG107" s="250"/>
      <c r="BH107" s="250"/>
      <c r="BI107" s="250"/>
      <c r="BJ107" s="250"/>
      <c r="BK107" s="250"/>
      <c r="BL107" s="250"/>
      <c r="BM107" s="250"/>
      <c r="BN107" s="250"/>
      <c r="BO107" s="250"/>
      <c r="BP107" s="250"/>
      <c r="BQ107" s="250"/>
      <c r="BR107" s="250"/>
      <c r="BS107" s="250"/>
      <c r="BT107" s="250"/>
      <c r="BU107" s="250"/>
      <c r="BV107" s="250"/>
      <c r="BW107" s="250"/>
      <c r="BX107" s="250"/>
      <c r="BY107" s="250"/>
      <c r="BZ107" s="250"/>
      <c r="CA107" s="250"/>
      <c r="CB107" s="250"/>
      <c r="CC107" s="250"/>
      <c r="CD107" s="250"/>
      <c r="CE107" s="250"/>
      <c r="CF107" s="250"/>
      <c r="CG107" s="250"/>
      <c r="CH107" s="250"/>
      <c r="CI107" s="250"/>
      <c r="CJ107" s="250"/>
      <c r="CK107" s="250"/>
      <c r="CL107" s="250"/>
      <c r="CM107" s="250"/>
      <c r="CN107" s="250"/>
      <c r="CO107" s="250"/>
      <c r="CP107" s="250"/>
      <c r="CQ107" s="250"/>
      <c r="CR107" s="250"/>
      <c r="CS107" s="250"/>
      <c r="CT107" s="250"/>
      <c r="CU107" s="250"/>
      <c r="CV107" s="250"/>
      <c r="CW107" s="250"/>
      <c r="CX107" s="250"/>
      <c r="CY107" s="250"/>
      <c r="CZ107" s="250"/>
      <c r="DA107" s="250"/>
      <c r="DB107" s="250"/>
      <c r="DC107" s="250"/>
      <c r="DD107" s="250"/>
      <c r="DE107" s="250"/>
      <c r="DF107" s="250"/>
      <c r="DG107" s="250"/>
      <c r="DH107" s="250"/>
      <c r="DI107" s="250"/>
      <c r="DJ107" s="250"/>
      <c r="DK107" s="250"/>
      <c r="DL107" s="250"/>
      <c r="DM107" s="250"/>
      <c r="DN107" s="250"/>
      <c r="DO107" s="250"/>
      <c r="DP107" s="250"/>
      <c r="DQ107" s="250"/>
      <c r="DR107" s="250"/>
      <c r="DS107" s="250"/>
      <c r="DT107" s="250"/>
      <c r="DU107" s="250"/>
      <c r="DV107" s="250"/>
      <c r="DW107" s="250"/>
      <c r="DX107" s="250"/>
      <c r="DY107" s="250"/>
      <c r="DZ107" s="250"/>
    </row>
    <row r="108" spans="1:131" s="230" customFormat="1" ht="26.25" customHeight="1" x14ac:dyDescent="0.2">
      <c r="A108" s="978" t="s">
        <v>411</v>
      </c>
      <c r="B108" s="979"/>
      <c r="C108" s="979"/>
      <c r="D108" s="979"/>
      <c r="E108" s="979"/>
      <c r="F108" s="979"/>
      <c r="G108" s="979"/>
      <c r="H108" s="979"/>
      <c r="I108" s="979"/>
      <c r="J108" s="979"/>
      <c r="K108" s="979"/>
      <c r="L108" s="979"/>
      <c r="M108" s="979"/>
      <c r="N108" s="979"/>
      <c r="O108" s="979"/>
      <c r="P108" s="979"/>
      <c r="Q108" s="979"/>
      <c r="R108" s="979"/>
      <c r="S108" s="979"/>
      <c r="T108" s="979"/>
      <c r="U108" s="979"/>
      <c r="V108" s="979"/>
      <c r="W108" s="979"/>
      <c r="X108" s="979"/>
      <c r="Y108" s="979"/>
      <c r="Z108" s="979"/>
      <c r="AA108" s="979"/>
      <c r="AB108" s="979"/>
      <c r="AC108" s="979"/>
      <c r="AD108" s="979"/>
      <c r="AE108" s="979"/>
      <c r="AF108" s="979"/>
      <c r="AG108" s="979"/>
      <c r="AH108" s="979"/>
      <c r="AI108" s="979"/>
      <c r="AJ108" s="979"/>
      <c r="AK108" s="979"/>
      <c r="AL108" s="979"/>
      <c r="AM108" s="979"/>
      <c r="AN108" s="979"/>
      <c r="AO108" s="979"/>
      <c r="AP108" s="979"/>
      <c r="AQ108" s="979"/>
      <c r="AR108" s="979"/>
      <c r="AS108" s="979"/>
      <c r="AT108" s="980"/>
      <c r="AU108" s="978" t="s">
        <v>412</v>
      </c>
      <c r="AV108" s="979"/>
      <c r="AW108" s="979"/>
      <c r="AX108" s="979"/>
      <c r="AY108" s="979"/>
      <c r="AZ108" s="979"/>
      <c r="BA108" s="979"/>
      <c r="BB108" s="979"/>
      <c r="BC108" s="979"/>
      <c r="BD108" s="979"/>
      <c r="BE108" s="979"/>
      <c r="BF108" s="979"/>
      <c r="BG108" s="979"/>
      <c r="BH108" s="979"/>
      <c r="BI108" s="979"/>
      <c r="BJ108" s="979"/>
      <c r="BK108" s="979"/>
      <c r="BL108" s="979"/>
      <c r="BM108" s="979"/>
      <c r="BN108" s="979"/>
      <c r="BO108" s="979"/>
      <c r="BP108" s="979"/>
      <c r="BQ108" s="979"/>
      <c r="BR108" s="979"/>
      <c r="BS108" s="979"/>
      <c r="BT108" s="979"/>
      <c r="BU108" s="979"/>
      <c r="BV108" s="979"/>
      <c r="BW108" s="979"/>
      <c r="BX108" s="979"/>
      <c r="BY108" s="979"/>
      <c r="BZ108" s="979"/>
      <c r="CA108" s="979"/>
      <c r="CB108" s="979"/>
      <c r="CC108" s="979"/>
      <c r="CD108" s="979"/>
      <c r="CE108" s="979"/>
      <c r="CF108" s="979"/>
      <c r="CG108" s="979"/>
      <c r="CH108" s="979"/>
      <c r="CI108" s="979"/>
      <c r="CJ108" s="979"/>
      <c r="CK108" s="979"/>
      <c r="CL108" s="979"/>
      <c r="CM108" s="979"/>
      <c r="CN108" s="979"/>
      <c r="CO108" s="979"/>
      <c r="CP108" s="979"/>
      <c r="CQ108" s="979"/>
      <c r="CR108" s="979"/>
      <c r="CS108" s="979"/>
      <c r="CT108" s="979"/>
      <c r="CU108" s="979"/>
      <c r="CV108" s="979"/>
      <c r="CW108" s="979"/>
      <c r="CX108" s="979"/>
      <c r="CY108" s="979"/>
      <c r="CZ108" s="979"/>
      <c r="DA108" s="979"/>
      <c r="DB108" s="979"/>
      <c r="DC108" s="979"/>
      <c r="DD108" s="979"/>
      <c r="DE108" s="979"/>
      <c r="DF108" s="979"/>
      <c r="DG108" s="979"/>
      <c r="DH108" s="979"/>
      <c r="DI108" s="979"/>
      <c r="DJ108" s="979"/>
      <c r="DK108" s="979"/>
      <c r="DL108" s="979"/>
      <c r="DM108" s="979"/>
      <c r="DN108" s="979"/>
      <c r="DO108" s="979"/>
      <c r="DP108" s="979"/>
      <c r="DQ108" s="979"/>
      <c r="DR108" s="979"/>
      <c r="DS108" s="979"/>
      <c r="DT108" s="979"/>
      <c r="DU108" s="979"/>
      <c r="DV108" s="979"/>
      <c r="DW108" s="979"/>
      <c r="DX108" s="979"/>
      <c r="DY108" s="979"/>
      <c r="DZ108" s="980"/>
    </row>
    <row r="109" spans="1:131" s="230" customFormat="1" ht="26.25" customHeight="1" x14ac:dyDescent="0.2">
      <c r="A109" s="931" t="s">
        <v>413</v>
      </c>
      <c r="B109" s="932"/>
      <c r="C109" s="932"/>
      <c r="D109" s="932"/>
      <c r="E109" s="932"/>
      <c r="F109" s="932"/>
      <c r="G109" s="932"/>
      <c r="H109" s="932"/>
      <c r="I109" s="932"/>
      <c r="J109" s="932"/>
      <c r="K109" s="932"/>
      <c r="L109" s="932"/>
      <c r="M109" s="932"/>
      <c r="N109" s="932"/>
      <c r="O109" s="932"/>
      <c r="P109" s="932"/>
      <c r="Q109" s="932"/>
      <c r="R109" s="932"/>
      <c r="S109" s="932"/>
      <c r="T109" s="932"/>
      <c r="U109" s="932"/>
      <c r="V109" s="932"/>
      <c r="W109" s="932"/>
      <c r="X109" s="932"/>
      <c r="Y109" s="932"/>
      <c r="Z109" s="933"/>
      <c r="AA109" s="934" t="s">
        <v>414</v>
      </c>
      <c r="AB109" s="932"/>
      <c r="AC109" s="932"/>
      <c r="AD109" s="932"/>
      <c r="AE109" s="933"/>
      <c r="AF109" s="934" t="s">
        <v>415</v>
      </c>
      <c r="AG109" s="932"/>
      <c r="AH109" s="932"/>
      <c r="AI109" s="932"/>
      <c r="AJ109" s="933"/>
      <c r="AK109" s="934" t="s">
        <v>295</v>
      </c>
      <c r="AL109" s="932"/>
      <c r="AM109" s="932"/>
      <c r="AN109" s="932"/>
      <c r="AO109" s="933"/>
      <c r="AP109" s="934" t="s">
        <v>416</v>
      </c>
      <c r="AQ109" s="932"/>
      <c r="AR109" s="932"/>
      <c r="AS109" s="932"/>
      <c r="AT109" s="965"/>
      <c r="AU109" s="931" t="s">
        <v>413</v>
      </c>
      <c r="AV109" s="932"/>
      <c r="AW109" s="932"/>
      <c r="AX109" s="932"/>
      <c r="AY109" s="932"/>
      <c r="AZ109" s="932"/>
      <c r="BA109" s="932"/>
      <c r="BB109" s="932"/>
      <c r="BC109" s="932"/>
      <c r="BD109" s="932"/>
      <c r="BE109" s="932"/>
      <c r="BF109" s="932"/>
      <c r="BG109" s="932"/>
      <c r="BH109" s="932"/>
      <c r="BI109" s="932"/>
      <c r="BJ109" s="932"/>
      <c r="BK109" s="932"/>
      <c r="BL109" s="932"/>
      <c r="BM109" s="932"/>
      <c r="BN109" s="932"/>
      <c r="BO109" s="932"/>
      <c r="BP109" s="933"/>
      <c r="BQ109" s="934" t="s">
        <v>414</v>
      </c>
      <c r="BR109" s="932"/>
      <c r="BS109" s="932"/>
      <c r="BT109" s="932"/>
      <c r="BU109" s="933"/>
      <c r="BV109" s="934" t="s">
        <v>415</v>
      </c>
      <c r="BW109" s="932"/>
      <c r="BX109" s="932"/>
      <c r="BY109" s="932"/>
      <c r="BZ109" s="933"/>
      <c r="CA109" s="934" t="s">
        <v>295</v>
      </c>
      <c r="CB109" s="932"/>
      <c r="CC109" s="932"/>
      <c r="CD109" s="932"/>
      <c r="CE109" s="933"/>
      <c r="CF109" s="972" t="s">
        <v>416</v>
      </c>
      <c r="CG109" s="972"/>
      <c r="CH109" s="972"/>
      <c r="CI109" s="972"/>
      <c r="CJ109" s="972"/>
      <c r="CK109" s="934" t="s">
        <v>417</v>
      </c>
      <c r="CL109" s="932"/>
      <c r="CM109" s="932"/>
      <c r="CN109" s="932"/>
      <c r="CO109" s="932"/>
      <c r="CP109" s="932"/>
      <c r="CQ109" s="932"/>
      <c r="CR109" s="932"/>
      <c r="CS109" s="932"/>
      <c r="CT109" s="932"/>
      <c r="CU109" s="932"/>
      <c r="CV109" s="932"/>
      <c r="CW109" s="932"/>
      <c r="CX109" s="932"/>
      <c r="CY109" s="932"/>
      <c r="CZ109" s="932"/>
      <c r="DA109" s="932"/>
      <c r="DB109" s="932"/>
      <c r="DC109" s="932"/>
      <c r="DD109" s="932"/>
      <c r="DE109" s="932"/>
      <c r="DF109" s="933"/>
      <c r="DG109" s="934" t="s">
        <v>414</v>
      </c>
      <c r="DH109" s="932"/>
      <c r="DI109" s="932"/>
      <c r="DJ109" s="932"/>
      <c r="DK109" s="933"/>
      <c r="DL109" s="934" t="s">
        <v>415</v>
      </c>
      <c r="DM109" s="932"/>
      <c r="DN109" s="932"/>
      <c r="DO109" s="932"/>
      <c r="DP109" s="933"/>
      <c r="DQ109" s="934" t="s">
        <v>295</v>
      </c>
      <c r="DR109" s="932"/>
      <c r="DS109" s="932"/>
      <c r="DT109" s="932"/>
      <c r="DU109" s="933"/>
      <c r="DV109" s="934" t="s">
        <v>416</v>
      </c>
      <c r="DW109" s="932"/>
      <c r="DX109" s="932"/>
      <c r="DY109" s="932"/>
      <c r="DZ109" s="965"/>
    </row>
    <row r="110" spans="1:131" s="230" customFormat="1" ht="26.25" customHeight="1" x14ac:dyDescent="0.2">
      <c r="A110" s="843" t="s">
        <v>418</v>
      </c>
      <c r="B110" s="844"/>
      <c r="C110" s="844"/>
      <c r="D110" s="844"/>
      <c r="E110" s="844"/>
      <c r="F110" s="844"/>
      <c r="G110" s="844"/>
      <c r="H110" s="844"/>
      <c r="I110" s="844"/>
      <c r="J110" s="844"/>
      <c r="K110" s="844"/>
      <c r="L110" s="844"/>
      <c r="M110" s="844"/>
      <c r="N110" s="844"/>
      <c r="O110" s="844"/>
      <c r="P110" s="844"/>
      <c r="Q110" s="844"/>
      <c r="R110" s="844"/>
      <c r="S110" s="844"/>
      <c r="T110" s="844"/>
      <c r="U110" s="844"/>
      <c r="V110" s="844"/>
      <c r="W110" s="844"/>
      <c r="X110" s="844"/>
      <c r="Y110" s="844"/>
      <c r="Z110" s="845"/>
      <c r="AA110" s="924">
        <v>150089</v>
      </c>
      <c r="AB110" s="925"/>
      <c r="AC110" s="925"/>
      <c r="AD110" s="925"/>
      <c r="AE110" s="926"/>
      <c r="AF110" s="927">
        <v>154561</v>
      </c>
      <c r="AG110" s="925"/>
      <c r="AH110" s="925"/>
      <c r="AI110" s="925"/>
      <c r="AJ110" s="926"/>
      <c r="AK110" s="927">
        <v>155255</v>
      </c>
      <c r="AL110" s="925"/>
      <c r="AM110" s="925"/>
      <c r="AN110" s="925"/>
      <c r="AO110" s="926"/>
      <c r="AP110" s="928">
        <v>18</v>
      </c>
      <c r="AQ110" s="929"/>
      <c r="AR110" s="929"/>
      <c r="AS110" s="929"/>
      <c r="AT110" s="930"/>
      <c r="AU110" s="966" t="s">
        <v>69</v>
      </c>
      <c r="AV110" s="967"/>
      <c r="AW110" s="967"/>
      <c r="AX110" s="967"/>
      <c r="AY110" s="967"/>
      <c r="AZ110" s="896" t="s">
        <v>419</v>
      </c>
      <c r="BA110" s="844"/>
      <c r="BB110" s="844"/>
      <c r="BC110" s="844"/>
      <c r="BD110" s="844"/>
      <c r="BE110" s="844"/>
      <c r="BF110" s="844"/>
      <c r="BG110" s="844"/>
      <c r="BH110" s="844"/>
      <c r="BI110" s="844"/>
      <c r="BJ110" s="844"/>
      <c r="BK110" s="844"/>
      <c r="BL110" s="844"/>
      <c r="BM110" s="844"/>
      <c r="BN110" s="844"/>
      <c r="BO110" s="844"/>
      <c r="BP110" s="845"/>
      <c r="BQ110" s="897">
        <v>1326717</v>
      </c>
      <c r="BR110" s="878"/>
      <c r="BS110" s="878"/>
      <c r="BT110" s="878"/>
      <c r="BU110" s="878"/>
      <c r="BV110" s="878">
        <v>1832766</v>
      </c>
      <c r="BW110" s="878"/>
      <c r="BX110" s="878"/>
      <c r="BY110" s="878"/>
      <c r="BZ110" s="878"/>
      <c r="CA110" s="878">
        <v>2099940</v>
      </c>
      <c r="CB110" s="878"/>
      <c r="CC110" s="878"/>
      <c r="CD110" s="878"/>
      <c r="CE110" s="878"/>
      <c r="CF110" s="902">
        <v>243.4</v>
      </c>
      <c r="CG110" s="903"/>
      <c r="CH110" s="903"/>
      <c r="CI110" s="903"/>
      <c r="CJ110" s="903"/>
      <c r="CK110" s="962" t="s">
        <v>420</v>
      </c>
      <c r="CL110" s="855"/>
      <c r="CM110" s="896" t="s">
        <v>421</v>
      </c>
      <c r="CN110" s="844"/>
      <c r="CO110" s="844"/>
      <c r="CP110" s="844"/>
      <c r="CQ110" s="844"/>
      <c r="CR110" s="844"/>
      <c r="CS110" s="844"/>
      <c r="CT110" s="844"/>
      <c r="CU110" s="844"/>
      <c r="CV110" s="844"/>
      <c r="CW110" s="844"/>
      <c r="CX110" s="844"/>
      <c r="CY110" s="844"/>
      <c r="CZ110" s="844"/>
      <c r="DA110" s="844"/>
      <c r="DB110" s="844"/>
      <c r="DC110" s="844"/>
      <c r="DD110" s="844"/>
      <c r="DE110" s="844"/>
      <c r="DF110" s="845"/>
      <c r="DG110" s="897" t="s">
        <v>122</v>
      </c>
      <c r="DH110" s="878"/>
      <c r="DI110" s="878"/>
      <c r="DJ110" s="878"/>
      <c r="DK110" s="878"/>
      <c r="DL110" s="878" t="s">
        <v>122</v>
      </c>
      <c r="DM110" s="878"/>
      <c r="DN110" s="878"/>
      <c r="DO110" s="878"/>
      <c r="DP110" s="878"/>
      <c r="DQ110" s="878" t="s">
        <v>122</v>
      </c>
      <c r="DR110" s="878"/>
      <c r="DS110" s="878"/>
      <c r="DT110" s="878"/>
      <c r="DU110" s="878"/>
      <c r="DV110" s="879" t="s">
        <v>122</v>
      </c>
      <c r="DW110" s="879"/>
      <c r="DX110" s="879"/>
      <c r="DY110" s="879"/>
      <c r="DZ110" s="880"/>
    </row>
    <row r="111" spans="1:131" s="230" customFormat="1" ht="26.25" customHeight="1" x14ac:dyDescent="0.2">
      <c r="A111" s="810" t="s">
        <v>422</v>
      </c>
      <c r="B111" s="811"/>
      <c r="C111" s="811"/>
      <c r="D111" s="811"/>
      <c r="E111" s="811"/>
      <c r="F111" s="811"/>
      <c r="G111" s="811"/>
      <c r="H111" s="811"/>
      <c r="I111" s="811"/>
      <c r="J111" s="811"/>
      <c r="K111" s="811"/>
      <c r="L111" s="811"/>
      <c r="M111" s="811"/>
      <c r="N111" s="811"/>
      <c r="O111" s="811"/>
      <c r="P111" s="811"/>
      <c r="Q111" s="811"/>
      <c r="R111" s="811"/>
      <c r="S111" s="811"/>
      <c r="T111" s="811"/>
      <c r="U111" s="811"/>
      <c r="V111" s="811"/>
      <c r="W111" s="811"/>
      <c r="X111" s="811"/>
      <c r="Y111" s="811"/>
      <c r="Z111" s="961"/>
      <c r="AA111" s="954" t="s">
        <v>122</v>
      </c>
      <c r="AB111" s="955"/>
      <c r="AC111" s="955"/>
      <c r="AD111" s="955"/>
      <c r="AE111" s="956"/>
      <c r="AF111" s="957" t="s">
        <v>122</v>
      </c>
      <c r="AG111" s="955"/>
      <c r="AH111" s="955"/>
      <c r="AI111" s="955"/>
      <c r="AJ111" s="956"/>
      <c r="AK111" s="957" t="s">
        <v>122</v>
      </c>
      <c r="AL111" s="955"/>
      <c r="AM111" s="955"/>
      <c r="AN111" s="955"/>
      <c r="AO111" s="956"/>
      <c r="AP111" s="958" t="s">
        <v>122</v>
      </c>
      <c r="AQ111" s="959"/>
      <c r="AR111" s="959"/>
      <c r="AS111" s="959"/>
      <c r="AT111" s="960"/>
      <c r="AU111" s="968"/>
      <c r="AV111" s="969"/>
      <c r="AW111" s="969"/>
      <c r="AX111" s="969"/>
      <c r="AY111" s="969"/>
      <c r="AZ111" s="851" t="s">
        <v>423</v>
      </c>
      <c r="BA111" s="788"/>
      <c r="BB111" s="788"/>
      <c r="BC111" s="788"/>
      <c r="BD111" s="788"/>
      <c r="BE111" s="788"/>
      <c r="BF111" s="788"/>
      <c r="BG111" s="788"/>
      <c r="BH111" s="788"/>
      <c r="BI111" s="788"/>
      <c r="BJ111" s="788"/>
      <c r="BK111" s="788"/>
      <c r="BL111" s="788"/>
      <c r="BM111" s="788"/>
      <c r="BN111" s="788"/>
      <c r="BO111" s="788"/>
      <c r="BP111" s="789"/>
      <c r="BQ111" s="852">
        <v>357300</v>
      </c>
      <c r="BR111" s="853"/>
      <c r="BS111" s="853"/>
      <c r="BT111" s="853"/>
      <c r="BU111" s="853"/>
      <c r="BV111" s="853">
        <v>33600</v>
      </c>
      <c r="BW111" s="853"/>
      <c r="BX111" s="853"/>
      <c r="BY111" s="853"/>
      <c r="BZ111" s="853"/>
      <c r="CA111" s="853">
        <v>219200</v>
      </c>
      <c r="CB111" s="853"/>
      <c r="CC111" s="853"/>
      <c r="CD111" s="853"/>
      <c r="CE111" s="853"/>
      <c r="CF111" s="911">
        <v>25.4</v>
      </c>
      <c r="CG111" s="912"/>
      <c r="CH111" s="912"/>
      <c r="CI111" s="912"/>
      <c r="CJ111" s="912"/>
      <c r="CK111" s="963"/>
      <c r="CL111" s="857"/>
      <c r="CM111" s="851" t="s">
        <v>424</v>
      </c>
      <c r="CN111" s="788"/>
      <c r="CO111" s="788"/>
      <c r="CP111" s="788"/>
      <c r="CQ111" s="788"/>
      <c r="CR111" s="788"/>
      <c r="CS111" s="788"/>
      <c r="CT111" s="788"/>
      <c r="CU111" s="788"/>
      <c r="CV111" s="788"/>
      <c r="CW111" s="788"/>
      <c r="CX111" s="788"/>
      <c r="CY111" s="788"/>
      <c r="CZ111" s="788"/>
      <c r="DA111" s="788"/>
      <c r="DB111" s="788"/>
      <c r="DC111" s="788"/>
      <c r="DD111" s="788"/>
      <c r="DE111" s="788"/>
      <c r="DF111" s="789"/>
      <c r="DG111" s="852" t="s">
        <v>122</v>
      </c>
      <c r="DH111" s="853"/>
      <c r="DI111" s="853"/>
      <c r="DJ111" s="853"/>
      <c r="DK111" s="853"/>
      <c r="DL111" s="853" t="s">
        <v>122</v>
      </c>
      <c r="DM111" s="853"/>
      <c r="DN111" s="853"/>
      <c r="DO111" s="853"/>
      <c r="DP111" s="853"/>
      <c r="DQ111" s="853" t="s">
        <v>122</v>
      </c>
      <c r="DR111" s="853"/>
      <c r="DS111" s="853"/>
      <c r="DT111" s="853"/>
      <c r="DU111" s="853"/>
      <c r="DV111" s="830" t="s">
        <v>122</v>
      </c>
      <c r="DW111" s="830"/>
      <c r="DX111" s="830"/>
      <c r="DY111" s="830"/>
      <c r="DZ111" s="831"/>
    </row>
    <row r="112" spans="1:131" s="230" customFormat="1" ht="26.25" customHeight="1" x14ac:dyDescent="0.2">
      <c r="A112" s="948" t="s">
        <v>425</v>
      </c>
      <c r="B112" s="949"/>
      <c r="C112" s="788" t="s">
        <v>426</v>
      </c>
      <c r="D112" s="788"/>
      <c r="E112" s="788"/>
      <c r="F112" s="788"/>
      <c r="G112" s="788"/>
      <c r="H112" s="788"/>
      <c r="I112" s="788"/>
      <c r="J112" s="788"/>
      <c r="K112" s="788"/>
      <c r="L112" s="788"/>
      <c r="M112" s="788"/>
      <c r="N112" s="788"/>
      <c r="O112" s="788"/>
      <c r="P112" s="788"/>
      <c r="Q112" s="788"/>
      <c r="R112" s="788"/>
      <c r="S112" s="788"/>
      <c r="T112" s="788"/>
      <c r="U112" s="788"/>
      <c r="V112" s="788"/>
      <c r="W112" s="788"/>
      <c r="X112" s="788"/>
      <c r="Y112" s="788"/>
      <c r="Z112" s="789"/>
      <c r="AA112" s="815" t="s">
        <v>122</v>
      </c>
      <c r="AB112" s="816"/>
      <c r="AC112" s="816"/>
      <c r="AD112" s="816"/>
      <c r="AE112" s="817"/>
      <c r="AF112" s="818" t="s">
        <v>122</v>
      </c>
      <c r="AG112" s="816"/>
      <c r="AH112" s="816"/>
      <c r="AI112" s="816"/>
      <c r="AJ112" s="817"/>
      <c r="AK112" s="818" t="s">
        <v>122</v>
      </c>
      <c r="AL112" s="816"/>
      <c r="AM112" s="816"/>
      <c r="AN112" s="816"/>
      <c r="AO112" s="817"/>
      <c r="AP112" s="860" t="s">
        <v>122</v>
      </c>
      <c r="AQ112" s="861"/>
      <c r="AR112" s="861"/>
      <c r="AS112" s="861"/>
      <c r="AT112" s="862"/>
      <c r="AU112" s="968"/>
      <c r="AV112" s="969"/>
      <c r="AW112" s="969"/>
      <c r="AX112" s="969"/>
      <c r="AY112" s="969"/>
      <c r="AZ112" s="851" t="s">
        <v>427</v>
      </c>
      <c r="BA112" s="788"/>
      <c r="BB112" s="788"/>
      <c r="BC112" s="788"/>
      <c r="BD112" s="788"/>
      <c r="BE112" s="788"/>
      <c r="BF112" s="788"/>
      <c r="BG112" s="788"/>
      <c r="BH112" s="788"/>
      <c r="BI112" s="788"/>
      <c r="BJ112" s="788"/>
      <c r="BK112" s="788"/>
      <c r="BL112" s="788"/>
      <c r="BM112" s="788"/>
      <c r="BN112" s="788"/>
      <c r="BO112" s="788"/>
      <c r="BP112" s="789"/>
      <c r="BQ112" s="852">
        <v>392087</v>
      </c>
      <c r="BR112" s="853"/>
      <c r="BS112" s="853"/>
      <c r="BT112" s="853"/>
      <c r="BU112" s="853"/>
      <c r="BV112" s="853">
        <v>404072</v>
      </c>
      <c r="BW112" s="853"/>
      <c r="BX112" s="853"/>
      <c r="BY112" s="853"/>
      <c r="BZ112" s="853"/>
      <c r="CA112" s="853">
        <v>404625</v>
      </c>
      <c r="CB112" s="853"/>
      <c r="CC112" s="853"/>
      <c r="CD112" s="853"/>
      <c r="CE112" s="853"/>
      <c r="CF112" s="911">
        <v>46.9</v>
      </c>
      <c r="CG112" s="912"/>
      <c r="CH112" s="912"/>
      <c r="CI112" s="912"/>
      <c r="CJ112" s="912"/>
      <c r="CK112" s="963"/>
      <c r="CL112" s="857"/>
      <c r="CM112" s="851" t="s">
        <v>428</v>
      </c>
      <c r="CN112" s="788"/>
      <c r="CO112" s="788"/>
      <c r="CP112" s="788"/>
      <c r="CQ112" s="788"/>
      <c r="CR112" s="788"/>
      <c r="CS112" s="788"/>
      <c r="CT112" s="788"/>
      <c r="CU112" s="788"/>
      <c r="CV112" s="788"/>
      <c r="CW112" s="788"/>
      <c r="CX112" s="788"/>
      <c r="CY112" s="788"/>
      <c r="CZ112" s="788"/>
      <c r="DA112" s="788"/>
      <c r="DB112" s="788"/>
      <c r="DC112" s="788"/>
      <c r="DD112" s="788"/>
      <c r="DE112" s="788"/>
      <c r="DF112" s="789"/>
      <c r="DG112" s="852" t="s">
        <v>122</v>
      </c>
      <c r="DH112" s="853"/>
      <c r="DI112" s="853"/>
      <c r="DJ112" s="853"/>
      <c r="DK112" s="853"/>
      <c r="DL112" s="853" t="s">
        <v>122</v>
      </c>
      <c r="DM112" s="853"/>
      <c r="DN112" s="853"/>
      <c r="DO112" s="853"/>
      <c r="DP112" s="853"/>
      <c r="DQ112" s="853" t="s">
        <v>122</v>
      </c>
      <c r="DR112" s="853"/>
      <c r="DS112" s="853"/>
      <c r="DT112" s="853"/>
      <c r="DU112" s="853"/>
      <c r="DV112" s="830" t="s">
        <v>122</v>
      </c>
      <c r="DW112" s="830"/>
      <c r="DX112" s="830"/>
      <c r="DY112" s="830"/>
      <c r="DZ112" s="831"/>
    </row>
    <row r="113" spans="1:130" s="230" customFormat="1" ht="26.25" customHeight="1" x14ac:dyDescent="0.2">
      <c r="A113" s="950"/>
      <c r="B113" s="951"/>
      <c r="C113" s="788" t="s">
        <v>429</v>
      </c>
      <c r="D113" s="788"/>
      <c r="E113" s="788"/>
      <c r="F113" s="788"/>
      <c r="G113" s="788"/>
      <c r="H113" s="788"/>
      <c r="I113" s="788"/>
      <c r="J113" s="788"/>
      <c r="K113" s="788"/>
      <c r="L113" s="788"/>
      <c r="M113" s="788"/>
      <c r="N113" s="788"/>
      <c r="O113" s="788"/>
      <c r="P113" s="788"/>
      <c r="Q113" s="788"/>
      <c r="R113" s="788"/>
      <c r="S113" s="788"/>
      <c r="T113" s="788"/>
      <c r="U113" s="788"/>
      <c r="V113" s="788"/>
      <c r="W113" s="788"/>
      <c r="X113" s="788"/>
      <c r="Y113" s="788"/>
      <c r="Z113" s="789"/>
      <c r="AA113" s="954">
        <v>32915</v>
      </c>
      <c r="AB113" s="955"/>
      <c r="AC113" s="955"/>
      <c r="AD113" s="955"/>
      <c r="AE113" s="956"/>
      <c r="AF113" s="957">
        <v>37614</v>
      </c>
      <c r="AG113" s="955"/>
      <c r="AH113" s="955"/>
      <c r="AI113" s="955"/>
      <c r="AJ113" s="956"/>
      <c r="AK113" s="957">
        <v>40191</v>
      </c>
      <c r="AL113" s="955"/>
      <c r="AM113" s="955"/>
      <c r="AN113" s="955"/>
      <c r="AO113" s="956"/>
      <c r="AP113" s="958">
        <v>4.7</v>
      </c>
      <c r="AQ113" s="959"/>
      <c r="AR113" s="959"/>
      <c r="AS113" s="959"/>
      <c r="AT113" s="960"/>
      <c r="AU113" s="968"/>
      <c r="AV113" s="969"/>
      <c r="AW113" s="969"/>
      <c r="AX113" s="969"/>
      <c r="AY113" s="969"/>
      <c r="AZ113" s="851" t="s">
        <v>430</v>
      </c>
      <c r="BA113" s="788"/>
      <c r="BB113" s="788"/>
      <c r="BC113" s="788"/>
      <c r="BD113" s="788"/>
      <c r="BE113" s="788"/>
      <c r="BF113" s="788"/>
      <c r="BG113" s="788"/>
      <c r="BH113" s="788"/>
      <c r="BI113" s="788"/>
      <c r="BJ113" s="788"/>
      <c r="BK113" s="788"/>
      <c r="BL113" s="788"/>
      <c r="BM113" s="788"/>
      <c r="BN113" s="788"/>
      <c r="BO113" s="788"/>
      <c r="BP113" s="789"/>
      <c r="BQ113" s="852" t="s">
        <v>122</v>
      </c>
      <c r="BR113" s="853"/>
      <c r="BS113" s="853"/>
      <c r="BT113" s="853"/>
      <c r="BU113" s="853"/>
      <c r="BV113" s="853" t="s">
        <v>122</v>
      </c>
      <c r="BW113" s="853"/>
      <c r="BX113" s="853"/>
      <c r="BY113" s="853"/>
      <c r="BZ113" s="853"/>
      <c r="CA113" s="853" t="s">
        <v>122</v>
      </c>
      <c r="CB113" s="853"/>
      <c r="CC113" s="853"/>
      <c r="CD113" s="853"/>
      <c r="CE113" s="853"/>
      <c r="CF113" s="911" t="s">
        <v>122</v>
      </c>
      <c r="CG113" s="912"/>
      <c r="CH113" s="912"/>
      <c r="CI113" s="912"/>
      <c r="CJ113" s="912"/>
      <c r="CK113" s="963"/>
      <c r="CL113" s="857"/>
      <c r="CM113" s="851" t="s">
        <v>431</v>
      </c>
      <c r="CN113" s="788"/>
      <c r="CO113" s="788"/>
      <c r="CP113" s="788"/>
      <c r="CQ113" s="788"/>
      <c r="CR113" s="788"/>
      <c r="CS113" s="788"/>
      <c r="CT113" s="788"/>
      <c r="CU113" s="788"/>
      <c r="CV113" s="788"/>
      <c r="CW113" s="788"/>
      <c r="CX113" s="788"/>
      <c r="CY113" s="788"/>
      <c r="CZ113" s="788"/>
      <c r="DA113" s="788"/>
      <c r="DB113" s="788"/>
      <c r="DC113" s="788"/>
      <c r="DD113" s="788"/>
      <c r="DE113" s="788"/>
      <c r="DF113" s="789"/>
      <c r="DG113" s="815" t="s">
        <v>122</v>
      </c>
      <c r="DH113" s="816"/>
      <c r="DI113" s="816"/>
      <c r="DJ113" s="816"/>
      <c r="DK113" s="817"/>
      <c r="DL113" s="818" t="s">
        <v>122</v>
      </c>
      <c r="DM113" s="816"/>
      <c r="DN113" s="816"/>
      <c r="DO113" s="816"/>
      <c r="DP113" s="817"/>
      <c r="DQ113" s="818" t="s">
        <v>122</v>
      </c>
      <c r="DR113" s="816"/>
      <c r="DS113" s="816"/>
      <c r="DT113" s="816"/>
      <c r="DU113" s="817"/>
      <c r="DV113" s="860" t="s">
        <v>122</v>
      </c>
      <c r="DW113" s="861"/>
      <c r="DX113" s="861"/>
      <c r="DY113" s="861"/>
      <c r="DZ113" s="862"/>
    </row>
    <row r="114" spans="1:130" s="230" customFormat="1" ht="26.25" customHeight="1" x14ac:dyDescent="0.2">
      <c r="A114" s="950"/>
      <c r="B114" s="951"/>
      <c r="C114" s="788" t="s">
        <v>432</v>
      </c>
      <c r="D114" s="788"/>
      <c r="E114" s="788"/>
      <c r="F114" s="788"/>
      <c r="G114" s="788"/>
      <c r="H114" s="788"/>
      <c r="I114" s="788"/>
      <c r="J114" s="788"/>
      <c r="K114" s="788"/>
      <c r="L114" s="788"/>
      <c r="M114" s="788"/>
      <c r="N114" s="788"/>
      <c r="O114" s="788"/>
      <c r="P114" s="788"/>
      <c r="Q114" s="788"/>
      <c r="R114" s="788"/>
      <c r="S114" s="788"/>
      <c r="T114" s="788"/>
      <c r="U114" s="788"/>
      <c r="V114" s="788"/>
      <c r="W114" s="788"/>
      <c r="X114" s="788"/>
      <c r="Y114" s="788"/>
      <c r="Z114" s="789"/>
      <c r="AA114" s="815" t="s">
        <v>122</v>
      </c>
      <c r="AB114" s="816"/>
      <c r="AC114" s="816"/>
      <c r="AD114" s="816"/>
      <c r="AE114" s="817"/>
      <c r="AF114" s="818" t="s">
        <v>122</v>
      </c>
      <c r="AG114" s="816"/>
      <c r="AH114" s="816"/>
      <c r="AI114" s="816"/>
      <c r="AJ114" s="817"/>
      <c r="AK114" s="818" t="s">
        <v>122</v>
      </c>
      <c r="AL114" s="816"/>
      <c r="AM114" s="816"/>
      <c r="AN114" s="816"/>
      <c r="AO114" s="817"/>
      <c r="AP114" s="860" t="s">
        <v>122</v>
      </c>
      <c r="AQ114" s="861"/>
      <c r="AR114" s="861"/>
      <c r="AS114" s="861"/>
      <c r="AT114" s="862"/>
      <c r="AU114" s="968"/>
      <c r="AV114" s="969"/>
      <c r="AW114" s="969"/>
      <c r="AX114" s="969"/>
      <c r="AY114" s="969"/>
      <c r="AZ114" s="851" t="s">
        <v>433</v>
      </c>
      <c r="BA114" s="788"/>
      <c r="BB114" s="788"/>
      <c r="BC114" s="788"/>
      <c r="BD114" s="788"/>
      <c r="BE114" s="788"/>
      <c r="BF114" s="788"/>
      <c r="BG114" s="788"/>
      <c r="BH114" s="788"/>
      <c r="BI114" s="788"/>
      <c r="BJ114" s="788"/>
      <c r="BK114" s="788"/>
      <c r="BL114" s="788"/>
      <c r="BM114" s="788"/>
      <c r="BN114" s="788"/>
      <c r="BO114" s="788"/>
      <c r="BP114" s="789"/>
      <c r="BQ114" s="852">
        <v>137665</v>
      </c>
      <c r="BR114" s="853"/>
      <c r="BS114" s="853"/>
      <c r="BT114" s="853"/>
      <c r="BU114" s="853"/>
      <c r="BV114" s="853">
        <v>129300</v>
      </c>
      <c r="BW114" s="853"/>
      <c r="BX114" s="853"/>
      <c r="BY114" s="853"/>
      <c r="BZ114" s="853"/>
      <c r="CA114" s="853">
        <v>145200</v>
      </c>
      <c r="CB114" s="853"/>
      <c r="CC114" s="853"/>
      <c r="CD114" s="853"/>
      <c r="CE114" s="853"/>
      <c r="CF114" s="911">
        <v>16.8</v>
      </c>
      <c r="CG114" s="912"/>
      <c r="CH114" s="912"/>
      <c r="CI114" s="912"/>
      <c r="CJ114" s="912"/>
      <c r="CK114" s="963"/>
      <c r="CL114" s="857"/>
      <c r="CM114" s="851" t="s">
        <v>434</v>
      </c>
      <c r="CN114" s="788"/>
      <c r="CO114" s="788"/>
      <c r="CP114" s="788"/>
      <c r="CQ114" s="788"/>
      <c r="CR114" s="788"/>
      <c r="CS114" s="788"/>
      <c r="CT114" s="788"/>
      <c r="CU114" s="788"/>
      <c r="CV114" s="788"/>
      <c r="CW114" s="788"/>
      <c r="CX114" s="788"/>
      <c r="CY114" s="788"/>
      <c r="CZ114" s="788"/>
      <c r="DA114" s="788"/>
      <c r="DB114" s="788"/>
      <c r="DC114" s="788"/>
      <c r="DD114" s="788"/>
      <c r="DE114" s="788"/>
      <c r="DF114" s="789"/>
      <c r="DG114" s="815" t="s">
        <v>122</v>
      </c>
      <c r="DH114" s="816"/>
      <c r="DI114" s="816"/>
      <c r="DJ114" s="816"/>
      <c r="DK114" s="817"/>
      <c r="DL114" s="818" t="s">
        <v>122</v>
      </c>
      <c r="DM114" s="816"/>
      <c r="DN114" s="816"/>
      <c r="DO114" s="816"/>
      <c r="DP114" s="817"/>
      <c r="DQ114" s="818" t="s">
        <v>122</v>
      </c>
      <c r="DR114" s="816"/>
      <c r="DS114" s="816"/>
      <c r="DT114" s="816"/>
      <c r="DU114" s="817"/>
      <c r="DV114" s="860" t="s">
        <v>122</v>
      </c>
      <c r="DW114" s="861"/>
      <c r="DX114" s="861"/>
      <c r="DY114" s="861"/>
      <c r="DZ114" s="862"/>
    </row>
    <row r="115" spans="1:130" s="230" customFormat="1" ht="26.25" customHeight="1" x14ac:dyDescent="0.2">
      <c r="A115" s="950"/>
      <c r="B115" s="951"/>
      <c r="C115" s="788" t="s">
        <v>435</v>
      </c>
      <c r="D115" s="788"/>
      <c r="E115" s="788"/>
      <c r="F115" s="788"/>
      <c r="G115" s="788"/>
      <c r="H115" s="788"/>
      <c r="I115" s="788"/>
      <c r="J115" s="788"/>
      <c r="K115" s="788"/>
      <c r="L115" s="788"/>
      <c r="M115" s="788"/>
      <c r="N115" s="788"/>
      <c r="O115" s="788"/>
      <c r="P115" s="788"/>
      <c r="Q115" s="788"/>
      <c r="R115" s="788"/>
      <c r="S115" s="788"/>
      <c r="T115" s="788"/>
      <c r="U115" s="788"/>
      <c r="V115" s="788"/>
      <c r="W115" s="788"/>
      <c r="X115" s="788"/>
      <c r="Y115" s="788"/>
      <c r="Z115" s="789"/>
      <c r="AA115" s="954" t="s">
        <v>122</v>
      </c>
      <c r="AB115" s="955"/>
      <c r="AC115" s="955"/>
      <c r="AD115" s="955"/>
      <c r="AE115" s="956"/>
      <c r="AF115" s="957" t="s">
        <v>122</v>
      </c>
      <c r="AG115" s="955"/>
      <c r="AH115" s="955"/>
      <c r="AI115" s="955"/>
      <c r="AJ115" s="956"/>
      <c r="AK115" s="957" t="s">
        <v>122</v>
      </c>
      <c r="AL115" s="955"/>
      <c r="AM115" s="955"/>
      <c r="AN115" s="955"/>
      <c r="AO115" s="956"/>
      <c r="AP115" s="958" t="s">
        <v>122</v>
      </c>
      <c r="AQ115" s="959"/>
      <c r="AR115" s="959"/>
      <c r="AS115" s="959"/>
      <c r="AT115" s="960"/>
      <c r="AU115" s="968"/>
      <c r="AV115" s="969"/>
      <c r="AW115" s="969"/>
      <c r="AX115" s="969"/>
      <c r="AY115" s="969"/>
      <c r="AZ115" s="851" t="s">
        <v>436</v>
      </c>
      <c r="BA115" s="788"/>
      <c r="BB115" s="788"/>
      <c r="BC115" s="788"/>
      <c r="BD115" s="788"/>
      <c r="BE115" s="788"/>
      <c r="BF115" s="788"/>
      <c r="BG115" s="788"/>
      <c r="BH115" s="788"/>
      <c r="BI115" s="788"/>
      <c r="BJ115" s="788"/>
      <c r="BK115" s="788"/>
      <c r="BL115" s="788"/>
      <c r="BM115" s="788"/>
      <c r="BN115" s="788"/>
      <c r="BO115" s="788"/>
      <c r="BP115" s="789"/>
      <c r="BQ115" s="852" t="s">
        <v>122</v>
      </c>
      <c r="BR115" s="853"/>
      <c r="BS115" s="853"/>
      <c r="BT115" s="853"/>
      <c r="BU115" s="853"/>
      <c r="BV115" s="853" t="s">
        <v>122</v>
      </c>
      <c r="BW115" s="853"/>
      <c r="BX115" s="853"/>
      <c r="BY115" s="853"/>
      <c r="BZ115" s="853"/>
      <c r="CA115" s="853" t="s">
        <v>122</v>
      </c>
      <c r="CB115" s="853"/>
      <c r="CC115" s="853"/>
      <c r="CD115" s="853"/>
      <c r="CE115" s="853"/>
      <c r="CF115" s="911" t="s">
        <v>122</v>
      </c>
      <c r="CG115" s="912"/>
      <c r="CH115" s="912"/>
      <c r="CI115" s="912"/>
      <c r="CJ115" s="912"/>
      <c r="CK115" s="963"/>
      <c r="CL115" s="857"/>
      <c r="CM115" s="851" t="s">
        <v>437</v>
      </c>
      <c r="CN115" s="788"/>
      <c r="CO115" s="788"/>
      <c r="CP115" s="788"/>
      <c r="CQ115" s="788"/>
      <c r="CR115" s="788"/>
      <c r="CS115" s="788"/>
      <c r="CT115" s="788"/>
      <c r="CU115" s="788"/>
      <c r="CV115" s="788"/>
      <c r="CW115" s="788"/>
      <c r="CX115" s="788"/>
      <c r="CY115" s="788"/>
      <c r="CZ115" s="788"/>
      <c r="DA115" s="788"/>
      <c r="DB115" s="788"/>
      <c r="DC115" s="788"/>
      <c r="DD115" s="788"/>
      <c r="DE115" s="788"/>
      <c r="DF115" s="789"/>
      <c r="DG115" s="815" t="s">
        <v>122</v>
      </c>
      <c r="DH115" s="816"/>
      <c r="DI115" s="816"/>
      <c r="DJ115" s="816"/>
      <c r="DK115" s="817"/>
      <c r="DL115" s="818" t="s">
        <v>122</v>
      </c>
      <c r="DM115" s="816"/>
      <c r="DN115" s="816"/>
      <c r="DO115" s="816"/>
      <c r="DP115" s="817"/>
      <c r="DQ115" s="818" t="s">
        <v>122</v>
      </c>
      <c r="DR115" s="816"/>
      <c r="DS115" s="816"/>
      <c r="DT115" s="816"/>
      <c r="DU115" s="817"/>
      <c r="DV115" s="860" t="s">
        <v>122</v>
      </c>
      <c r="DW115" s="861"/>
      <c r="DX115" s="861"/>
      <c r="DY115" s="861"/>
      <c r="DZ115" s="862"/>
    </row>
    <row r="116" spans="1:130" s="230" customFormat="1" ht="26.25" customHeight="1" x14ac:dyDescent="0.2">
      <c r="A116" s="952"/>
      <c r="B116" s="953"/>
      <c r="C116" s="875" t="s">
        <v>438</v>
      </c>
      <c r="D116" s="875"/>
      <c r="E116" s="875"/>
      <c r="F116" s="875"/>
      <c r="G116" s="875"/>
      <c r="H116" s="875"/>
      <c r="I116" s="875"/>
      <c r="J116" s="875"/>
      <c r="K116" s="875"/>
      <c r="L116" s="875"/>
      <c r="M116" s="875"/>
      <c r="N116" s="875"/>
      <c r="O116" s="875"/>
      <c r="P116" s="875"/>
      <c r="Q116" s="875"/>
      <c r="R116" s="875"/>
      <c r="S116" s="875"/>
      <c r="T116" s="875"/>
      <c r="U116" s="875"/>
      <c r="V116" s="875"/>
      <c r="W116" s="875"/>
      <c r="X116" s="875"/>
      <c r="Y116" s="875"/>
      <c r="Z116" s="876"/>
      <c r="AA116" s="815" t="s">
        <v>122</v>
      </c>
      <c r="AB116" s="816"/>
      <c r="AC116" s="816"/>
      <c r="AD116" s="816"/>
      <c r="AE116" s="817"/>
      <c r="AF116" s="818" t="s">
        <v>122</v>
      </c>
      <c r="AG116" s="816"/>
      <c r="AH116" s="816"/>
      <c r="AI116" s="816"/>
      <c r="AJ116" s="817"/>
      <c r="AK116" s="818" t="s">
        <v>122</v>
      </c>
      <c r="AL116" s="816"/>
      <c r="AM116" s="816"/>
      <c r="AN116" s="816"/>
      <c r="AO116" s="817"/>
      <c r="AP116" s="860" t="s">
        <v>122</v>
      </c>
      <c r="AQ116" s="861"/>
      <c r="AR116" s="861"/>
      <c r="AS116" s="861"/>
      <c r="AT116" s="862"/>
      <c r="AU116" s="968"/>
      <c r="AV116" s="969"/>
      <c r="AW116" s="969"/>
      <c r="AX116" s="969"/>
      <c r="AY116" s="969"/>
      <c r="AZ116" s="945" t="s">
        <v>439</v>
      </c>
      <c r="BA116" s="946"/>
      <c r="BB116" s="946"/>
      <c r="BC116" s="946"/>
      <c r="BD116" s="946"/>
      <c r="BE116" s="946"/>
      <c r="BF116" s="946"/>
      <c r="BG116" s="946"/>
      <c r="BH116" s="946"/>
      <c r="BI116" s="946"/>
      <c r="BJ116" s="946"/>
      <c r="BK116" s="946"/>
      <c r="BL116" s="946"/>
      <c r="BM116" s="946"/>
      <c r="BN116" s="946"/>
      <c r="BO116" s="946"/>
      <c r="BP116" s="947"/>
      <c r="BQ116" s="852" t="s">
        <v>122</v>
      </c>
      <c r="BR116" s="853"/>
      <c r="BS116" s="853"/>
      <c r="BT116" s="853"/>
      <c r="BU116" s="853"/>
      <c r="BV116" s="853" t="s">
        <v>122</v>
      </c>
      <c r="BW116" s="853"/>
      <c r="BX116" s="853"/>
      <c r="BY116" s="853"/>
      <c r="BZ116" s="853"/>
      <c r="CA116" s="853" t="s">
        <v>122</v>
      </c>
      <c r="CB116" s="853"/>
      <c r="CC116" s="853"/>
      <c r="CD116" s="853"/>
      <c r="CE116" s="853"/>
      <c r="CF116" s="911" t="s">
        <v>122</v>
      </c>
      <c r="CG116" s="912"/>
      <c r="CH116" s="912"/>
      <c r="CI116" s="912"/>
      <c r="CJ116" s="912"/>
      <c r="CK116" s="963"/>
      <c r="CL116" s="857"/>
      <c r="CM116" s="851" t="s">
        <v>440</v>
      </c>
      <c r="CN116" s="788"/>
      <c r="CO116" s="788"/>
      <c r="CP116" s="788"/>
      <c r="CQ116" s="788"/>
      <c r="CR116" s="788"/>
      <c r="CS116" s="788"/>
      <c r="CT116" s="788"/>
      <c r="CU116" s="788"/>
      <c r="CV116" s="788"/>
      <c r="CW116" s="788"/>
      <c r="CX116" s="788"/>
      <c r="CY116" s="788"/>
      <c r="CZ116" s="788"/>
      <c r="DA116" s="788"/>
      <c r="DB116" s="788"/>
      <c r="DC116" s="788"/>
      <c r="DD116" s="788"/>
      <c r="DE116" s="788"/>
      <c r="DF116" s="789"/>
      <c r="DG116" s="815" t="s">
        <v>122</v>
      </c>
      <c r="DH116" s="816"/>
      <c r="DI116" s="816"/>
      <c r="DJ116" s="816"/>
      <c r="DK116" s="817"/>
      <c r="DL116" s="818" t="s">
        <v>122</v>
      </c>
      <c r="DM116" s="816"/>
      <c r="DN116" s="816"/>
      <c r="DO116" s="816"/>
      <c r="DP116" s="817"/>
      <c r="DQ116" s="818" t="s">
        <v>122</v>
      </c>
      <c r="DR116" s="816"/>
      <c r="DS116" s="816"/>
      <c r="DT116" s="816"/>
      <c r="DU116" s="817"/>
      <c r="DV116" s="860" t="s">
        <v>122</v>
      </c>
      <c r="DW116" s="861"/>
      <c r="DX116" s="861"/>
      <c r="DY116" s="861"/>
      <c r="DZ116" s="862"/>
    </row>
    <row r="117" spans="1:130" s="230" customFormat="1" ht="26.25" customHeight="1" x14ac:dyDescent="0.2">
      <c r="A117" s="931" t="s">
        <v>178</v>
      </c>
      <c r="B117" s="932"/>
      <c r="C117" s="932"/>
      <c r="D117" s="932"/>
      <c r="E117" s="932"/>
      <c r="F117" s="932"/>
      <c r="G117" s="932"/>
      <c r="H117" s="932"/>
      <c r="I117" s="932"/>
      <c r="J117" s="932"/>
      <c r="K117" s="932"/>
      <c r="L117" s="932"/>
      <c r="M117" s="932"/>
      <c r="N117" s="932"/>
      <c r="O117" s="932"/>
      <c r="P117" s="932"/>
      <c r="Q117" s="932"/>
      <c r="R117" s="932"/>
      <c r="S117" s="932"/>
      <c r="T117" s="932"/>
      <c r="U117" s="932"/>
      <c r="V117" s="932"/>
      <c r="W117" s="932"/>
      <c r="X117" s="932"/>
      <c r="Y117" s="913" t="s">
        <v>441</v>
      </c>
      <c r="Z117" s="933"/>
      <c r="AA117" s="938">
        <v>183004</v>
      </c>
      <c r="AB117" s="939"/>
      <c r="AC117" s="939"/>
      <c r="AD117" s="939"/>
      <c r="AE117" s="940"/>
      <c r="AF117" s="941">
        <v>192175</v>
      </c>
      <c r="AG117" s="939"/>
      <c r="AH117" s="939"/>
      <c r="AI117" s="939"/>
      <c r="AJ117" s="940"/>
      <c r="AK117" s="941">
        <v>195446</v>
      </c>
      <c r="AL117" s="939"/>
      <c r="AM117" s="939"/>
      <c r="AN117" s="939"/>
      <c r="AO117" s="940"/>
      <c r="AP117" s="942"/>
      <c r="AQ117" s="943"/>
      <c r="AR117" s="943"/>
      <c r="AS117" s="943"/>
      <c r="AT117" s="944"/>
      <c r="AU117" s="968"/>
      <c r="AV117" s="969"/>
      <c r="AW117" s="969"/>
      <c r="AX117" s="969"/>
      <c r="AY117" s="969"/>
      <c r="AZ117" s="899" t="s">
        <v>442</v>
      </c>
      <c r="BA117" s="900"/>
      <c r="BB117" s="900"/>
      <c r="BC117" s="900"/>
      <c r="BD117" s="900"/>
      <c r="BE117" s="900"/>
      <c r="BF117" s="900"/>
      <c r="BG117" s="900"/>
      <c r="BH117" s="900"/>
      <c r="BI117" s="900"/>
      <c r="BJ117" s="900"/>
      <c r="BK117" s="900"/>
      <c r="BL117" s="900"/>
      <c r="BM117" s="900"/>
      <c r="BN117" s="900"/>
      <c r="BO117" s="900"/>
      <c r="BP117" s="901"/>
      <c r="BQ117" s="852" t="s">
        <v>122</v>
      </c>
      <c r="BR117" s="853"/>
      <c r="BS117" s="853"/>
      <c r="BT117" s="853"/>
      <c r="BU117" s="853"/>
      <c r="BV117" s="853" t="s">
        <v>122</v>
      </c>
      <c r="BW117" s="853"/>
      <c r="BX117" s="853"/>
      <c r="BY117" s="853"/>
      <c r="BZ117" s="853"/>
      <c r="CA117" s="853" t="s">
        <v>122</v>
      </c>
      <c r="CB117" s="853"/>
      <c r="CC117" s="853"/>
      <c r="CD117" s="853"/>
      <c r="CE117" s="853"/>
      <c r="CF117" s="911" t="s">
        <v>122</v>
      </c>
      <c r="CG117" s="912"/>
      <c r="CH117" s="912"/>
      <c r="CI117" s="912"/>
      <c r="CJ117" s="912"/>
      <c r="CK117" s="963"/>
      <c r="CL117" s="857"/>
      <c r="CM117" s="851" t="s">
        <v>443</v>
      </c>
      <c r="CN117" s="788"/>
      <c r="CO117" s="788"/>
      <c r="CP117" s="788"/>
      <c r="CQ117" s="788"/>
      <c r="CR117" s="788"/>
      <c r="CS117" s="788"/>
      <c r="CT117" s="788"/>
      <c r="CU117" s="788"/>
      <c r="CV117" s="788"/>
      <c r="CW117" s="788"/>
      <c r="CX117" s="788"/>
      <c r="CY117" s="788"/>
      <c r="CZ117" s="788"/>
      <c r="DA117" s="788"/>
      <c r="DB117" s="788"/>
      <c r="DC117" s="788"/>
      <c r="DD117" s="788"/>
      <c r="DE117" s="788"/>
      <c r="DF117" s="789"/>
      <c r="DG117" s="815" t="s">
        <v>122</v>
      </c>
      <c r="DH117" s="816"/>
      <c r="DI117" s="816"/>
      <c r="DJ117" s="816"/>
      <c r="DK117" s="817"/>
      <c r="DL117" s="818" t="s">
        <v>122</v>
      </c>
      <c r="DM117" s="816"/>
      <c r="DN117" s="816"/>
      <c r="DO117" s="816"/>
      <c r="DP117" s="817"/>
      <c r="DQ117" s="818" t="s">
        <v>122</v>
      </c>
      <c r="DR117" s="816"/>
      <c r="DS117" s="816"/>
      <c r="DT117" s="816"/>
      <c r="DU117" s="817"/>
      <c r="DV117" s="860" t="s">
        <v>122</v>
      </c>
      <c r="DW117" s="861"/>
      <c r="DX117" s="861"/>
      <c r="DY117" s="861"/>
      <c r="DZ117" s="862"/>
    </row>
    <row r="118" spans="1:130" s="230" customFormat="1" ht="26.25" customHeight="1" x14ac:dyDescent="0.2">
      <c r="A118" s="931" t="s">
        <v>417</v>
      </c>
      <c r="B118" s="932"/>
      <c r="C118" s="932"/>
      <c r="D118" s="932"/>
      <c r="E118" s="932"/>
      <c r="F118" s="932"/>
      <c r="G118" s="932"/>
      <c r="H118" s="932"/>
      <c r="I118" s="932"/>
      <c r="J118" s="932"/>
      <c r="K118" s="932"/>
      <c r="L118" s="932"/>
      <c r="M118" s="932"/>
      <c r="N118" s="932"/>
      <c r="O118" s="932"/>
      <c r="P118" s="932"/>
      <c r="Q118" s="932"/>
      <c r="R118" s="932"/>
      <c r="S118" s="932"/>
      <c r="T118" s="932"/>
      <c r="U118" s="932"/>
      <c r="V118" s="932"/>
      <c r="W118" s="932"/>
      <c r="X118" s="932"/>
      <c r="Y118" s="932"/>
      <c r="Z118" s="933"/>
      <c r="AA118" s="934" t="s">
        <v>414</v>
      </c>
      <c r="AB118" s="932"/>
      <c r="AC118" s="932"/>
      <c r="AD118" s="932"/>
      <c r="AE118" s="933"/>
      <c r="AF118" s="934" t="s">
        <v>415</v>
      </c>
      <c r="AG118" s="932"/>
      <c r="AH118" s="932"/>
      <c r="AI118" s="932"/>
      <c r="AJ118" s="933"/>
      <c r="AK118" s="934" t="s">
        <v>295</v>
      </c>
      <c r="AL118" s="932"/>
      <c r="AM118" s="932"/>
      <c r="AN118" s="932"/>
      <c r="AO118" s="933"/>
      <c r="AP118" s="935" t="s">
        <v>416</v>
      </c>
      <c r="AQ118" s="936"/>
      <c r="AR118" s="936"/>
      <c r="AS118" s="936"/>
      <c r="AT118" s="937"/>
      <c r="AU118" s="968"/>
      <c r="AV118" s="969"/>
      <c r="AW118" s="969"/>
      <c r="AX118" s="969"/>
      <c r="AY118" s="969"/>
      <c r="AZ118" s="874" t="s">
        <v>444</v>
      </c>
      <c r="BA118" s="875"/>
      <c r="BB118" s="875"/>
      <c r="BC118" s="875"/>
      <c r="BD118" s="875"/>
      <c r="BE118" s="875"/>
      <c r="BF118" s="875"/>
      <c r="BG118" s="875"/>
      <c r="BH118" s="875"/>
      <c r="BI118" s="875"/>
      <c r="BJ118" s="875"/>
      <c r="BK118" s="875"/>
      <c r="BL118" s="875"/>
      <c r="BM118" s="875"/>
      <c r="BN118" s="875"/>
      <c r="BO118" s="875"/>
      <c r="BP118" s="876"/>
      <c r="BQ118" s="915" t="s">
        <v>122</v>
      </c>
      <c r="BR118" s="881"/>
      <c r="BS118" s="881"/>
      <c r="BT118" s="881"/>
      <c r="BU118" s="881"/>
      <c r="BV118" s="881" t="s">
        <v>122</v>
      </c>
      <c r="BW118" s="881"/>
      <c r="BX118" s="881"/>
      <c r="BY118" s="881"/>
      <c r="BZ118" s="881"/>
      <c r="CA118" s="881" t="s">
        <v>122</v>
      </c>
      <c r="CB118" s="881"/>
      <c r="CC118" s="881"/>
      <c r="CD118" s="881"/>
      <c r="CE118" s="881"/>
      <c r="CF118" s="911" t="s">
        <v>122</v>
      </c>
      <c r="CG118" s="912"/>
      <c r="CH118" s="912"/>
      <c r="CI118" s="912"/>
      <c r="CJ118" s="912"/>
      <c r="CK118" s="963"/>
      <c r="CL118" s="857"/>
      <c r="CM118" s="851" t="s">
        <v>445</v>
      </c>
      <c r="CN118" s="788"/>
      <c r="CO118" s="788"/>
      <c r="CP118" s="788"/>
      <c r="CQ118" s="788"/>
      <c r="CR118" s="788"/>
      <c r="CS118" s="788"/>
      <c r="CT118" s="788"/>
      <c r="CU118" s="788"/>
      <c r="CV118" s="788"/>
      <c r="CW118" s="788"/>
      <c r="CX118" s="788"/>
      <c r="CY118" s="788"/>
      <c r="CZ118" s="788"/>
      <c r="DA118" s="788"/>
      <c r="DB118" s="788"/>
      <c r="DC118" s="788"/>
      <c r="DD118" s="788"/>
      <c r="DE118" s="788"/>
      <c r="DF118" s="789"/>
      <c r="DG118" s="815" t="s">
        <v>122</v>
      </c>
      <c r="DH118" s="816"/>
      <c r="DI118" s="816"/>
      <c r="DJ118" s="816"/>
      <c r="DK118" s="817"/>
      <c r="DL118" s="818" t="s">
        <v>122</v>
      </c>
      <c r="DM118" s="816"/>
      <c r="DN118" s="816"/>
      <c r="DO118" s="816"/>
      <c r="DP118" s="817"/>
      <c r="DQ118" s="818" t="s">
        <v>122</v>
      </c>
      <c r="DR118" s="816"/>
      <c r="DS118" s="816"/>
      <c r="DT118" s="816"/>
      <c r="DU118" s="817"/>
      <c r="DV118" s="860" t="s">
        <v>122</v>
      </c>
      <c r="DW118" s="861"/>
      <c r="DX118" s="861"/>
      <c r="DY118" s="861"/>
      <c r="DZ118" s="862"/>
    </row>
    <row r="119" spans="1:130" s="230" customFormat="1" ht="26.25" customHeight="1" x14ac:dyDescent="0.2">
      <c r="A119" s="854" t="s">
        <v>420</v>
      </c>
      <c r="B119" s="855"/>
      <c r="C119" s="896" t="s">
        <v>421</v>
      </c>
      <c r="D119" s="844"/>
      <c r="E119" s="844"/>
      <c r="F119" s="844"/>
      <c r="G119" s="844"/>
      <c r="H119" s="844"/>
      <c r="I119" s="844"/>
      <c r="J119" s="844"/>
      <c r="K119" s="844"/>
      <c r="L119" s="844"/>
      <c r="M119" s="844"/>
      <c r="N119" s="844"/>
      <c r="O119" s="844"/>
      <c r="P119" s="844"/>
      <c r="Q119" s="844"/>
      <c r="R119" s="844"/>
      <c r="S119" s="844"/>
      <c r="T119" s="844"/>
      <c r="U119" s="844"/>
      <c r="V119" s="844"/>
      <c r="W119" s="844"/>
      <c r="X119" s="844"/>
      <c r="Y119" s="844"/>
      <c r="Z119" s="845"/>
      <c r="AA119" s="924" t="s">
        <v>122</v>
      </c>
      <c r="AB119" s="925"/>
      <c r="AC119" s="925"/>
      <c r="AD119" s="925"/>
      <c r="AE119" s="926"/>
      <c r="AF119" s="927" t="s">
        <v>122</v>
      </c>
      <c r="AG119" s="925"/>
      <c r="AH119" s="925"/>
      <c r="AI119" s="925"/>
      <c r="AJ119" s="926"/>
      <c r="AK119" s="927" t="s">
        <v>122</v>
      </c>
      <c r="AL119" s="925"/>
      <c r="AM119" s="925"/>
      <c r="AN119" s="925"/>
      <c r="AO119" s="926"/>
      <c r="AP119" s="928" t="s">
        <v>122</v>
      </c>
      <c r="AQ119" s="929"/>
      <c r="AR119" s="929"/>
      <c r="AS119" s="929"/>
      <c r="AT119" s="930"/>
      <c r="AU119" s="970"/>
      <c r="AV119" s="971"/>
      <c r="AW119" s="971"/>
      <c r="AX119" s="971"/>
      <c r="AY119" s="971"/>
      <c r="AZ119" s="251" t="s">
        <v>178</v>
      </c>
      <c r="BA119" s="251"/>
      <c r="BB119" s="251"/>
      <c r="BC119" s="251"/>
      <c r="BD119" s="251"/>
      <c r="BE119" s="251"/>
      <c r="BF119" s="251"/>
      <c r="BG119" s="251"/>
      <c r="BH119" s="251"/>
      <c r="BI119" s="251"/>
      <c r="BJ119" s="251"/>
      <c r="BK119" s="251"/>
      <c r="BL119" s="251"/>
      <c r="BM119" s="251"/>
      <c r="BN119" s="251"/>
      <c r="BO119" s="913" t="s">
        <v>446</v>
      </c>
      <c r="BP119" s="914"/>
      <c r="BQ119" s="915">
        <v>2213769</v>
      </c>
      <c r="BR119" s="881"/>
      <c r="BS119" s="881"/>
      <c r="BT119" s="881"/>
      <c r="BU119" s="881"/>
      <c r="BV119" s="881">
        <v>2399738</v>
      </c>
      <c r="BW119" s="881"/>
      <c r="BX119" s="881"/>
      <c r="BY119" s="881"/>
      <c r="BZ119" s="881"/>
      <c r="CA119" s="881">
        <v>2868965</v>
      </c>
      <c r="CB119" s="881"/>
      <c r="CC119" s="881"/>
      <c r="CD119" s="881"/>
      <c r="CE119" s="881"/>
      <c r="CF119" s="784"/>
      <c r="CG119" s="785"/>
      <c r="CH119" s="785"/>
      <c r="CI119" s="785"/>
      <c r="CJ119" s="870"/>
      <c r="CK119" s="964"/>
      <c r="CL119" s="859"/>
      <c r="CM119" s="874" t="s">
        <v>447</v>
      </c>
      <c r="CN119" s="875"/>
      <c r="CO119" s="875"/>
      <c r="CP119" s="875"/>
      <c r="CQ119" s="875"/>
      <c r="CR119" s="875"/>
      <c r="CS119" s="875"/>
      <c r="CT119" s="875"/>
      <c r="CU119" s="875"/>
      <c r="CV119" s="875"/>
      <c r="CW119" s="875"/>
      <c r="CX119" s="875"/>
      <c r="CY119" s="875"/>
      <c r="CZ119" s="875"/>
      <c r="DA119" s="875"/>
      <c r="DB119" s="875"/>
      <c r="DC119" s="875"/>
      <c r="DD119" s="875"/>
      <c r="DE119" s="875"/>
      <c r="DF119" s="876"/>
      <c r="DG119" s="799">
        <v>357300</v>
      </c>
      <c r="DH119" s="800"/>
      <c r="DI119" s="800"/>
      <c r="DJ119" s="800"/>
      <c r="DK119" s="801"/>
      <c r="DL119" s="802">
        <v>33600</v>
      </c>
      <c r="DM119" s="800"/>
      <c r="DN119" s="800"/>
      <c r="DO119" s="800"/>
      <c r="DP119" s="801"/>
      <c r="DQ119" s="802">
        <v>219200</v>
      </c>
      <c r="DR119" s="800"/>
      <c r="DS119" s="800"/>
      <c r="DT119" s="800"/>
      <c r="DU119" s="801"/>
      <c r="DV119" s="884">
        <v>25.4</v>
      </c>
      <c r="DW119" s="885"/>
      <c r="DX119" s="885"/>
      <c r="DY119" s="885"/>
      <c r="DZ119" s="886"/>
    </row>
    <row r="120" spans="1:130" s="230" customFormat="1" ht="26.25" customHeight="1" x14ac:dyDescent="0.2">
      <c r="A120" s="856"/>
      <c r="B120" s="857"/>
      <c r="C120" s="851" t="s">
        <v>424</v>
      </c>
      <c r="D120" s="788"/>
      <c r="E120" s="788"/>
      <c r="F120" s="788"/>
      <c r="G120" s="788"/>
      <c r="H120" s="788"/>
      <c r="I120" s="788"/>
      <c r="J120" s="788"/>
      <c r="K120" s="788"/>
      <c r="L120" s="788"/>
      <c r="M120" s="788"/>
      <c r="N120" s="788"/>
      <c r="O120" s="788"/>
      <c r="P120" s="788"/>
      <c r="Q120" s="788"/>
      <c r="R120" s="788"/>
      <c r="S120" s="788"/>
      <c r="T120" s="788"/>
      <c r="U120" s="788"/>
      <c r="V120" s="788"/>
      <c r="W120" s="788"/>
      <c r="X120" s="788"/>
      <c r="Y120" s="788"/>
      <c r="Z120" s="789"/>
      <c r="AA120" s="815" t="s">
        <v>122</v>
      </c>
      <c r="AB120" s="816"/>
      <c r="AC120" s="816"/>
      <c r="AD120" s="816"/>
      <c r="AE120" s="817"/>
      <c r="AF120" s="818" t="s">
        <v>122</v>
      </c>
      <c r="AG120" s="816"/>
      <c r="AH120" s="816"/>
      <c r="AI120" s="816"/>
      <c r="AJ120" s="817"/>
      <c r="AK120" s="818" t="s">
        <v>122</v>
      </c>
      <c r="AL120" s="816"/>
      <c r="AM120" s="816"/>
      <c r="AN120" s="816"/>
      <c r="AO120" s="817"/>
      <c r="AP120" s="860" t="s">
        <v>122</v>
      </c>
      <c r="AQ120" s="861"/>
      <c r="AR120" s="861"/>
      <c r="AS120" s="861"/>
      <c r="AT120" s="862"/>
      <c r="AU120" s="916" t="s">
        <v>448</v>
      </c>
      <c r="AV120" s="917"/>
      <c r="AW120" s="917"/>
      <c r="AX120" s="917"/>
      <c r="AY120" s="918"/>
      <c r="AZ120" s="896" t="s">
        <v>449</v>
      </c>
      <c r="BA120" s="844"/>
      <c r="BB120" s="844"/>
      <c r="BC120" s="844"/>
      <c r="BD120" s="844"/>
      <c r="BE120" s="844"/>
      <c r="BF120" s="844"/>
      <c r="BG120" s="844"/>
      <c r="BH120" s="844"/>
      <c r="BI120" s="844"/>
      <c r="BJ120" s="844"/>
      <c r="BK120" s="844"/>
      <c r="BL120" s="844"/>
      <c r="BM120" s="844"/>
      <c r="BN120" s="844"/>
      <c r="BO120" s="844"/>
      <c r="BP120" s="845"/>
      <c r="BQ120" s="897">
        <v>2160545</v>
      </c>
      <c r="BR120" s="878"/>
      <c r="BS120" s="878"/>
      <c r="BT120" s="878"/>
      <c r="BU120" s="878"/>
      <c r="BV120" s="878">
        <v>1949228</v>
      </c>
      <c r="BW120" s="878"/>
      <c r="BX120" s="878"/>
      <c r="BY120" s="878"/>
      <c r="BZ120" s="878"/>
      <c r="CA120" s="878">
        <v>1809349</v>
      </c>
      <c r="CB120" s="878"/>
      <c r="CC120" s="878"/>
      <c r="CD120" s="878"/>
      <c r="CE120" s="878"/>
      <c r="CF120" s="902">
        <v>209.7</v>
      </c>
      <c r="CG120" s="903"/>
      <c r="CH120" s="903"/>
      <c r="CI120" s="903"/>
      <c r="CJ120" s="903"/>
      <c r="CK120" s="904" t="s">
        <v>450</v>
      </c>
      <c r="CL120" s="888"/>
      <c r="CM120" s="888"/>
      <c r="CN120" s="888"/>
      <c r="CO120" s="889"/>
      <c r="CP120" s="908" t="s">
        <v>397</v>
      </c>
      <c r="CQ120" s="909"/>
      <c r="CR120" s="909"/>
      <c r="CS120" s="909"/>
      <c r="CT120" s="909"/>
      <c r="CU120" s="909"/>
      <c r="CV120" s="909"/>
      <c r="CW120" s="909"/>
      <c r="CX120" s="909"/>
      <c r="CY120" s="909"/>
      <c r="CZ120" s="909"/>
      <c r="DA120" s="909"/>
      <c r="DB120" s="909"/>
      <c r="DC120" s="909"/>
      <c r="DD120" s="909"/>
      <c r="DE120" s="909"/>
      <c r="DF120" s="910"/>
      <c r="DG120" s="897">
        <v>246216</v>
      </c>
      <c r="DH120" s="878"/>
      <c r="DI120" s="878"/>
      <c r="DJ120" s="878"/>
      <c r="DK120" s="878"/>
      <c r="DL120" s="878">
        <v>253459</v>
      </c>
      <c r="DM120" s="878"/>
      <c r="DN120" s="878"/>
      <c r="DO120" s="878"/>
      <c r="DP120" s="878"/>
      <c r="DQ120" s="878">
        <v>242215</v>
      </c>
      <c r="DR120" s="878"/>
      <c r="DS120" s="878"/>
      <c r="DT120" s="878"/>
      <c r="DU120" s="878"/>
      <c r="DV120" s="879">
        <v>28.1</v>
      </c>
      <c r="DW120" s="879"/>
      <c r="DX120" s="879"/>
      <c r="DY120" s="879"/>
      <c r="DZ120" s="880"/>
    </row>
    <row r="121" spans="1:130" s="230" customFormat="1" ht="26.25" customHeight="1" x14ac:dyDescent="0.2">
      <c r="A121" s="856"/>
      <c r="B121" s="857"/>
      <c r="C121" s="899" t="s">
        <v>451</v>
      </c>
      <c r="D121" s="900"/>
      <c r="E121" s="900"/>
      <c r="F121" s="900"/>
      <c r="G121" s="900"/>
      <c r="H121" s="900"/>
      <c r="I121" s="900"/>
      <c r="J121" s="900"/>
      <c r="K121" s="900"/>
      <c r="L121" s="900"/>
      <c r="M121" s="900"/>
      <c r="N121" s="900"/>
      <c r="O121" s="900"/>
      <c r="P121" s="900"/>
      <c r="Q121" s="900"/>
      <c r="R121" s="900"/>
      <c r="S121" s="900"/>
      <c r="T121" s="900"/>
      <c r="U121" s="900"/>
      <c r="V121" s="900"/>
      <c r="W121" s="900"/>
      <c r="X121" s="900"/>
      <c r="Y121" s="900"/>
      <c r="Z121" s="901"/>
      <c r="AA121" s="815" t="s">
        <v>122</v>
      </c>
      <c r="AB121" s="816"/>
      <c r="AC121" s="816"/>
      <c r="AD121" s="816"/>
      <c r="AE121" s="817"/>
      <c r="AF121" s="818" t="s">
        <v>122</v>
      </c>
      <c r="AG121" s="816"/>
      <c r="AH121" s="816"/>
      <c r="AI121" s="816"/>
      <c r="AJ121" s="817"/>
      <c r="AK121" s="818" t="s">
        <v>122</v>
      </c>
      <c r="AL121" s="816"/>
      <c r="AM121" s="816"/>
      <c r="AN121" s="816"/>
      <c r="AO121" s="817"/>
      <c r="AP121" s="860" t="s">
        <v>122</v>
      </c>
      <c r="AQ121" s="861"/>
      <c r="AR121" s="861"/>
      <c r="AS121" s="861"/>
      <c r="AT121" s="862"/>
      <c r="AU121" s="919"/>
      <c r="AV121" s="920"/>
      <c r="AW121" s="920"/>
      <c r="AX121" s="920"/>
      <c r="AY121" s="921"/>
      <c r="AZ121" s="851" t="s">
        <v>452</v>
      </c>
      <c r="BA121" s="788"/>
      <c r="BB121" s="788"/>
      <c r="BC121" s="788"/>
      <c r="BD121" s="788"/>
      <c r="BE121" s="788"/>
      <c r="BF121" s="788"/>
      <c r="BG121" s="788"/>
      <c r="BH121" s="788"/>
      <c r="BI121" s="788"/>
      <c r="BJ121" s="788"/>
      <c r="BK121" s="788"/>
      <c r="BL121" s="788"/>
      <c r="BM121" s="788"/>
      <c r="BN121" s="788"/>
      <c r="BO121" s="788"/>
      <c r="BP121" s="789"/>
      <c r="BQ121" s="852" t="s">
        <v>122</v>
      </c>
      <c r="BR121" s="853"/>
      <c r="BS121" s="853"/>
      <c r="BT121" s="853"/>
      <c r="BU121" s="853"/>
      <c r="BV121" s="853" t="s">
        <v>122</v>
      </c>
      <c r="BW121" s="853"/>
      <c r="BX121" s="853"/>
      <c r="BY121" s="853"/>
      <c r="BZ121" s="853"/>
      <c r="CA121" s="853" t="s">
        <v>122</v>
      </c>
      <c r="CB121" s="853"/>
      <c r="CC121" s="853"/>
      <c r="CD121" s="853"/>
      <c r="CE121" s="853"/>
      <c r="CF121" s="911" t="s">
        <v>122</v>
      </c>
      <c r="CG121" s="912"/>
      <c r="CH121" s="912"/>
      <c r="CI121" s="912"/>
      <c r="CJ121" s="912"/>
      <c r="CK121" s="905"/>
      <c r="CL121" s="891"/>
      <c r="CM121" s="891"/>
      <c r="CN121" s="891"/>
      <c r="CO121" s="892"/>
      <c r="CP121" s="871" t="s">
        <v>395</v>
      </c>
      <c r="CQ121" s="872"/>
      <c r="CR121" s="872"/>
      <c r="CS121" s="872"/>
      <c r="CT121" s="872"/>
      <c r="CU121" s="872"/>
      <c r="CV121" s="872"/>
      <c r="CW121" s="872"/>
      <c r="CX121" s="872"/>
      <c r="CY121" s="872"/>
      <c r="CZ121" s="872"/>
      <c r="DA121" s="872"/>
      <c r="DB121" s="872"/>
      <c r="DC121" s="872"/>
      <c r="DD121" s="872"/>
      <c r="DE121" s="872"/>
      <c r="DF121" s="873"/>
      <c r="DG121" s="852">
        <v>145871</v>
      </c>
      <c r="DH121" s="853"/>
      <c r="DI121" s="853"/>
      <c r="DJ121" s="853"/>
      <c r="DK121" s="853"/>
      <c r="DL121" s="853">
        <v>150613</v>
      </c>
      <c r="DM121" s="853"/>
      <c r="DN121" s="853"/>
      <c r="DO121" s="853"/>
      <c r="DP121" s="853"/>
      <c r="DQ121" s="853">
        <v>162410</v>
      </c>
      <c r="DR121" s="853"/>
      <c r="DS121" s="853"/>
      <c r="DT121" s="853"/>
      <c r="DU121" s="853"/>
      <c r="DV121" s="830">
        <v>18.8</v>
      </c>
      <c r="DW121" s="830"/>
      <c r="DX121" s="830"/>
      <c r="DY121" s="830"/>
      <c r="DZ121" s="831"/>
    </row>
    <row r="122" spans="1:130" s="230" customFormat="1" ht="26.25" customHeight="1" x14ac:dyDescent="0.2">
      <c r="A122" s="856"/>
      <c r="B122" s="857"/>
      <c r="C122" s="851" t="s">
        <v>434</v>
      </c>
      <c r="D122" s="788"/>
      <c r="E122" s="788"/>
      <c r="F122" s="788"/>
      <c r="G122" s="788"/>
      <c r="H122" s="788"/>
      <c r="I122" s="788"/>
      <c r="J122" s="788"/>
      <c r="K122" s="788"/>
      <c r="L122" s="788"/>
      <c r="M122" s="788"/>
      <c r="N122" s="788"/>
      <c r="O122" s="788"/>
      <c r="P122" s="788"/>
      <c r="Q122" s="788"/>
      <c r="R122" s="788"/>
      <c r="S122" s="788"/>
      <c r="T122" s="788"/>
      <c r="U122" s="788"/>
      <c r="V122" s="788"/>
      <c r="W122" s="788"/>
      <c r="X122" s="788"/>
      <c r="Y122" s="788"/>
      <c r="Z122" s="789"/>
      <c r="AA122" s="815" t="s">
        <v>122</v>
      </c>
      <c r="AB122" s="816"/>
      <c r="AC122" s="816"/>
      <c r="AD122" s="816"/>
      <c r="AE122" s="817"/>
      <c r="AF122" s="818" t="s">
        <v>122</v>
      </c>
      <c r="AG122" s="816"/>
      <c r="AH122" s="816"/>
      <c r="AI122" s="816"/>
      <c r="AJ122" s="817"/>
      <c r="AK122" s="818" t="s">
        <v>122</v>
      </c>
      <c r="AL122" s="816"/>
      <c r="AM122" s="816"/>
      <c r="AN122" s="816"/>
      <c r="AO122" s="817"/>
      <c r="AP122" s="860" t="s">
        <v>122</v>
      </c>
      <c r="AQ122" s="861"/>
      <c r="AR122" s="861"/>
      <c r="AS122" s="861"/>
      <c r="AT122" s="862"/>
      <c r="AU122" s="919"/>
      <c r="AV122" s="920"/>
      <c r="AW122" s="920"/>
      <c r="AX122" s="920"/>
      <c r="AY122" s="921"/>
      <c r="AZ122" s="874" t="s">
        <v>453</v>
      </c>
      <c r="BA122" s="875"/>
      <c r="BB122" s="875"/>
      <c r="BC122" s="875"/>
      <c r="BD122" s="875"/>
      <c r="BE122" s="875"/>
      <c r="BF122" s="875"/>
      <c r="BG122" s="875"/>
      <c r="BH122" s="875"/>
      <c r="BI122" s="875"/>
      <c r="BJ122" s="875"/>
      <c r="BK122" s="875"/>
      <c r="BL122" s="875"/>
      <c r="BM122" s="875"/>
      <c r="BN122" s="875"/>
      <c r="BO122" s="875"/>
      <c r="BP122" s="876"/>
      <c r="BQ122" s="915">
        <v>842192</v>
      </c>
      <c r="BR122" s="881"/>
      <c r="BS122" s="881"/>
      <c r="BT122" s="881"/>
      <c r="BU122" s="881"/>
      <c r="BV122" s="881">
        <v>1344375</v>
      </c>
      <c r="BW122" s="881"/>
      <c r="BX122" s="881"/>
      <c r="BY122" s="881"/>
      <c r="BZ122" s="881"/>
      <c r="CA122" s="881">
        <v>1495845</v>
      </c>
      <c r="CB122" s="881"/>
      <c r="CC122" s="881"/>
      <c r="CD122" s="881"/>
      <c r="CE122" s="881"/>
      <c r="CF122" s="882">
        <v>173.3</v>
      </c>
      <c r="CG122" s="883"/>
      <c r="CH122" s="883"/>
      <c r="CI122" s="883"/>
      <c r="CJ122" s="883"/>
      <c r="CK122" s="905"/>
      <c r="CL122" s="891"/>
      <c r="CM122" s="891"/>
      <c r="CN122" s="891"/>
      <c r="CO122" s="892"/>
      <c r="CP122" s="871" t="s">
        <v>391</v>
      </c>
      <c r="CQ122" s="872"/>
      <c r="CR122" s="872"/>
      <c r="CS122" s="872"/>
      <c r="CT122" s="872"/>
      <c r="CU122" s="872"/>
      <c r="CV122" s="872"/>
      <c r="CW122" s="872"/>
      <c r="CX122" s="872"/>
      <c r="CY122" s="872"/>
      <c r="CZ122" s="872"/>
      <c r="DA122" s="872"/>
      <c r="DB122" s="872"/>
      <c r="DC122" s="872"/>
      <c r="DD122" s="872"/>
      <c r="DE122" s="872"/>
      <c r="DF122" s="873"/>
      <c r="DG122" s="852" t="s">
        <v>122</v>
      </c>
      <c r="DH122" s="853"/>
      <c r="DI122" s="853"/>
      <c r="DJ122" s="853"/>
      <c r="DK122" s="853"/>
      <c r="DL122" s="853" t="s">
        <v>122</v>
      </c>
      <c r="DM122" s="853"/>
      <c r="DN122" s="853"/>
      <c r="DO122" s="853"/>
      <c r="DP122" s="853"/>
      <c r="DQ122" s="853" t="s">
        <v>122</v>
      </c>
      <c r="DR122" s="853"/>
      <c r="DS122" s="853"/>
      <c r="DT122" s="853"/>
      <c r="DU122" s="853"/>
      <c r="DV122" s="830" t="s">
        <v>122</v>
      </c>
      <c r="DW122" s="830"/>
      <c r="DX122" s="830"/>
      <c r="DY122" s="830"/>
      <c r="DZ122" s="831"/>
    </row>
    <row r="123" spans="1:130" s="230" customFormat="1" ht="26.25" customHeight="1" x14ac:dyDescent="0.2">
      <c r="A123" s="856"/>
      <c r="B123" s="857"/>
      <c r="C123" s="851" t="s">
        <v>440</v>
      </c>
      <c r="D123" s="788"/>
      <c r="E123" s="788"/>
      <c r="F123" s="788"/>
      <c r="G123" s="788"/>
      <c r="H123" s="788"/>
      <c r="I123" s="788"/>
      <c r="J123" s="788"/>
      <c r="K123" s="788"/>
      <c r="L123" s="788"/>
      <c r="M123" s="788"/>
      <c r="N123" s="788"/>
      <c r="O123" s="788"/>
      <c r="P123" s="788"/>
      <c r="Q123" s="788"/>
      <c r="R123" s="788"/>
      <c r="S123" s="788"/>
      <c r="T123" s="788"/>
      <c r="U123" s="788"/>
      <c r="V123" s="788"/>
      <c r="W123" s="788"/>
      <c r="X123" s="788"/>
      <c r="Y123" s="788"/>
      <c r="Z123" s="789"/>
      <c r="AA123" s="815" t="s">
        <v>122</v>
      </c>
      <c r="AB123" s="816"/>
      <c r="AC123" s="816"/>
      <c r="AD123" s="816"/>
      <c r="AE123" s="817"/>
      <c r="AF123" s="818" t="s">
        <v>122</v>
      </c>
      <c r="AG123" s="816"/>
      <c r="AH123" s="816"/>
      <c r="AI123" s="816"/>
      <c r="AJ123" s="817"/>
      <c r="AK123" s="818" t="s">
        <v>122</v>
      </c>
      <c r="AL123" s="816"/>
      <c r="AM123" s="816"/>
      <c r="AN123" s="816"/>
      <c r="AO123" s="817"/>
      <c r="AP123" s="860" t="s">
        <v>122</v>
      </c>
      <c r="AQ123" s="861"/>
      <c r="AR123" s="861"/>
      <c r="AS123" s="861"/>
      <c r="AT123" s="862"/>
      <c r="AU123" s="922"/>
      <c r="AV123" s="923"/>
      <c r="AW123" s="923"/>
      <c r="AX123" s="923"/>
      <c r="AY123" s="923"/>
      <c r="AZ123" s="251" t="s">
        <v>178</v>
      </c>
      <c r="BA123" s="251"/>
      <c r="BB123" s="251"/>
      <c r="BC123" s="251"/>
      <c r="BD123" s="251"/>
      <c r="BE123" s="251"/>
      <c r="BF123" s="251"/>
      <c r="BG123" s="251"/>
      <c r="BH123" s="251"/>
      <c r="BI123" s="251"/>
      <c r="BJ123" s="251"/>
      <c r="BK123" s="251"/>
      <c r="BL123" s="251"/>
      <c r="BM123" s="251"/>
      <c r="BN123" s="251"/>
      <c r="BO123" s="913" t="s">
        <v>454</v>
      </c>
      <c r="BP123" s="914"/>
      <c r="BQ123" s="868">
        <v>3002737</v>
      </c>
      <c r="BR123" s="869"/>
      <c r="BS123" s="869"/>
      <c r="BT123" s="869"/>
      <c r="BU123" s="869"/>
      <c r="BV123" s="869">
        <v>3293603</v>
      </c>
      <c r="BW123" s="869"/>
      <c r="BX123" s="869"/>
      <c r="BY123" s="869"/>
      <c r="BZ123" s="869"/>
      <c r="CA123" s="869">
        <v>3305194</v>
      </c>
      <c r="CB123" s="869"/>
      <c r="CC123" s="869"/>
      <c r="CD123" s="869"/>
      <c r="CE123" s="869"/>
      <c r="CF123" s="784"/>
      <c r="CG123" s="785"/>
      <c r="CH123" s="785"/>
      <c r="CI123" s="785"/>
      <c r="CJ123" s="870"/>
      <c r="CK123" s="905"/>
      <c r="CL123" s="891"/>
      <c r="CM123" s="891"/>
      <c r="CN123" s="891"/>
      <c r="CO123" s="892"/>
      <c r="CP123" s="871" t="s">
        <v>394</v>
      </c>
      <c r="CQ123" s="872"/>
      <c r="CR123" s="872"/>
      <c r="CS123" s="872"/>
      <c r="CT123" s="872"/>
      <c r="CU123" s="872"/>
      <c r="CV123" s="872"/>
      <c r="CW123" s="872"/>
      <c r="CX123" s="872"/>
      <c r="CY123" s="872"/>
      <c r="CZ123" s="872"/>
      <c r="DA123" s="872"/>
      <c r="DB123" s="872"/>
      <c r="DC123" s="872"/>
      <c r="DD123" s="872"/>
      <c r="DE123" s="872"/>
      <c r="DF123" s="873"/>
      <c r="DG123" s="815" t="s">
        <v>122</v>
      </c>
      <c r="DH123" s="816"/>
      <c r="DI123" s="816"/>
      <c r="DJ123" s="816"/>
      <c r="DK123" s="817"/>
      <c r="DL123" s="818" t="s">
        <v>122</v>
      </c>
      <c r="DM123" s="816"/>
      <c r="DN123" s="816"/>
      <c r="DO123" s="816"/>
      <c r="DP123" s="817"/>
      <c r="DQ123" s="818" t="s">
        <v>122</v>
      </c>
      <c r="DR123" s="816"/>
      <c r="DS123" s="816"/>
      <c r="DT123" s="816"/>
      <c r="DU123" s="817"/>
      <c r="DV123" s="860" t="s">
        <v>122</v>
      </c>
      <c r="DW123" s="861"/>
      <c r="DX123" s="861"/>
      <c r="DY123" s="861"/>
      <c r="DZ123" s="862"/>
    </row>
    <row r="124" spans="1:130" s="230" customFormat="1" ht="26.25" customHeight="1" thickBot="1" x14ac:dyDescent="0.25">
      <c r="A124" s="856"/>
      <c r="B124" s="857"/>
      <c r="C124" s="851" t="s">
        <v>443</v>
      </c>
      <c r="D124" s="788"/>
      <c r="E124" s="788"/>
      <c r="F124" s="788"/>
      <c r="G124" s="788"/>
      <c r="H124" s="788"/>
      <c r="I124" s="788"/>
      <c r="J124" s="788"/>
      <c r="K124" s="788"/>
      <c r="L124" s="788"/>
      <c r="M124" s="788"/>
      <c r="N124" s="788"/>
      <c r="O124" s="788"/>
      <c r="P124" s="788"/>
      <c r="Q124" s="788"/>
      <c r="R124" s="788"/>
      <c r="S124" s="788"/>
      <c r="T124" s="788"/>
      <c r="U124" s="788"/>
      <c r="V124" s="788"/>
      <c r="W124" s="788"/>
      <c r="X124" s="788"/>
      <c r="Y124" s="788"/>
      <c r="Z124" s="789"/>
      <c r="AA124" s="815" t="s">
        <v>122</v>
      </c>
      <c r="AB124" s="816"/>
      <c r="AC124" s="816"/>
      <c r="AD124" s="816"/>
      <c r="AE124" s="817"/>
      <c r="AF124" s="818" t="s">
        <v>122</v>
      </c>
      <c r="AG124" s="816"/>
      <c r="AH124" s="816"/>
      <c r="AI124" s="816"/>
      <c r="AJ124" s="817"/>
      <c r="AK124" s="818" t="s">
        <v>122</v>
      </c>
      <c r="AL124" s="816"/>
      <c r="AM124" s="816"/>
      <c r="AN124" s="816"/>
      <c r="AO124" s="817"/>
      <c r="AP124" s="860" t="s">
        <v>122</v>
      </c>
      <c r="AQ124" s="861"/>
      <c r="AR124" s="861"/>
      <c r="AS124" s="861"/>
      <c r="AT124" s="862"/>
      <c r="AU124" s="863" t="s">
        <v>455</v>
      </c>
      <c r="AV124" s="864"/>
      <c r="AW124" s="864"/>
      <c r="AX124" s="864"/>
      <c r="AY124" s="864"/>
      <c r="AZ124" s="864"/>
      <c r="BA124" s="864"/>
      <c r="BB124" s="864"/>
      <c r="BC124" s="864"/>
      <c r="BD124" s="864"/>
      <c r="BE124" s="864"/>
      <c r="BF124" s="864"/>
      <c r="BG124" s="864"/>
      <c r="BH124" s="864"/>
      <c r="BI124" s="864"/>
      <c r="BJ124" s="864"/>
      <c r="BK124" s="864"/>
      <c r="BL124" s="864"/>
      <c r="BM124" s="864"/>
      <c r="BN124" s="864"/>
      <c r="BO124" s="864"/>
      <c r="BP124" s="865"/>
      <c r="BQ124" s="866" t="s">
        <v>122</v>
      </c>
      <c r="BR124" s="867"/>
      <c r="BS124" s="867"/>
      <c r="BT124" s="867"/>
      <c r="BU124" s="867"/>
      <c r="BV124" s="867" t="s">
        <v>122</v>
      </c>
      <c r="BW124" s="867"/>
      <c r="BX124" s="867"/>
      <c r="BY124" s="867"/>
      <c r="BZ124" s="867"/>
      <c r="CA124" s="867" t="s">
        <v>122</v>
      </c>
      <c r="CB124" s="867"/>
      <c r="CC124" s="867"/>
      <c r="CD124" s="867"/>
      <c r="CE124" s="867"/>
      <c r="CF124" s="762"/>
      <c r="CG124" s="763"/>
      <c r="CH124" s="763"/>
      <c r="CI124" s="763"/>
      <c r="CJ124" s="898"/>
      <c r="CK124" s="906"/>
      <c r="CL124" s="906"/>
      <c r="CM124" s="906"/>
      <c r="CN124" s="906"/>
      <c r="CO124" s="907"/>
      <c r="CP124" s="871" t="s">
        <v>456</v>
      </c>
      <c r="CQ124" s="872"/>
      <c r="CR124" s="872"/>
      <c r="CS124" s="872"/>
      <c r="CT124" s="872"/>
      <c r="CU124" s="872"/>
      <c r="CV124" s="872"/>
      <c r="CW124" s="872"/>
      <c r="CX124" s="872"/>
      <c r="CY124" s="872"/>
      <c r="CZ124" s="872"/>
      <c r="DA124" s="872"/>
      <c r="DB124" s="872"/>
      <c r="DC124" s="872"/>
      <c r="DD124" s="872"/>
      <c r="DE124" s="872"/>
      <c r="DF124" s="873"/>
      <c r="DG124" s="799" t="s">
        <v>122</v>
      </c>
      <c r="DH124" s="800"/>
      <c r="DI124" s="800"/>
      <c r="DJ124" s="800"/>
      <c r="DK124" s="801"/>
      <c r="DL124" s="802" t="s">
        <v>122</v>
      </c>
      <c r="DM124" s="800"/>
      <c r="DN124" s="800"/>
      <c r="DO124" s="800"/>
      <c r="DP124" s="801"/>
      <c r="DQ124" s="802" t="s">
        <v>122</v>
      </c>
      <c r="DR124" s="800"/>
      <c r="DS124" s="800"/>
      <c r="DT124" s="800"/>
      <c r="DU124" s="801"/>
      <c r="DV124" s="884" t="s">
        <v>122</v>
      </c>
      <c r="DW124" s="885"/>
      <c r="DX124" s="885"/>
      <c r="DY124" s="885"/>
      <c r="DZ124" s="886"/>
    </row>
    <row r="125" spans="1:130" s="230" customFormat="1" ht="26.25" customHeight="1" x14ac:dyDescent="0.2">
      <c r="A125" s="856"/>
      <c r="B125" s="857"/>
      <c r="C125" s="851" t="s">
        <v>445</v>
      </c>
      <c r="D125" s="788"/>
      <c r="E125" s="788"/>
      <c r="F125" s="788"/>
      <c r="G125" s="788"/>
      <c r="H125" s="788"/>
      <c r="I125" s="788"/>
      <c r="J125" s="788"/>
      <c r="K125" s="788"/>
      <c r="L125" s="788"/>
      <c r="M125" s="788"/>
      <c r="N125" s="788"/>
      <c r="O125" s="788"/>
      <c r="P125" s="788"/>
      <c r="Q125" s="788"/>
      <c r="R125" s="788"/>
      <c r="S125" s="788"/>
      <c r="T125" s="788"/>
      <c r="U125" s="788"/>
      <c r="V125" s="788"/>
      <c r="W125" s="788"/>
      <c r="X125" s="788"/>
      <c r="Y125" s="788"/>
      <c r="Z125" s="789"/>
      <c r="AA125" s="815" t="s">
        <v>122</v>
      </c>
      <c r="AB125" s="816"/>
      <c r="AC125" s="816"/>
      <c r="AD125" s="816"/>
      <c r="AE125" s="817"/>
      <c r="AF125" s="818" t="s">
        <v>122</v>
      </c>
      <c r="AG125" s="816"/>
      <c r="AH125" s="816"/>
      <c r="AI125" s="816"/>
      <c r="AJ125" s="817"/>
      <c r="AK125" s="818" t="s">
        <v>122</v>
      </c>
      <c r="AL125" s="816"/>
      <c r="AM125" s="816"/>
      <c r="AN125" s="816"/>
      <c r="AO125" s="817"/>
      <c r="AP125" s="860" t="s">
        <v>122</v>
      </c>
      <c r="AQ125" s="861"/>
      <c r="AR125" s="861"/>
      <c r="AS125" s="861"/>
      <c r="AT125" s="862"/>
      <c r="AU125" s="252"/>
      <c r="AV125" s="253"/>
      <c r="AW125" s="253"/>
      <c r="AX125" s="253"/>
      <c r="AY125" s="253"/>
      <c r="AZ125" s="253"/>
      <c r="BA125" s="253"/>
      <c r="BB125" s="253"/>
      <c r="BC125" s="253"/>
      <c r="BD125" s="253"/>
      <c r="BE125" s="253"/>
      <c r="BF125" s="253"/>
      <c r="BG125" s="253"/>
      <c r="BH125" s="253"/>
      <c r="BI125" s="253"/>
      <c r="BJ125" s="253"/>
      <c r="BK125" s="253"/>
      <c r="BL125" s="253"/>
      <c r="BM125" s="253"/>
      <c r="BN125" s="253"/>
      <c r="BO125" s="253"/>
      <c r="BP125" s="253"/>
      <c r="BQ125" s="232"/>
      <c r="BR125" s="232"/>
      <c r="BS125" s="232"/>
      <c r="BT125" s="232"/>
      <c r="BU125" s="232"/>
      <c r="BV125" s="232"/>
      <c r="BW125" s="232"/>
      <c r="BX125" s="232"/>
      <c r="BY125" s="232"/>
      <c r="BZ125" s="232"/>
      <c r="CA125" s="232"/>
      <c r="CB125" s="232"/>
      <c r="CC125" s="232"/>
      <c r="CD125" s="232"/>
      <c r="CE125" s="232"/>
      <c r="CF125" s="232"/>
      <c r="CG125" s="232"/>
      <c r="CH125" s="232"/>
      <c r="CI125" s="232"/>
      <c r="CJ125" s="254"/>
      <c r="CK125" s="887" t="s">
        <v>457</v>
      </c>
      <c r="CL125" s="888"/>
      <c r="CM125" s="888"/>
      <c r="CN125" s="888"/>
      <c r="CO125" s="889"/>
      <c r="CP125" s="896" t="s">
        <v>458</v>
      </c>
      <c r="CQ125" s="844"/>
      <c r="CR125" s="844"/>
      <c r="CS125" s="844"/>
      <c r="CT125" s="844"/>
      <c r="CU125" s="844"/>
      <c r="CV125" s="844"/>
      <c r="CW125" s="844"/>
      <c r="CX125" s="844"/>
      <c r="CY125" s="844"/>
      <c r="CZ125" s="844"/>
      <c r="DA125" s="844"/>
      <c r="DB125" s="844"/>
      <c r="DC125" s="844"/>
      <c r="DD125" s="844"/>
      <c r="DE125" s="844"/>
      <c r="DF125" s="845"/>
      <c r="DG125" s="897" t="s">
        <v>122</v>
      </c>
      <c r="DH125" s="878"/>
      <c r="DI125" s="878"/>
      <c r="DJ125" s="878"/>
      <c r="DK125" s="878"/>
      <c r="DL125" s="878" t="s">
        <v>122</v>
      </c>
      <c r="DM125" s="878"/>
      <c r="DN125" s="878"/>
      <c r="DO125" s="878"/>
      <c r="DP125" s="878"/>
      <c r="DQ125" s="878" t="s">
        <v>122</v>
      </c>
      <c r="DR125" s="878"/>
      <c r="DS125" s="878"/>
      <c r="DT125" s="878"/>
      <c r="DU125" s="878"/>
      <c r="DV125" s="879" t="s">
        <v>122</v>
      </c>
      <c r="DW125" s="879"/>
      <c r="DX125" s="879"/>
      <c r="DY125" s="879"/>
      <c r="DZ125" s="880"/>
    </row>
    <row r="126" spans="1:130" s="230" customFormat="1" ht="26.25" customHeight="1" thickBot="1" x14ac:dyDescent="0.25">
      <c r="A126" s="856"/>
      <c r="B126" s="857"/>
      <c r="C126" s="851" t="s">
        <v>447</v>
      </c>
      <c r="D126" s="788"/>
      <c r="E126" s="788"/>
      <c r="F126" s="788"/>
      <c r="G126" s="788"/>
      <c r="H126" s="788"/>
      <c r="I126" s="788"/>
      <c r="J126" s="788"/>
      <c r="K126" s="788"/>
      <c r="L126" s="788"/>
      <c r="M126" s="788"/>
      <c r="N126" s="788"/>
      <c r="O126" s="788"/>
      <c r="P126" s="788"/>
      <c r="Q126" s="788"/>
      <c r="R126" s="788"/>
      <c r="S126" s="788"/>
      <c r="T126" s="788"/>
      <c r="U126" s="788"/>
      <c r="V126" s="788"/>
      <c r="W126" s="788"/>
      <c r="X126" s="788"/>
      <c r="Y126" s="788"/>
      <c r="Z126" s="789"/>
      <c r="AA126" s="815" t="s">
        <v>122</v>
      </c>
      <c r="AB126" s="816"/>
      <c r="AC126" s="816"/>
      <c r="AD126" s="816"/>
      <c r="AE126" s="817"/>
      <c r="AF126" s="818" t="s">
        <v>122</v>
      </c>
      <c r="AG126" s="816"/>
      <c r="AH126" s="816"/>
      <c r="AI126" s="816"/>
      <c r="AJ126" s="817"/>
      <c r="AK126" s="818" t="s">
        <v>122</v>
      </c>
      <c r="AL126" s="816"/>
      <c r="AM126" s="816"/>
      <c r="AN126" s="816"/>
      <c r="AO126" s="817"/>
      <c r="AP126" s="860" t="s">
        <v>122</v>
      </c>
      <c r="AQ126" s="861"/>
      <c r="AR126" s="861"/>
      <c r="AS126" s="861"/>
      <c r="AT126" s="862"/>
      <c r="AU126" s="232"/>
      <c r="AV126" s="232"/>
      <c r="AW126" s="232"/>
      <c r="AX126" s="232"/>
      <c r="AY126" s="232"/>
      <c r="AZ126" s="232"/>
      <c r="BA126" s="232"/>
      <c r="BB126" s="232"/>
      <c r="BC126" s="232"/>
      <c r="BD126" s="232"/>
      <c r="BE126" s="232"/>
      <c r="BF126" s="232"/>
      <c r="BG126" s="232"/>
      <c r="BH126" s="232"/>
      <c r="BI126" s="232"/>
      <c r="BJ126" s="232"/>
      <c r="BK126" s="232"/>
      <c r="BL126" s="232"/>
      <c r="BM126" s="232"/>
      <c r="BN126" s="232"/>
      <c r="BO126" s="232"/>
      <c r="BP126" s="232"/>
      <c r="BQ126" s="232"/>
      <c r="BR126" s="232"/>
      <c r="BS126" s="232"/>
      <c r="BT126" s="232"/>
      <c r="BU126" s="232"/>
      <c r="BV126" s="232"/>
      <c r="BW126" s="232"/>
      <c r="BX126" s="232"/>
      <c r="BY126" s="232"/>
      <c r="BZ126" s="232"/>
      <c r="CA126" s="232"/>
      <c r="CB126" s="232"/>
      <c r="CC126" s="232"/>
      <c r="CD126" s="255"/>
      <c r="CE126" s="255"/>
      <c r="CF126" s="255"/>
      <c r="CG126" s="232"/>
      <c r="CH126" s="232"/>
      <c r="CI126" s="232"/>
      <c r="CJ126" s="254"/>
      <c r="CK126" s="890"/>
      <c r="CL126" s="891"/>
      <c r="CM126" s="891"/>
      <c r="CN126" s="891"/>
      <c r="CO126" s="892"/>
      <c r="CP126" s="851" t="s">
        <v>459</v>
      </c>
      <c r="CQ126" s="788"/>
      <c r="CR126" s="788"/>
      <c r="CS126" s="788"/>
      <c r="CT126" s="788"/>
      <c r="CU126" s="788"/>
      <c r="CV126" s="788"/>
      <c r="CW126" s="788"/>
      <c r="CX126" s="788"/>
      <c r="CY126" s="788"/>
      <c r="CZ126" s="788"/>
      <c r="DA126" s="788"/>
      <c r="DB126" s="788"/>
      <c r="DC126" s="788"/>
      <c r="DD126" s="788"/>
      <c r="DE126" s="788"/>
      <c r="DF126" s="789"/>
      <c r="DG126" s="852" t="s">
        <v>122</v>
      </c>
      <c r="DH126" s="853"/>
      <c r="DI126" s="853"/>
      <c r="DJ126" s="853"/>
      <c r="DK126" s="853"/>
      <c r="DL126" s="853" t="s">
        <v>122</v>
      </c>
      <c r="DM126" s="853"/>
      <c r="DN126" s="853"/>
      <c r="DO126" s="853"/>
      <c r="DP126" s="853"/>
      <c r="DQ126" s="853" t="s">
        <v>122</v>
      </c>
      <c r="DR126" s="853"/>
      <c r="DS126" s="853"/>
      <c r="DT126" s="853"/>
      <c r="DU126" s="853"/>
      <c r="DV126" s="830" t="s">
        <v>122</v>
      </c>
      <c r="DW126" s="830"/>
      <c r="DX126" s="830"/>
      <c r="DY126" s="830"/>
      <c r="DZ126" s="831"/>
    </row>
    <row r="127" spans="1:130" s="230" customFormat="1" ht="26.25" customHeight="1" x14ac:dyDescent="0.2">
      <c r="A127" s="858"/>
      <c r="B127" s="859"/>
      <c r="C127" s="874" t="s">
        <v>460</v>
      </c>
      <c r="D127" s="875"/>
      <c r="E127" s="875"/>
      <c r="F127" s="875"/>
      <c r="G127" s="875"/>
      <c r="H127" s="875"/>
      <c r="I127" s="875"/>
      <c r="J127" s="875"/>
      <c r="K127" s="875"/>
      <c r="L127" s="875"/>
      <c r="M127" s="875"/>
      <c r="N127" s="875"/>
      <c r="O127" s="875"/>
      <c r="P127" s="875"/>
      <c r="Q127" s="875"/>
      <c r="R127" s="875"/>
      <c r="S127" s="875"/>
      <c r="T127" s="875"/>
      <c r="U127" s="875"/>
      <c r="V127" s="875"/>
      <c r="W127" s="875"/>
      <c r="X127" s="875"/>
      <c r="Y127" s="875"/>
      <c r="Z127" s="876"/>
      <c r="AA127" s="815" t="s">
        <v>122</v>
      </c>
      <c r="AB127" s="816"/>
      <c r="AC127" s="816"/>
      <c r="AD127" s="816"/>
      <c r="AE127" s="817"/>
      <c r="AF127" s="818" t="s">
        <v>122</v>
      </c>
      <c r="AG127" s="816"/>
      <c r="AH127" s="816"/>
      <c r="AI127" s="816"/>
      <c r="AJ127" s="817"/>
      <c r="AK127" s="818" t="s">
        <v>122</v>
      </c>
      <c r="AL127" s="816"/>
      <c r="AM127" s="816"/>
      <c r="AN127" s="816"/>
      <c r="AO127" s="817"/>
      <c r="AP127" s="860" t="s">
        <v>122</v>
      </c>
      <c r="AQ127" s="861"/>
      <c r="AR127" s="861"/>
      <c r="AS127" s="861"/>
      <c r="AT127" s="862"/>
      <c r="AU127" s="232"/>
      <c r="AV127" s="232"/>
      <c r="AW127" s="232"/>
      <c r="AX127" s="877" t="s">
        <v>461</v>
      </c>
      <c r="AY127" s="848"/>
      <c r="AZ127" s="848"/>
      <c r="BA127" s="848"/>
      <c r="BB127" s="848"/>
      <c r="BC127" s="848"/>
      <c r="BD127" s="848"/>
      <c r="BE127" s="849"/>
      <c r="BF127" s="847" t="s">
        <v>462</v>
      </c>
      <c r="BG127" s="848"/>
      <c r="BH127" s="848"/>
      <c r="BI127" s="848"/>
      <c r="BJ127" s="848"/>
      <c r="BK127" s="848"/>
      <c r="BL127" s="849"/>
      <c r="BM127" s="847" t="s">
        <v>463</v>
      </c>
      <c r="BN127" s="848"/>
      <c r="BO127" s="848"/>
      <c r="BP127" s="848"/>
      <c r="BQ127" s="848"/>
      <c r="BR127" s="848"/>
      <c r="BS127" s="849"/>
      <c r="BT127" s="847" t="s">
        <v>464</v>
      </c>
      <c r="BU127" s="848"/>
      <c r="BV127" s="848"/>
      <c r="BW127" s="848"/>
      <c r="BX127" s="848"/>
      <c r="BY127" s="848"/>
      <c r="BZ127" s="850"/>
      <c r="CA127" s="232"/>
      <c r="CB127" s="232"/>
      <c r="CC127" s="232"/>
      <c r="CD127" s="255"/>
      <c r="CE127" s="255"/>
      <c r="CF127" s="255"/>
      <c r="CG127" s="232"/>
      <c r="CH127" s="232"/>
      <c r="CI127" s="232"/>
      <c r="CJ127" s="254"/>
      <c r="CK127" s="890"/>
      <c r="CL127" s="891"/>
      <c r="CM127" s="891"/>
      <c r="CN127" s="891"/>
      <c r="CO127" s="892"/>
      <c r="CP127" s="851" t="s">
        <v>465</v>
      </c>
      <c r="CQ127" s="788"/>
      <c r="CR127" s="788"/>
      <c r="CS127" s="788"/>
      <c r="CT127" s="788"/>
      <c r="CU127" s="788"/>
      <c r="CV127" s="788"/>
      <c r="CW127" s="788"/>
      <c r="CX127" s="788"/>
      <c r="CY127" s="788"/>
      <c r="CZ127" s="788"/>
      <c r="DA127" s="788"/>
      <c r="DB127" s="788"/>
      <c r="DC127" s="788"/>
      <c r="DD127" s="788"/>
      <c r="DE127" s="788"/>
      <c r="DF127" s="789"/>
      <c r="DG127" s="852" t="s">
        <v>122</v>
      </c>
      <c r="DH127" s="853"/>
      <c r="DI127" s="853"/>
      <c r="DJ127" s="853"/>
      <c r="DK127" s="853"/>
      <c r="DL127" s="853" t="s">
        <v>122</v>
      </c>
      <c r="DM127" s="853"/>
      <c r="DN127" s="853"/>
      <c r="DO127" s="853"/>
      <c r="DP127" s="853"/>
      <c r="DQ127" s="853" t="s">
        <v>122</v>
      </c>
      <c r="DR127" s="853"/>
      <c r="DS127" s="853"/>
      <c r="DT127" s="853"/>
      <c r="DU127" s="853"/>
      <c r="DV127" s="830" t="s">
        <v>122</v>
      </c>
      <c r="DW127" s="830"/>
      <c r="DX127" s="830"/>
      <c r="DY127" s="830"/>
      <c r="DZ127" s="831"/>
    </row>
    <row r="128" spans="1:130" s="230" customFormat="1" ht="26.25" customHeight="1" thickBot="1" x14ac:dyDescent="0.25">
      <c r="A128" s="832" t="s">
        <v>466</v>
      </c>
      <c r="B128" s="833"/>
      <c r="C128" s="833"/>
      <c r="D128" s="833"/>
      <c r="E128" s="833"/>
      <c r="F128" s="833"/>
      <c r="G128" s="833"/>
      <c r="H128" s="833"/>
      <c r="I128" s="833"/>
      <c r="J128" s="833"/>
      <c r="K128" s="833"/>
      <c r="L128" s="833"/>
      <c r="M128" s="833"/>
      <c r="N128" s="833"/>
      <c r="O128" s="833"/>
      <c r="P128" s="833"/>
      <c r="Q128" s="833"/>
      <c r="R128" s="833"/>
      <c r="S128" s="833"/>
      <c r="T128" s="833"/>
      <c r="U128" s="833"/>
      <c r="V128" s="833"/>
      <c r="W128" s="834" t="s">
        <v>467</v>
      </c>
      <c r="X128" s="834"/>
      <c r="Y128" s="834"/>
      <c r="Z128" s="835"/>
      <c r="AA128" s="836" t="s">
        <v>122</v>
      </c>
      <c r="AB128" s="837"/>
      <c r="AC128" s="837"/>
      <c r="AD128" s="837"/>
      <c r="AE128" s="838"/>
      <c r="AF128" s="839">
        <v>24</v>
      </c>
      <c r="AG128" s="837"/>
      <c r="AH128" s="837"/>
      <c r="AI128" s="837"/>
      <c r="AJ128" s="838"/>
      <c r="AK128" s="839">
        <v>24</v>
      </c>
      <c r="AL128" s="837"/>
      <c r="AM128" s="837"/>
      <c r="AN128" s="837"/>
      <c r="AO128" s="838"/>
      <c r="AP128" s="840"/>
      <c r="AQ128" s="841"/>
      <c r="AR128" s="841"/>
      <c r="AS128" s="841"/>
      <c r="AT128" s="842"/>
      <c r="AU128" s="232"/>
      <c r="AV128" s="232"/>
      <c r="AW128" s="232"/>
      <c r="AX128" s="843" t="s">
        <v>468</v>
      </c>
      <c r="AY128" s="844"/>
      <c r="AZ128" s="844"/>
      <c r="BA128" s="844"/>
      <c r="BB128" s="844"/>
      <c r="BC128" s="844"/>
      <c r="BD128" s="844"/>
      <c r="BE128" s="845"/>
      <c r="BF128" s="822" t="s">
        <v>122</v>
      </c>
      <c r="BG128" s="823"/>
      <c r="BH128" s="823"/>
      <c r="BI128" s="823"/>
      <c r="BJ128" s="823"/>
      <c r="BK128" s="823"/>
      <c r="BL128" s="846"/>
      <c r="BM128" s="822">
        <v>15</v>
      </c>
      <c r="BN128" s="823"/>
      <c r="BO128" s="823"/>
      <c r="BP128" s="823"/>
      <c r="BQ128" s="823"/>
      <c r="BR128" s="823"/>
      <c r="BS128" s="846"/>
      <c r="BT128" s="822">
        <v>20</v>
      </c>
      <c r="BU128" s="823"/>
      <c r="BV128" s="823"/>
      <c r="BW128" s="823"/>
      <c r="BX128" s="823"/>
      <c r="BY128" s="823"/>
      <c r="BZ128" s="824"/>
      <c r="CA128" s="255"/>
      <c r="CB128" s="255"/>
      <c r="CC128" s="255"/>
      <c r="CD128" s="255"/>
      <c r="CE128" s="255"/>
      <c r="CF128" s="255"/>
      <c r="CG128" s="232"/>
      <c r="CH128" s="232"/>
      <c r="CI128" s="232"/>
      <c r="CJ128" s="254"/>
      <c r="CK128" s="893"/>
      <c r="CL128" s="894"/>
      <c r="CM128" s="894"/>
      <c r="CN128" s="894"/>
      <c r="CO128" s="895"/>
      <c r="CP128" s="825" t="s">
        <v>469</v>
      </c>
      <c r="CQ128" s="766"/>
      <c r="CR128" s="766"/>
      <c r="CS128" s="766"/>
      <c r="CT128" s="766"/>
      <c r="CU128" s="766"/>
      <c r="CV128" s="766"/>
      <c r="CW128" s="766"/>
      <c r="CX128" s="766"/>
      <c r="CY128" s="766"/>
      <c r="CZ128" s="766"/>
      <c r="DA128" s="766"/>
      <c r="DB128" s="766"/>
      <c r="DC128" s="766"/>
      <c r="DD128" s="766"/>
      <c r="DE128" s="766"/>
      <c r="DF128" s="767"/>
      <c r="DG128" s="826" t="s">
        <v>122</v>
      </c>
      <c r="DH128" s="827"/>
      <c r="DI128" s="827"/>
      <c r="DJ128" s="827"/>
      <c r="DK128" s="827"/>
      <c r="DL128" s="827" t="s">
        <v>122</v>
      </c>
      <c r="DM128" s="827"/>
      <c r="DN128" s="827"/>
      <c r="DO128" s="827"/>
      <c r="DP128" s="827"/>
      <c r="DQ128" s="827" t="s">
        <v>122</v>
      </c>
      <c r="DR128" s="827"/>
      <c r="DS128" s="827"/>
      <c r="DT128" s="827"/>
      <c r="DU128" s="827"/>
      <c r="DV128" s="828" t="s">
        <v>122</v>
      </c>
      <c r="DW128" s="828"/>
      <c r="DX128" s="828"/>
      <c r="DY128" s="828"/>
      <c r="DZ128" s="829"/>
    </row>
    <row r="129" spans="1:131" s="230" customFormat="1" ht="26.25" customHeight="1" x14ac:dyDescent="0.2">
      <c r="A129" s="810" t="s">
        <v>102</v>
      </c>
      <c r="B129" s="811"/>
      <c r="C129" s="811"/>
      <c r="D129" s="811"/>
      <c r="E129" s="811"/>
      <c r="F129" s="811"/>
      <c r="G129" s="811"/>
      <c r="H129" s="811"/>
      <c r="I129" s="811"/>
      <c r="J129" s="811"/>
      <c r="K129" s="811"/>
      <c r="L129" s="811"/>
      <c r="M129" s="811"/>
      <c r="N129" s="811"/>
      <c r="O129" s="811"/>
      <c r="P129" s="811"/>
      <c r="Q129" s="811"/>
      <c r="R129" s="811"/>
      <c r="S129" s="811"/>
      <c r="T129" s="811"/>
      <c r="U129" s="811"/>
      <c r="V129" s="811"/>
      <c r="W129" s="812" t="s">
        <v>470</v>
      </c>
      <c r="X129" s="813"/>
      <c r="Y129" s="813"/>
      <c r="Z129" s="814"/>
      <c r="AA129" s="815">
        <v>1035458</v>
      </c>
      <c r="AB129" s="816"/>
      <c r="AC129" s="816"/>
      <c r="AD129" s="816"/>
      <c r="AE129" s="817"/>
      <c r="AF129" s="818">
        <v>982745</v>
      </c>
      <c r="AG129" s="816"/>
      <c r="AH129" s="816"/>
      <c r="AI129" s="816"/>
      <c r="AJ129" s="817"/>
      <c r="AK129" s="818">
        <v>998436</v>
      </c>
      <c r="AL129" s="816"/>
      <c r="AM129" s="816"/>
      <c r="AN129" s="816"/>
      <c r="AO129" s="817"/>
      <c r="AP129" s="819"/>
      <c r="AQ129" s="820"/>
      <c r="AR129" s="820"/>
      <c r="AS129" s="820"/>
      <c r="AT129" s="821"/>
      <c r="AU129" s="233"/>
      <c r="AV129" s="233"/>
      <c r="AW129" s="233"/>
      <c r="AX129" s="787" t="s">
        <v>471</v>
      </c>
      <c r="AY129" s="788"/>
      <c r="AZ129" s="788"/>
      <c r="BA129" s="788"/>
      <c r="BB129" s="788"/>
      <c r="BC129" s="788"/>
      <c r="BD129" s="788"/>
      <c r="BE129" s="789"/>
      <c r="BF129" s="806" t="s">
        <v>122</v>
      </c>
      <c r="BG129" s="807"/>
      <c r="BH129" s="807"/>
      <c r="BI129" s="807"/>
      <c r="BJ129" s="807"/>
      <c r="BK129" s="807"/>
      <c r="BL129" s="808"/>
      <c r="BM129" s="806">
        <v>20</v>
      </c>
      <c r="BN129" s="807"/>
      <c r="BO129" s="807"/>
      <c r="BP129" s="807"/>
      <c r="BQ129" s="807"/>
      <c r="BR129" s="807"/>
      <c r="BS129" s="808"/>
      <c r="BT129" s="806">
        <v>30</v>
      </c>
      <c r="BU129" s="807"/>
      <c r="BV129" s="807"/>
      <c r="BW129" s="807"/>
      <c r="BX129" s="807"/>
      <c r="BY129" s="807"/>
      <c r="BZ129" s="809"/>
      <c r="CA129" s="256"/>
      <c r="CB129" s="256"/>
      <c r="CC129" s="256"/>
      <c r="CD129" s="256"/>
      <c r="CE129" s="256"/>
      <c r="CF129" s="256"/>
      <c r="CG129" s="256"/>
      <c r="CH129" s="256"/>
      <c r="CI129" s="256"/>
      <c r="CJ129" s="256"/>
      <c r="CK129" s="256"/>
      <c r="CL129" s="256"/>
      <c r="CM129" s="256"/>
      <c r="CN129" s="256"/>
      <c r="CO129" s="256"/>
      <c r="CP129" s="256"/>
      <c r="CQ129" s="256"/>
      <c r="CR129" s="256"/>
      <c r="CS129" s="256"/>
      <c r="CT129" s="256"/>
      <c r="CU129" s="256"/>
      <c r="CV129" s="256"/>
      <c r="CW129" s="256"/>
      <c r="CX129" s="256"/>
      <c r="CY129" s="256"/>
      <c r="CZ129" s="256"/>
      <c r="DA129" s="256"/>
      <c r="DB129" s="256"/>
      <c r="DC129" s="256"/>
      <c r="DD129" s="256"/>
      <c r="DE129" s="256"/>
      <c r="DF129" s="256"/>
      <c r="DG129" s="256"/>
      <c r="DH129" s="256"/>
      <c r="DI129" s="256"/>
      <c r="DJ129" s="256"/>
      <c r="DK129" s="256"/>
      <c r="DL129" s="256"/>
      <c r="DM129" s="256"/>
      <c r="DN129" s="256"/>
      <c r="DO129" s="256"/>
      <c r="DP129" s="233"/>
      <c r="DQ129" s="233"/>
      <c r="DR129" s="233"/>
      <c r="DS129" s="233"/>
      <c r="DT129" s="233"/>
      <c r="DU129" s="233"/>
      <c r="DV129" s="233"/>
      <c r="DW129" s="233"/>
      <c r="DX129" s="233"/>
      <c r="DY129" s="233"/>
      <c r="DZ129" s="233"/>
    </row>
    <row r="130" spans="1:131" s="230" customFormat="1" ht="26.25" customHeight="1" x14ac:dyDescent="0.2">
      <c r="A130" s="810" t="s">
        <v>472</v>
      </c>
      <c r="B130" s="811"/>
      <c r="C130" s="811"/>
      <c r="D130" s="811"/>
      <c r="E130" s="811"/>
      <c r="F130" s="811"/>
      <c r="G130" s="811"/>
      <c r="H130" s="811"/>
      <c r="I130" s="811"/>
      <c r="J130" s="811"/>
      <c r="K130" s="811"/>
      <c r="L130" s="811"/>
      <c r="M130" s="811"/>
      <c r="N130" s="811"/>
      <c r="O130" s="811"/>
      <c r="P130" s="811"/>
      <c r="Q130" s="811"/>
      <c r="R130" s="811"/>
      <c r="S130" s="811"/>
      <c r="T130" s="811"/>
      <c r="U130" s="811"/>
      <c r="V130" s="811"/>
      <c r="W130" s="812" t="s">
        <v>473</v>
      </c>
      <c r="X130" s="813"/>
      <c r="Y130" s="813"/>
      <c r="Z130" s="814"/>
      <c r="AA130" s="815">
        <v>138245</v>
      </c>
      <c r="AB130" s="816"/>
      <c r="AC130" s="816"/>
      <c r="AD130" s="816"/>
      <c r="AE130" s="817"/>
      <c r="AF130" s="818">
        <v>119347</v>
      </c>
      <c r="AG130" s="816"/>
      <c r="AH130" s="816"/>
      <c r="AI130" s="816"/>
      <c r="AJ130" s="817"/>
      <c r="AK130" s="818">
        <v>135529</v>
      </c>
      <c r="AL130" s="816"/>
      <c r="AM130" s="816"/>
      <c r="AN130" s="816"/>
      <c r="AO130" s="817"/>
      <c r="AP130" s="819"/>
      <c r="AQ130" s="820"/>
      <c r="AR130" s="820"/>
      <c r="AS130" s="820"/>
      <c r="AT130" s="821"/>
      <c r="AU130" s="233"/>
      <c r="AV130" s="233"/>
      <c r="AW130" s="233"/>
      <c r="AX130" s="787" t="s">
        <v>474</v>
      </c>
      <c r="AY130" s="788"/>
      <c r="AZ130" s="788"/>
      <c r="BA130" s="788"/>
      <c r="BB130" s="788"/>
      <c r="BC130" s="788"/>
      <c r="BD130" s="788"/>
      <c r="BE130" s="789"/>
      <c r="BF130" s="790">
        <v>6.7</v>
      </c>
      <c r="BG130" s="791"/>
      <c r="BH130" s="791"/>
      <c r="BI130" s="791"/>
      <c r="BJ130" s="791"/>
      <c r="BK130" s="791"/>
      <c r="BL130" s="792"/>
      <c r="BM130" s="790">
        <v>25</v>
      </c>
      <c r="BN130" s="791"/>
      <c r="BO130" s="791"/>
      <c r="BP130" s="791"/>
      <c r="BQ130" s="791"/>
      <c r="BR130" s="791"/>
      <c r="BS130" s="792"/>
      <c r="BT130" s="790">
        <v>35</v>
      </c>
      <c r="BU130" s="791"/>
      <c r="BV130" s="791"/>
      <c r="BW130" s="791"/>
      <c r="BX130" s="791"/>
      <c r="BY130" s="791"/>
      <c r="BZ130" s="793"/>
      <c r="CA130" s="256"/>
      <c r="CB130" s="256"/>
      <c r="CC130" s="256"/>
      <c r="CD130" s="256"/>
      <c r="CE130" s="256"/>
      <c r="CF130" s="256"/>
      <c r="CG130" s="256"/>
      <c r="CH130" s="256"/>
      <c r="CI130" s="256"/>
      <c r="CJ130" s="256"/>
      <c r="CK130" s="256"/>
      <c r="CL130" s="256"/>
      <c r="CM130" s="256"/>
      <c r="CN130" s="256"/>
      <c r="CO130" s="256"/>
      <c r="CP130" s="256"/>
      <c r="CQ130" s="256"/>
      <c r="CR130" s="256"/>
      <c r="CS130" s="256"/>
      <c r="CT130" s="256"/>
      <c r="CU130" s="256"/>
      <c r="CV130" s="256"/>
      <c r="CW130" s="256"/>
      <c r="CX130" s="256"/>
      <c r="CY130" s="256"/>
      <c r="CZ130" s="256"/>
      <c r="DA130" s="256"/>
      <c r="DB130" s="256"/>
      <c r="DC130" s="256"/>
      <c r="DD130" s="256"/>
      <c r="DE130" s="256"/>
      <c r="DF130" s="256"/>
      <c r="DG130" s="256"/>
      <c r="DH130" s="256"/>
      <c r="DI130" s="256"/>
      <c r="DJ130" s="256"/>
      <c r="DK130" s="256"/>
      <c r="DL130" s="256"/>
      <c r="DM130" s="256"/>
      <c r="DN130" s="256"/>
      <c r="DO130" s="256"/>
      <c r="DP130" s="233"/>
      <c r="DQ130" s="233"/>
      <c r="DR130" s="233"/>
      <c r="DS130" s="233"/>
      <c r="DT130" s="233"/>
      <c r="DU130" s="233"/>
      <c r="DV130" s="233"/>
      <c r="DW130" s="233"/>
      <c r="DX130" s="233"/>
      <c r="DY130" s="233"/>
      <c r="DZ130" s="233"/>
    </row>
    <row r="131" spans="1:131" s="230" customFormat="1" ht="26.25" customHeight="1" thickBot="1" x14ac:dyDescent="0.25">
      <c r="A131" s="794"/>
      <c r="B131" s="795"/>
      <c r="C131" s="795"/>
      <c r="D131" s="795"/>
      <c r="E131" s="795"/>
      <c r="F131" s="795"/>
      <c r="G131" s="795"/>
      <c r="H131" s="795"/>
      <c r="I131" s="795"/>
      <c r="J131" s="795"/>
      <c r="K131" s="795"/>
      <c r="L131" s="795"/>
      <c r="M131" s="795"/>
      <c r="N131" s="795"/>
      <c r="O131" s="795"/>
      <c r="P131" s="795"/>
      <c r="Q131" s="795"/>
      <c r="R131" s="795"/>
      <c r="S131" s="795"/>
      <c r="T131" s="795"/>
      <c r="U131" s="795"/>
      <c r="V131" s="795"/>
      <c r="W131" s="796" t="s">
        <v>475</v>
      </c>
      <c r="X131" s="797"/>
      <c r="Y131" s="797"/>
      <c r="Z131" s="798"/>
      <c r="AA131" s="799">
        <v>897213</v>
      </c>
      <c r="AB131" s="800"/>
      <c r="AC131" s="800"/>
      <c r="AD131" s="800"/>
      <c r="AE131" s="801"/>
      <c r="AF131" s="802">
        <v>863398</v>
      </c>
      <c r="AG131" s="800"/>
      <c r="AH131" s="800"/>
      <c r="AI131" s="800"/>
      <c r="AJ131" s="801"/>
      <c r="AK131" s="802">
        <v>862907</v>
      </c>
      <c r="AL131" s="800"/>
      <c r="AM131" s="800"/>
      <c r="AN131" s="800"/>
      <c r="AO131" s="801"/>
      <c r="AP131" s="803"/>
      <c r="AQ131" s="804"/>
      <c r="AR131" s="804"/>
      <c r="AS131" s="804"/>
      <c r="AT131" s="805"/>
      <c r="AU131" s="233"/>
      <c r="AV131" s="233"/>
      <c r="AW131" s="233"/>
      <c r="AX131" s="765" t="s">
        <v>476</v>
      </c>
      <c r="AY131" s="766"/>
      <c r="AZ131" s="766"/>
      <c r="BA131" s="766"/>
      <c r="BB131" s="766"/>
      <c r="BC131" s="766"/>
      <c r="BD131" s="766"/>
      <c r="BE131" s="767"/>
      <c r="BF131" s="768" t="s">
        <v>122</v>
      </c>
      <c r="BG131" s="769"/>
      <c r="BH131" s="769"/>
      <c r="BI131" s="769"/>
      <c r="BJ131" s="769"/>
      <c r="BK131" s="769"/>
      <c r="BL131" s="770"/>
      <c r="BM131" s="768">
        <v>350</v>
      </c>
      <c r="BN131" s="769"/>
      <c r="BO131" s="769"/>
      <c r="BP131" s="769"/>
      <c r="BQ131" s="769"/>
      <c r="BR131" s="769"/>
      <c r="BS131" s="770"/>
      <c r="BT131" s="771"/>
      <c r="BU131" s="772"/>
      <c r="BV131" s="772"/>
      <c r="BW131" s="772"/>
      <c r="BX131" s="772"/>
      <c r="BY131" s="772"/>
      <c r="BZ131" s="773"/>
      <c r="CA131" s="256"/>
      <c r="CB131" s="256"/>
      <c r="CC131" s="256"/>
      <c r="CD131" s="256"/>
      <c r="CE131" s="256"/>
      <c r="CF131" s="256"/>
      <c r="CG131" s="256"/>
      <c r="CH131" s="256"/>
      <c r="CI131" s="256"/>
      <c r="CJ131" s="256"/>
      <c r="CK131" s="256"/>
      <c r="CL131" s="256"/>
      <c r="CM131" s="256"/>
      <c r="CN131" s="256"/>
      <c r="CO131" s="256"/>
      <c r="CP131" s="256"/>
      <c r="CQ131" s="256"/>
      <c r="CR131" s="256"/>
      <c r="CS131" s="256"/>
      <c r="CT131" s="256"/>
      <c r="CU131" s="256"/>
      <c r="CV131" s="256"/>
      <c r="CW131" s="256"/>
      <c r="CX131" s="256"/>
      <c r="CY131" s="256"/>
      <c r="CZ131" s="256"/>
      <c r="DA131" s="256"/>
      <c r="DB131" s="256"/>
      <c r="DC131" s="256"/>
      <c r="DD131" s="256"/>
      <c r="DE131" s="256"/>
      <c r="DF131" s="256"/>
      <c r="DG131" s="256"/>
      <c r="DH131" s="256"/>
      <c r="DI131" s="256"/>
      <c r="DJ131" s="256"/>
      <c r="DK131" s="256"/>
      <c r="DL131" s="256"/>
      <c r="DM131" s="256"/>
      <c r="DN131" s="256"/>
      <c r="DO131" s="256"/>
      <c r="DP131" s="233"/>
      <c r="DQ131" s="233"/>
      <c r="DR131" s="233"/>
      <c r="DS131" s="233"/>
      <c r="DT131" s="233"/>
      <c r="DU131" s="233"/>
      <c r="DV131" s="233"/>
      <c r="DW131" s="233"/>
      <c r="DX131" s="233"/>
      <c r="DY131" s="233"/>
      <c r="DZ131" s="233"/>
    </row>
    <row r="132" spans="1:131" s="230" customFormat="1" ht="26.25" customHeight="1" x14ac:dyDescent="0.2">
      <c r="A132" s="774" t="s">
        <v>477</v>
      </c>
      <c r="B132" s="775"/>
      <c r="C132" s="775"/>
      <c r="D132" s="775"/>
      <c r="E132" s="775"/>
      <c r="F132" s="775"/>
      <c r="G132" s="775"/>
      <c r="H132" s="775"/>
      <c r="I132" s="775"/>
      <c r="J132" s="775"/>
      <c r="K132" s="775"/>
      <c r="L132" s="775"/>
      <c r="M132" s="775"/>
      <c r="N132" s="775"/>
      <c r="O132" s="775"/>
      <c r="P132" s="775"/>
      <c r="Q132" s="775"/>
      <c r="R132" s="775"/>
      <c r="S132" s="775"/>
      <c r="T132" s="775"/>
      <c r="U132" s="775"/>
      <c r="V132" s="778" t="s">
        <v>478</v>
      </c>
      <c r="W132" s="778"/>
      <c r="X132" s="778"/>
      <c r="Y132" s="778"/>
      <c r="Z132" s="779"/>
      <c r="AA132" s="780">
        <v>4.9886704719999999</v>
      </c>
      <c r="AB132" s="781"/>
      <c r="AC132" s="781"/>
      <c r="AD132" s="781"/>
      <c r="AE132" s="782"/>
      <c r="AF132" s="783">
        <v>8.4322641469999997</v>
      </c>
      <c r="AG132" s="781"/>
      <c r="AH132" s="781"/>
      <c r="AI132" s="781"/>
      <c r="AJ132" s="782"/>
      <c r="AK132" s="783">
        <v>6.94084067</v>
      </c>
      <c r="AL132" s="781"/>
      <c r="AM132" s="781"/>
      <c r="AN132" s="781"/>
      <c r="AO132" s="782"/>
      <c r="AP132" s="784"/>
      <c r="AQ132" s="785"/>
      <c r="AR132" s="785"/>
      <c r="AS132" s="785"/>
      <c r="AT132" s="786"/>
      <c r="AU132" s="257"/>
      <c r="AV132" s="233"/>
      <c r="AW132" s="233"/>
      <c r="AX132" s="233"/>
      <c r="AY132" s="233"/>
      <c r="AZ132" s="233"/>
      <c r="BA132" s="233"/>
      <c r="BB132" s="233"/>
      <c r="BC132" s="233"/>
      <c r="BD132" s="233"/>
      <c r="BE132" s="233"/>
      <c r="BF132" s="233"/>
      <c r="BG132" s="233"/>
      <c r="BH132" s="233"/>
      <c r="BI132" s="233"/>
      <c r="BJ132" s="233"/>
      <c r="BK132" s="233"/>
      <c r="BL132" s="233"/>
      <c r="BM132" s="233"/>
      <c r="BN132" s="233"/>
      <c r="BO132" s="233"/>
      <c r="BP132" s="233"/>
      <c r="BQ132" s="233"/>
      <c r="BR132" s="233"/>
      <c r="BS132" s="234"/>
      <c r="BT132" s="233"/>
      <c r="BU132" s="233"/>
      <c r="BV132" s="233"/>
      <c r="BW132" s="233"/>
      <c r="BX132" s="233"/>
      <c r="BY132" s="233"/>
      <c r="BZ132" s="233"/>
      <c r="CA132" s="256"/>
      <c r="CB132" s="256"/>
      <c r="CC132" s="256"/>
      <c r="CD132" s="256"/>
      <c r="CE132" s="256"/>
      <c r="CF132" s="256"/>
      <c r="CG132" s="256"/>
      <c r="CH132" s="256"/>
      <c r="CI132" s="256"/>
      <c r="CJ132" s="256"/>
      <c r="CK132" s="256"/>
      <c r="CL132" s="256"/>
      <c r="CM132" s="256"/>
      <c r="CN132" s="256"/>
      <c r="CO132" s="256"/>
      <c r="CP132" s="256"/>
      <c r="CQ132" s="256"/>
      <c r="CR132" s="256"/>
      <c r="CS132" s="256"/>
      <c r="CT132" s="256"/>
      <c r="CU132" s="256"/>
      <c r="CV132" s="256"/>
      <c r="CW132" s="256"/>
      <c r="CX132" s="256"/>
      <c r="CY132" s="256"/>
      <c r="CZ132" s="256"/>
      <c r="DA132" s="256"/>
      <c r="DB132" s="256"/>
      <c r="DC132" s="256"/>
      <c r="DD132" s="256"/>
      <c r="DE132" s="256"/>
      <c r="DF132" s="256"/>
      <c r="DG132" s="256"/>
      <c r="DH132" s="256"/>
      <c r="DI132" s="256"/>
      <c r="DJ132" s="256"/>
      <c r="DK132" s="256"/>
      <c r="DL132" s="256"/>
      <c r="DM132" s="256"/>
      <c r="DN132" s="256"/>
      <c r="DO132" s="256"/>
      <c r="DP132" s="233"/>
      <c r="DQ132" s="233"/>
      <c r="DR132" s="233"/>
      <c r="DS132" s="233"/>
      <c r="DT132" s="233"/>
      <c r="DU132" s="233"/>
      <c r="DV132" s="233"/>
      <c r="DW132" s="233"/>
      <c r="DX132" s="233"/>
      <c r="DY132" s="233"/>
      <c r="DZ132" s="233"/>
    </row>
    <row r="133" spans="1:131" s="230" customFormat="1" ht="26.25" customHeight="1" thickBot="1" x14ac:dyDescent="0.25">
      <c r="A133" s="776"/>
      <c r="B133" s="777"/>
      <c r="C133" s="777"/>
      <c r="D133" s="777"/>
      <c r="E133" s="777"/>
      <c r="F133" s="777"/>
      <c r="G133" s="777"/>
      <c r="H133" s="777"/>
      <c r="I133" s="777"/>
      <c r="J133" s="777"/>
      <c r="K133" s="777"/>
      <c r="L133" s="777"/>
      <c r="M133" s="777"/>
      <c r="N133" s="777"/>
      <c r="O133" s="777"/>
      <c r="P133" s="777"/>
      <c r="Q133" s="777"/>
      <c r="R133" s="777"/>
      <c r="S133" s="777"/>
      <c r="T133" s="777"/>
      <c r="U133" s="777"/>
      <c r="V133" s="757" t="s">
        <v>479</v>
      </c>
      <c r="W133" s="757"/>
      <c r="X133" s="757"/>
      <c r="Y133" s="757"/>
      <c r="Z133" s="758"/>
      <c r="AA133" s="759">
        <v>5</v>
      </c>
      <c r="AB133" s="760"/>
      <c r="AC133" s="760"/>
      <c r="AD133" s="760"/>
      <c r="AE133" s="761"/>
      <c r="AF133" s="759">
        <v>6</v>
      </c>
      <c r="AG133" s="760"/>
      <c r="AH133" s="760"/>
      <c r="AI133" s="760"/>
      <c r="AJ133" s="761"/>
      <c r="AK133" s="759">
        <v>6.7</v>
      </c>
      <c r="AL133" s="760"/>
      <c r="AM133" s="760"/>
      <c r="AN133" s="760"/>
      <c r="AO133" s="761"/>
      <c r="AP133" s="762"/>
      <c r="AQ133" s="763"/>
      <c r="AR133" s="763"/>
      <c r="AS133" s="763"/>
      <c r="AT133" s="764"/>
      <c r="AU133" s="233"/>
      <c r="AV133" s="233"/>
      <c r="AW133" s="233"/>
      <c r="AX133" s="233"/>
      <c r="AY133" s="233"/>
      <c r="AZ133" s="233"/>
      <c r="BA133" s="233"/>
      <c r="BB133" s="233"/>
      <c r="BC133" s="233"/>
      <c r="BD133" s="233"/>
      <c r="BE133" s="233"/>
      <c r="BF133" s="233"/>
      <c r="BG133" s="233"/>
      <c r="BH133" s="233"/>
      <c r="BI133" s="233"/>
      <c r="BJ133" s="233"/>
      <c r="BK133" s="233"/>
      <c r="BL133" s="233"/>
      <c r="BM133" s="233"/>
      <c r="BN133" s="256"/>
      <c r="BO133" s="256"/>
      <c r="BP133" s="256"/>
      <c r="BQ133" s="256"/>
      <c r="BR133" s="256"/>
      <c r="BS133" s="256"/>
      <c r="BT133" s="256"/>
      <c r="BU133" s="256"/>
      <c r="BV133" s="256"/>
      <c r="BW133" s="256"/>
      <c r="BX133" s="256"/>
      <c r="BY133" s="256"/>
      <c r="BZ133" s="256"/>
      <c r="CA133" s="256"/>
      <c r="CB133" s="256"/>
      <c r="CC133" s="256"/>
      <c r="CD133" s="256"/>
      <c r="CE133" s="256"/>
      <c r="CF133" s="256"/>
      <c r="CG133" s="256"/>
      <c r="CH133" s="256"/>
      <c r="CI133" s="256"/>
      <c r="CJ133" s="256"/>
      <c r="CK133" s="256"/>
      <c r="CL133" s="256"/>
      <c r="CM133" s="256"/>
      <c r="CN133" s="256"/>
      <c r="CO133" s="256"/>
      <c r="CP133" s="256"/>
      <c r="CQ133" s="256"/>
      <c r="CR133" s="256"/>
      <c r="CS133" s="256"/>
      <c r="CT133" s="256"/>
      <c r="CU133" s="256"/>
      <c r="CV133" s="256"/>
      <c r="CW133" s="256"/>
      <c r="CX133" s="256"/>
      <c r="CY133" s="256"/>
      <c r="CZ133" s="256"/>
      <c r="DA133" s="256"/>
      <c r="DB133" s="256"/>
      <c r="DC133" s="256"/>
      <c r="DD133" s="256"/>
      <c r="DE133" s="256"/>
      <c r="DF133" s="256"/>
      <c r="DG133" s="256"/>
      <c r="DH133" s="256"/>
      <c r="DI133" s="256"/>
      <c r="DJ133" s="256"/>
      <c r="DK133" s="256"/>
      <c r="DL133" s="256"/>
      <c r="DM133" s="256"/>
      <c r="DN133" s="256"/>
      <c r="DO133" s="256"/>
      <c r="DP133" s="233"/>
      <c r="DQ133" s="233"/>
      <c r="DR133" s="233"/>
      <c r="DS133" s="233"/>
      <c r="DT133" s="233"/>
      <c r="DU133" s="233"/>
      <c r="DV133" s="233"/>
      <c r="DW133" s="233"/>
      <c r="DX133" s="233"/>
      <c r="DY133" s="233"/>
      <c r="DZ133" s="233"/>
    </row>
    <row r="134" spans="1:131" ht="11.25" customHeight="1" x14ac:dyDescent="0.2">
      <c r="A134" s="258"/>
      <c r="B134" s="258"/>
      <c r="C134" s="258"/>
      <c r="D134" s="258"/>
      <c r="E134" s="258"/>
      <c r="F134" s="258"/>
      <c r="G134" s="258"/>
      <c r="H134" s="258"/>
      <c r="I134" s="258"/>
      <c r="J134" s="258"/>
      <c r="K134" s="258"/>
      <c r="L134" s="258"/>
      <c r="M134" s="258"/>
      <c r="N134" s="258"/>
      <c r="O134" s="258"/>
      <c r="P134" s="258"/>
      <c r="Q134" s="258"/>
      <c r="R134" s="258"/>
      <c r="S134" s="258"/>
      <c r="T134" s="258"/>
      <c r="U134" s="258"/>
      <c r="V134" s="258"/>
      <c r="W134" s="258"/>
      <c r="X134" s="258"/>
      <c r="Y134" s="258"/>
      <c r="Z134" s="258"/>
      <c r="AA134" s="258"/>
      <c r="AB134" s="258"/>
      <c r="AC134" s="258"/>
      <c r="AD134" s="258"/>
      <c r="AE134" s="258"/>
      <c r="AF134" s="258"/>
      <c r="AG134" s="258"/>
      <c r="AH134" s="258"/>
      <c r="AI134" s="258"/>
      <c r="AJ134" s="258"/>
      <c r="AK134" s="258"/>
      <c r="AL134" s="258"/>
      <c r="AM134" s="258"/>
      <c r="AN134" s="258"/>
      <c r="AO134" s="258"/>
      <c r="AP134" s="258"/>
      <c r="AQ134" s="258"/>
      <c r="AR134" s="258"/>
      <c r="AS134" s="258"/>
      <c r="AT134" s="258"/>
      <c r="AU134" s="233"/>
      <c r="AV134" s="233"/>
      <c r="AW134" s="233"/>
      <c r="AX134" s="233"/>
      <c r="AY134" s="233"/>
      <c r="AZ134" s="233"/>
      <c r="BA134" s="233"/>
      <c r="BB134" s="233"/>
      <c r="BC134" s="233"/>
      <c r="BD134" s="233"/>
      <c r="BE134" s="233"/>
      <c r="BF134" s="233"/>
      <c r="BG134" s="233"/>
      <c r="BH134" s="233"/>
      <c r="BI134" s="233"/>
      <c r="BJ134" s="233"/>
      <c r="BK134" s="233"/>
      <c r="BL134" s="233"/>
      <c r="BM134" s="233"/>
      <c r="BN134" s="256"/>
      <c r="BO134" s="256"/>
      <c r="BP134" s="256"/>
      <c r="BQ134" s="256"/>
      <c r="BR134" s="256"/>
      <c r="BS134" s="256"/>
      <c r="BT134" s="256"/>
      <c r="BU134" s="256"/>
      <c r="BV134" s="256"/>
      <c r="BW134" s="256"/>
      <c r="BX134" s="256"/>
      <c r="BY134" s="256"/>
      <c r="BZ134" s="256"/>
      <c r="CA134" s="256"/>
      <c r="CB134" s="256"/>
      <c r="CC134" s="256"/>
      <c r="CD134" s="256"/>
      <c r="CE134" s="256"/>
      <c r="CF134" s="256"/>
      <c r="CG134" s="256"/>
      <c r="CH134" s="256"/>
      <c r="CI134" s="256"/>
      <c r="CJ134" s="256"/>
      <c r="CK134" s="256"/>
      <c r="CL134" s="256"/>
      <c r="CM134" s="256"/>
      <c r="CN134" s="256"/>
      <c r="CO134" s="256"/>
      <c r="CP134" s="256"/>
      <c r="CQ134" s="256"/>
      <c r="CR134" s="256"/>
      <c r="CS134" s="256"/>
      <c r="CT134" s="256"/>
      <c r="CU134" s="256"/>
      <c r="CV134" s="256"/>
      <c r="CW134" s="256"/>
      <c r="CX134" s="256"/>
      <c r="CY134" s="256"/>
      <c r="CZ134" s="256"/>
      <c r="DA134" s="256"/>
      <c r="DB134" s="256"/>
      <c r="DC134" s="256"/>
      <c r="DD134" s="256"/>
      <c r="DE134" s="256"/>
      <c r="DF134" s="256"/>
      <c r="DG134" s="256"/>
      <c r="DH134" s="256"/>
      <c r="DI134" s="256"/>
      <c r="DJ134" s="256"/>
      <c r="DK134" s="256"/>
      <c r="DL134" s="256"/>
      <c r="DM134" s="256"/>
      <c r="DN134" s="256"/>
      <c r="DO134" s="256"/>
      <c r="DP134" s="233"/>
      <c r="DQ134" s="233"/>
      <c r="DR134" s="233"/>
      <c r="DS134" s="233"/>
      <c r="DT134" s="233"/>
      <c r="DU134" s="233"/>
      <c r="DV134" s="233"/>
      <c r="DW134" s="233"/>
      <c r="DX134" s="233"/>
      <c r="DY134" s="233"/>
      <c r="DZ134" s="233"/>
      <c r="EA134" s="230"/>
    </row>
    <row r="135" spans="1:131" ht="14.4" hidden="1" x14ac:dyDescent="0.2">
      <c r="AU135" s="258"/>
      <c r="AV135" s="258"/>
      <c r="AW135" s="258"/>
      <c r="AX135" s="258"/>
      <c r="AY135" s="258"/>
      <c r="AZ135" s="258"/>
      <c r="BA135" s="258"/>
      <c r="BB135" s="258"/>
      <c r="BC135" s="258"/>
      <c r="BD135" s="258"/>
      <c r="BE135" s="258"/>
      <c r="BF135" s="258"/>
      <c r="BG135" s="258"/>
      <c r="BH135" s="258"/>
      <c r="BI135" s="258"/>
      <c r="BJ135" s="258"/>
      <c r="BK135" s="258"/>
      <c r="BL135" s="258"/>
      <c r="BM135" s="258"/>
      <c r="BN135" s="258"/>
      <c r="BO135" s="258"/>
      <c r="BP135" s="258"/>
      <c r="BQ135" s="258"/>
      <c r="BR135" s="258"/>
      <c r="BS135" s="258"/>
      <c r="BT135" s="258"/>
      <c r="BU135" s="258"/>
      <c r="BV135" s="258"/>
      <c r="BW135" s="258"/>
      <c r="BX135" s="258"/>
      <c r="BY135" s="258"/>
      <c r="BZ135" s="258"/>
      <c r="CA135" s="258"/>
      <c r="CB135" s="258"/>
      <c r="CC135" s="258"/>
      <c r="CD135" s="258"/>
      <c r="CE135" s="258"/>
      <c r="CF135" s="258"/>
      <c r="CG135" s="258"/>
      <c r="CH135" s="258"/>
      <c r="CI135" s="258"/>
      <c r="CJ135" s="258"/>
      <c r="CK135" s="258"/>
      <c r="CL135" s="258"/>
      <c r="CM135" s="258"/>
      <c r="CN135" s="258"/>
      <c r="CO135" s="258"/>
      <c r="CP135" s="258"/>
      <c r="CQ135" s="258"/>
      <c r="CR135" s="258"/>
      <c r="CS135" s="258"/>
      <c r="CT135" s="258"/>
      <c r="CU135" s="258"/>
      <c r="CV135" s="258"/>
      <c r="CW135" s="258"/>
      <c r="CX135" s="258"/>
      <c r="CY135" s="258"/>
      <c r="CZ135" s="258"/>
      <c r="DA135" s="258"/>
      <c r="DB135" s="258"/>
      <c r="DC135" s="258"/>
      <c r="DD135" s="258"/>
      <c r="DE135" s="258"/>
      <c r="DF135" s="258"/>
      <c r="DG135" s="258"/>
      <c r="DH135" s="258"/>
      <c r="DI135" s="258"/>
      <c r="DJ135" s="258"/>
      <c r="DK135" s="258"/>
      <c r="DL135" s="258"/>
      <c r="DM135" s="258"/>
      <c r="DN135" s="258"/>
      <c r="DO135" s="258"/>
      <c r="DP135" s="258"/>
      <c r="DQ135" s="258"/>
      <c r="DR135" s="258"/>
      <c r="DS135" s="258"/>
      <c r="DT135" s="258"/>
      <c r="DU135" s="258"/>
      <c r="DV135" s="258"/>
      <c r="DW135" s="258"/>
      <c r="DX135" s="258"/>
      <c r="DY135" s="258"/>
      <c r="DZ135" s="258"/>
    </row>
  </sheetData>
  <sheetProtection algorithmName="SHA-512" hashValue="tCZw+doyh1ZJ4CP9h6hH1qiWNDylI6pWmvFv2zeTlHdUIQe6jUgU3W79wRUz8X+/z3FkTwgvkzZwwruFokcNMA==" saltValue="IgjkO77UrsSyEHKGwqZamw==" spinCount="100000" sheet="1" objects="1" scenarios="1" formatRows="0"/>
  <mergeCells count="2035">
    <mergeCell ref="A2:BI2"/>
    <mergeCell ref="DJ2:DO2"/>
    <mergeCell ref="DQ2:DZ2"/>
    <mergeCell ref="A4:AY4"/>
    <mergeCell ref="BQ4:DZ4"/>
    <mergeCell ref="A5:P6"/>
    <mergeCell ref="Q5:U6"/>
    <mergeCell ref="V5:Z6"/>
    <mergeCell ref="AA5:AE6"/>
    <mergeCell ref="AF5:AJ6"/>
    <mergeCell ref="DL7:DP7"/>
    <mergeCell ref="DQ7:DU7"/>
    <mergeCell ref="DV7:DZ7"/>
    <mergeCell ref="CH7:CL7"/>
    <mergeCell ref="CM7:CQ7"/>
    <mergeCell ref="CR7:CV7"/>
    <mergeCell ref="CW7:DA7"/>
    <mergeCell ref="DB7:DF7"/>
    <mergeCell ref="DG7:DK7"/>
    <mergeCell ref="DV5:DZ6"/>
    <mergeCell ref="B7:P7"/>
    <mergeCell ref="Q7:U7"/>
    <mergeCell ref="V7:Z7"/>
    <mergeCell ref="AA7:AE7"/>
    <mergeCell ref="AF7:AJ7"/>
    <mergeCell ref="AK7:AO7"/>
    <mergeCell ref="AP7:AT7"/>
    <mergeCell ref="AU7:AY7"/>
    <mergeCell ref="BS7:CG7"/>
    <mergeCell ref="CR5:CV6"/>
    <mergeCell ref="CW5:DA6"/>
    <mergeCell ref="DB5:DF6"/>
    <mergeCell ref="DG5:DK6"/>
    <mergeCell ref="DL5:DP6"/>
    <mergeCell ref="DQ5:DU6"/>
    <mergeCell ref="AK5:AO6"/>
    <mergeCell ref="AP5:AT6"/>
    <mergeCell ref="AU5:AY6"/>
    <mergeCell ref="BQ5:CG6"/>
    <mergeCell ref="CH5:CL6"/>
    <mergeCell ref="CM5:CQ6"/>
    <mergeCell ref="AK9:AO9"/>
    <mergeCell ref="AP9:AT9"/>
    <mergeCell ref="AU9:AY9"/>
    <mergeCell ref="BS9:CG9"/>
    <mergeCell ref="CH9:CL9"/>
    <mergeCell ref="CM9:CQ9"/>
    <mergeCell ref="DB8:DF8"/>
    <mergeCell ref="DG8:DK8"/>
    <mergeCell ref="DL8:DP8"/>
    <mergeCell ref="DQ8:DU8"/>
    <mergeCell ref="DV8:DZ8"/>
    <mergeCell ref="B9:P9"/>
    <mergeCell ref="Q9:U9"/>
    <mergeCell ref="V9:Z9"/>
    <mergeCell ref="AA9:AE9"/>
    <mergeCell ref="AF9:AJ9"/>
    <mergeCell ref="AU8:AY8"/>
    <mergeCell ref="BS8:CG8"/>
    <mergeCell ref="CH8:CL8"/>
    <mergeCell ref="CM8:CQ8"/>
    <mergeCell ref="CR8:CV8"/>
    <mergeCell ref="CW8:DA8"/>
    <mergeCell ref="B8:P8"/>
    <mergeCell ref="Q8:U8"/>
    <mergeCell ref="V8:Z8"/>
    <mergeCell ref="AA8:AE8"/>
    <mergeCell ref="AF8:AJ8"/>
    <mergeCell ref="AK8:AO8"/>
    <mergeCell ref="AP8:AT8"/>
    <mergeCell ref="DL10:DP10"/>
    <mergeCell ref="DQ10:DU10"/>
    <mergeCell ref="DV10:DZ10"/>
    <mergeCell ref="B11:P11"/>
    <mergeCell ref="Q11:U11"/>
    <mergeCell ref="V11:Z11"/>
    <mergeCell ref="AA11:AE11"/>
    <mergeCell ref="AF11:AJ11"/>
    <mergeCell ref="AK11:AO11"/>
    <mergeCell ref="AP11:AT11"/>
    <mergeCell ref="CH10:CL10"/>
    <mergeCell ref="CM10:CQ10"/>
    <mergeCell ref="CR10:CV10"/>
    <mergeCell ref="CW10:DA10"/>
    <mergeCell ref="DB10:DF10"/>
    <mergeCell ref="DG10:DK10"/>
    <mergeCell ref="DV9:DZ9"/>
    <mergeCell ref="B10:P10"/>
    <mergeCell ref="Q10:U10"/>
    <mergeCell ref="V10:Z10"/>
    <mergeCell ref="AA10:AE10"/>
    <mergeCell ref="AF10:AJ10"/>
    <mergeCell ref="AK10:AO10"/>
    <mergeCell ref="AP10:AT10"/>
    <mergeCell ref="AU10:AY10"/>
    <mergeCell ref="BS10:CG10"/>
    <mergeCell ref="CR9:CV9"/>
    <mergeCell ref="CW9:DA9"/>
    <mergeCell ref="DB9:DF9"/>
    <mergeCell ref="DG9:DK9"/>
    <mergeCell ref="DL9:DP9"/>
    <mergeCell ref="DQ9:DU9"/>
    <mergeCell ref="AK12:AO12"/>
    <mergeCell ref="AP12:AT12"/>
    <mergeCell ref="AU12:AY12"/>
    <mergeCell ref="BS12:CG12"/>
    <mergeCell ref="CH12:CL12"/>
    <mergeCell ref="CM12:CQ12"/>
    <mergeCell ref="DB11:DF11"/>
    <mergeCell ref="DG11:DK11"/>
    <mergeCell ref="DL11:DP11"/>
    <mergeCell ref="DQ11:DU11"/>
    <mergeCell ref="DV11:DZ11"/>
    <mergeCell ref="B12:P12"/>
    <mergeCell ref="Q12:U12"/>
    <mergeCell ref="V12:Z12"/>
    <mergeCell ref="AA12:AE12"/>
    <mergeCell ref="AF12:AJ12"/>
    <mergeCell ref="AU11:AY11"/>
    <mergeCell ref="BS11:CG11"/>
    <mergeCell ref="CH11:CL11"/>
    <mergeCell ref="CM11:CQ11"/>
    <mergeCell ref="CR11:CV11"/>
    <mergeCell ref="CW11:DA11"/>
    <mergeCell ref="DL13:DP13"/>
    <mergeCell ref="DQ13:DU13"/>
    <mergeCell ref="DV13:DZ13"/>
    <mergeCell ref="B14:P14"/>
    <mergeCell ref="Q14:U14"/>
    <mergeCell ref="V14:Z14"/>
    <mergeCell ref="AA14:AE14"/>
    <mergeCell ref="AF14:AJ14"/>
    <mergeCell ref="AK14:AO14"/>
    <mergeCell ref="AP14:AT14"/>
    <mergeCell ref="CH13:CL13"/>
    <mergeCell ref="CM13:CQ13"/>
    <mergeCell ref="CR13:CV13"/>
    <mergeCell ref="CW13:DA13"/>
    <mergeCell ref="DB13:DF13"/>
    <mergeCell ref="DG13:DK13"/>
    <mergeCell ref="DV12:DZ12"/>
    <mergeCell ref="B13:P13"/>
    <mergeCell ref="Q13:U13"/>
    <mergeCell ref="V13:Z13"/>
    <mergeCell ref="AA13:AE13"/>
    <mergeCell ref="AF13:AJ13"/>
    <mergeCell ref="AK13:AO13"/>
    <mergeCell ref="AP13:AT13"/>
    <mergeCell ref="AU13:AY13"/>
    <mergeCell ref="BS13:CG13"/>
    <mergeCell ref="CR12:CV12"/>
    <mergeCell ref="CW12:DA12"/>
    <mergeCell ref="DB12:DF12"/>
    <mergeCell ref="DG12:DK12"/>
    <mergeCell ref="DL12:DP12"/>
    <mergeCell ref="DQ12:DU12"/>
    <mergeCell ref="AK15:AO15"/>
    <mergeCell ref="AP15:AT15"/>
    <mergeCell ref="AU15:AY15"/>
    <mergeCell ref="BS15:CG15"/>
    <mergeCell ref="CH15:CL15"/>
    <mergeCell ref="CM15:CQ15"/>
    <mergeCell ref="DB14:DF14"/>
    <mergeCell ref="DG14:DK14"/>
    <mergeCell ref="DL14:DP14"/>
    <mergeCell ref="DQ14:DU14"/>
    <mergeCell ref="DV14:DZ14"/>
    <mergeCell ref="B15:P15"/>
    <mergeCell ref="Q15:U15"/>
    <mergeCell ref="V15:Z15"/>
    <mergeCell ref="AA15:AE15"/>
    <mergeCell ref="AF15:AJ15"/>
    <mergeCell ref="AU14:AY14"/>
    <mergeCell ref="BS14:CG14"/>
    <mergeCell ref="CH14:CL14"/>
    <mergeCell ref="CM14:CQ14"/>
    <mergeCell ref="CR14:CV14"/>
    <mergeCell ref="CW14:DA14"/>
    <mergeCell ref="DL16:DP16"/>
    <mergeCell ref="DQ16:DU16"/>
    <mergeCell ref="DV16:DZ16"/>
    <mergeCell ref="B17:P17"/>
    <mergeCell ref="Q17:U17"/>
    <mergeCell ref="V17:Z17"/>
    <mergeCell ref="AA17:AE17"/>
    <mergeCell ref="AF17:AJ17"/>
    <mergeCell ref="AK17:AO17"/>
    <mergeCell ref="AP17:AT17"/>
    <mergeCell ref="CH16:CL16"/>
    <mergeCell ref="CM16:CQ16"/>
    <mergeCell ref="CR16:CV16"/>
    <mergeCell ref="CW16:DA16"/>
    <mergeCell ref="DB16:DF16"/>
    <mergeCell ref="DG16:DK16"/>
    <mergeCell ref="DV15:DZ15"/>
    <mergeCell ref="B16:P16"/>
    <mergeCell ref="Q16:U16"/>
    <mergeCell ref="V16:Z16"/>
    <mergeCell ref="AA16:AE16"/>
    <mergeCell ref="AF16:AJ16"/>
    <mergeCell ref="AK16:AO16"/>
    <mergeCell ref="AP16:AT16"/>
    <mergeCell ref="AU16:AY16"/>
    <mergeCell ref="BS16:CG16"/>
    <mergeCell ref="CR15:CV15"/>
    <mergeCell ref="CW15:DA15"/>
    <mergeCell ref="DB15:DF15"/>
    <mergeCell ref="DG15:DK15"/>
    <mergeCell ref="DL15:DP15"/>
    <mergeCell ref="DQ15:DU15"/>
    <mergeCell ref="AK18:AO18"/>
    <mergeCell ref="AP18:AT18"/>
    <mergeCell ref="AU18:AY18"/>
    <mergeCell ref="BS18:CG18"/>
    <mergeCell ref="CH18:CL18"/>
    <mergeCell ref="CM18:CQ18"/>
    <mergeCell ref="DB17:DF17"/>
    <mergeCell ref="DG17:DK17"/>
    <mergeCell ref="DL17:DP17"/>
    <mergeCell ref="DQ17:DU17"/>
    <mergeCell ref="DV17:DZ17"/>
    <mergeCell ref="B18:P18"/>
    <mergeCell ref="Q18:U18"/>
    <mergeCell ref="V18:Z18"/>
    <mergeCell ref="AA18:AE18"/>
    <mergeCell ref="AF18:AJ18"/>
    <mergeCell ref="AU17:AY17"/>
    <mergeCell ref="BS17:CG17"/>
    <mergeCell ref="CH17:CL17"/>
    <mergeCell ref="CM17:CQ17"/>
    <mergeCell ref="CR17:CV17"/>
    <mergeCell ref="CW17:DA17"/>
    <mergeCell ref="DL19:DP19"/>
    <mergeCell ref="DQ19:DU19"/>
    <mergeCell ref="DV19:DZ19"/>
    <mergeCell ref="B20:P20"/>
    <mergeCell ref="Q20:U20"/>
    <mergeCell ref="V20:Z20"/>
    <mergeCell ref="AA20:AE20"/>
    <mergeCell ref="AF20:AJ20"/>
    <mergeCell ref="AK20:AO20"/>
    <mergeCell ref="AP20:AT20"/>
    <mergeCell ref="CH19:CL19"/>
    <mergeCell ref="CM19:CQ19"/>
    <mergeCell ref="CR19:CV19"/>
    <mergeCell ref="CW19:DA19"/>
    <mergeCell ref="DB19:DF19"/>
    <mergeCell ref="DG19:DK19"/>
    <mergeCell ref="DV18:DZ18"/>
    <mergeCell ref="B19:P19"/>
    <mergeCell ref="Q19:U19"/>
    <mergeCell ref="V19:Z19"/>
    <mergeCell ref="AA19:AE19"/>
    <mergeCell ref="AF19:AJ19"/>
    <mergeCell ref="AK19:AO19"/>
    <mergeCell ref="AP19:AT19"/>
    <mergeCell ref="AU19:AY19"/>
    <mergeCell ref="BS19:CG19"/>
    <mergeCell ref="CR18:CV18"/>
    <mergeCell ref="CW18:DA18"/>
    <mergeCell ref="DB18:DF18"/>
    <mergeCell ref="DG18:DK18"/>
    <mergeCell ref="DL18:DP18"/>
    <mergeCell ref="DQ18:DU18"/>
    <mergeCell ref="AK21:AO21"/>
    <mergeCell ref="AP21:AT21"/>
    <mergeCell ref="AU21:AY21"/>
    <mergeCell ref="BS21:CG21"/>
    <mergeCell ref="CH21:CL21"/>
    <mergeCell ref="CM21:CQ21"/>
    <mergeCell ref="DB20:DF20"/>
    <mergeCell ref="DG20:DK20"/>
    <mergeCell ref="DL20:DP20"/>
    <mergeCell ref="DQ20:DU20"/>
    <mergeCell ref="DV20:DZ20"/>
    <mergeCell ref="B21:P21"/>
    <mergeCell ref="Q21:U21"/>
    <mergeCell ref="V21:Z21"/>
    <mergeCell ref="AA21:AE21"/>
    <mergeCell ref="AF21:AJ21"/>
    <mergeCell ref="AU20:AY20"/>
    <mergeCell ref="BS20:CG20"/>
    <mergeCell ref="CH20:CL20"/>
    <mergeCell ref="CM20:CQ20"/>
    <mergeCell ref="CR20:CV20"/>
    <mergeCell ref="CW20:DA20"/>
    <mergeCell ref="DG22:DK22"/>
    <mergeCell ref="DL22:DP22"/>
    <mergeCell ref="DQ22:DU22"/>
    <mergeCell ref="DV22:DZ22"/>
    <mergeCell ref="B23:P23"/>
    <mergeCell ref="Q23:U23"/>
    <mergeCell ref="V23:Z23"/>
    <mergeCell ref="AA23:AE23"/>
    <mergeCell ref="AF23:AJ23"/>
    <mergeCell ref="AK23:AO23"/>
    <mergeCell ref="BS22:CG22"/>
    <mergeCell ref="CH22:CL22"/>
    <mergeCell ref="CM22:CQ22"/>
    <mergeCell ref="CR22:CV22"/>
    <mergeCell ref="CW22:DA22"/>
    <mergeCell ref="DB22:DF22"/>
    <mergeCell ref="DV21:DZ21"/>
    <mergeCell ref="B22:P22"/>
    <mergeCell ref="Q22:U22"/>
    <mergeCell ref="V22:Z22"/>
    <mergeCell ref="AA22:AE22"/>
    <mergeCell ref="AF22:AJ22"/>
    <mergeCell ref="AK22:AO22"/>
    <mergeCell ref="AP22:AT22"/>
    <mergeCell ref="AU22:AY22"/>
    <mergeCell ref="AZ22:BD22"/>
    <mergeCell ref="CR21:CV21"/>
    <mergeCell ref="CW21:DA21"/>
    <mergeCell ref="DB21:DF21"/>
    <mergeCell ref="DG21:DK21"/>
    <mergeCell ref="DL21:DP21"/>
    <mergeCell ref="DQ21:DU21"/>
    <mergeCell ref="DV23:DZ23"/>
    <mergeCell ref="A24:AY24"/>
    <mergeCell ref="BS24:CG24"/>
    <mergeCell ref="CH24:CL24"/>
    <mergeCell ref="CM24:CQ24"/>
    <mergeCell ref="CR24:CV24"/>
    <mergeCell ref="CW24:DA24"/>
    <mergeCell ref="DB24:DF24"/>
    <mergeCell ref="DG24:DK24"/>
    <mergeCell ref="DL24:DP24"/>
    <mergeCell ref="CR23:CV23"/>
    <mergeCell ref="CW23:DA23"/>
    <mergeCell ref="DB23:DF23"/>
    <mergeCell ref="DG23:DK23"/>
    <mergeCell ref="DL23:DP23"/>
    <mergeCell ref="DQ23:DU23"/>
    <mergeCell ref="AP23:AT23"/>
    <mergeCell ref="AU23:AY23"/>
    <mergeCell ref="AZ23:BD23"/>
    <mergeCell ref="BS23:CG23"/>
    <mergeCell ref="CH23:CL23"/>
    <mergeCell ref="CM23:CQ23"/>
    <mergeCell ref="DL25:DP25"/>
    <mergeCell ref="DQ25:DU25"/>
    <mergeCell ref="DV25:DZ25"/>
    <mergeCell ref="A26:P27"/>
    <mergeCell ref="Q26:U27"/>
    <mergeCell ref="V26:Z27"/>
    <mergeCell ref="AA26:AE27"/>
    <mergeCell ref="AF26:AJ27"/>
    <mergeCell ref="AK26:AO27"/>
    <mergeCell ref="AP26:AT27"/>
    <mergeCell ref="DQ24:DU24"/>
    <mergeCell ref="DV24:DZ24"/>
    <mergeCell ref="A25:BI25"/>
    <mergeCell ref="BS25:CG25"/>
    <mergeCell ref="CH25:CL25"/>
    <mergeCell ref="CM25:CQ25"/>
    <mergeCell ref="CR25:CV25"/>
    <mergeCell ref="CW25:DA25"/>
    <mergeCell ref="DB25:DF25"/>
    <mergeCell ref="DG25:DK25"/>
    <mergeCell ref="DV26:DZ26"/>
    <mergeCell ref="BS27:CG27"/>
    <mergeCell ref="CH27:CL27"/>
    <mergeCell ref="CM27:CQ27"/>
    <mergeCell ref="CR27:CV27"/>
    <mergeCell ref="CW27:DA27"/>
    <mergeCell ref="DB27:DF27"/>
    <mergeCell ref="DG27:DK27"/>
    <mergeCell ref="DL27:DP27"/>
    <mergeCell ref="DQ27:DU27"/>
    <mergeCell ref="CR26:CV26"/>
    <mergeCell ref="CW26:DA26"/>
    <mergeCell ref="DB26:DF26"/>
    <mergeCell ref="DG26:DK26"/>
    <mergeCell ref="DL26:DP26"/>
    <mergeCell ref="DQ26:DU26"/>
    <mergeCell ref="AU26:AY27"/>
    <mergeCell ref="AZ26:BD27"/>
    <mergeCell ref="BE26:BI27"/>
    <mergeCell ref="BS26:CG26"/>
    <mergeCell ref="CH26:CL26"/>
    <mergeCell ref="CM26:CQ26"/>
    <mergeCell ref="DB28:DF28"/>
    <mergeCell ref="DG28:DK28"/>
    <mergeCell ref="DL28:DP28"/>
    <mergeCell ref="DQ28:DU28"/>
    <mergeCell ref="DV28:DZ28"/>
    <mergeCell ref="B29:P29"/>
    <mergeCell ref="Q29:U29"/>
    <mergeCell ref="V29:Z29"/>
    <mergeCell ref="AA29:AE29"/>
    <mergeCell ref="AF29:AJ29"/>
    <mergeCell ref="BE28:BI28"/>
    <mergeCell ref="BS28:CG28"/>
    <mergeCell ref="CH28:CL28"/>
    <mergeCell ref="CM28:CQ28"/>
    <mergeCell ref="CR28:CV28"/>
    <mergeCell ref="CW28:DA28"/>
    <mergeCell ref="DV27:DZ27"/>
    <mergeCell ref="B28:P28"/>
    <mergeCell ref="Q28:U28"/>
    <mergeCell ref="V28:Z28"/>
    <mergeCell ref="AA28:AE28"/>
    <mergeCell ref="AF28:AJ28"/>
    <mergeCell ref="AK28:AO28"/>
    <mergeCell ref="AP28:AT28"/>
    <mergeCell ref="AU28:AY28"/>
    <mergeCell ref="AZ28:BD28"/>
    <mergeCell ref="AU30:AY30"/>
    <mergeCell ref="AZ30:BD30"/>
    <mergeCell ref="BE30:BI30"/>
    <mergeCell ref="BS30:CG30"/>
    <mergeCell ref="CH30:CL30"/>
    <mergeCell ref="CM30:CQ30"/>
    <mergeCell ref="DL29:DP29"/>
    <mergeCell ref="DQ29:DU29"/>
    <mergeCell ref="DV29:DZ29"/>
    <mergeCell ref="B30:P30"/>
    <mergeCell ref="Q30:U30"/>
    <mergeCell ref="V30:Z30"/>
    <mergeCell ref="AA30:AE30"/>
    <mergeCell ref="AF30:AJ30"/>
    <mergeCell ref="AK30:AO30"/>
    <mergeCell ref="AP30:AT30"/>
    <mergeCell ref="CH29:CL29"/>
    <mergeCell ref="CM29:CQ29"/>
    <mergeCell ref="CR29:CV29"/>
    <mergeCell ref="CW29:DA29"/>
    <mergeCell ref="DB29:DF29"/>
    <mergeCell ref="DG29:DK29"/>
    <mergeCell ref="AK29:AO29"/>
    <mergeCell ref="AP29:AT29"/>
    <mergeCell ref="AU29:AY29"/>
    <mergeCell ref="AZ29:BD29"/>
    <mergeCell ref="BE29:BI29"/>
    <mergeCell ref="BS29:CG29"/>
    <mergeCell ref="DB31:DF31"/>
    <mergeCell ref="DG31:DK31"/>
    <mergeCell ref="DL31:DP31"/>
    <mergeCell ref="DQ31:DU31"/>
    <mergeCell ref="DV31:DZ31"/>
    <mergeCell ref="B32:P32"/>
    <mergeCell ref="Q32:U32"/>
    <mergeCell ref="V32:Z32"/>
    <mergeCell ref="AA32:AE32"/>
    <mergeCell ref="AF32:AJ32"/>
    <mergeCell ref="BE31:BI31"/>
    <mergeCell ref="BS31:CG31"/>
    <mergeCell ref="CH31:CL31"/>
    <mergeCell ref="CM31:CQ31"/>
    <mergeCell ref="CR31:CV31"/>
    <mergeCell ref="CW31:DA31"/>
    <mergeCell ref="DV30:DZ30"/>
    <mergeCell ref="B31:P31"/>
    <mergeCell ref="Q31:U31"/>
    <mergeCell ref="V31:Z31"/>
    <mergeCell ref="AA31:AE31"/>
    <mergeCell ref="AF31:AJ31"/>
    <mergeCell ref="AK31:AO31"/>
    <mergeCell ref="AP31:AT31"/>
    <mergeCell ref="AU31:AY31"/>
    <mergeCell ref="AZ31:BD31"/>
    <mergeCell ref="CR30:CV30"/>
    <mergeCell ref="CW30:DA30"/>
    <mergeCell ref="DB30:DF30"/>
    <mergeCell ref="DG30:DK30"/>
    <mergeCell ref="DL30:DP30"/>
    <mergeCell ref="DQ30:DU30"/>
    <mergeCell ref="AU33:AY33"/>
    <mergeCell ref="AZ33:BD33"/>
    <mergeCell ref="BE33:BI33"/>
    <mergeCell ref="BS33:CG33"/>
    <mergeCell ref="CH33:CL33"/>
    <mergeCell ref="CM33:CQ33"/>
    <mergeCell ref="DL32:DP32"/>
    <mergeCell ref="DQ32:DU32"/>
    <mergeCell ref="DV32:DZ32"/>
    <mergeCell ref="B33:P33"/>
    <mergeCell ref="Q33:U33"/>
    <mergeCell ref="V33:Z33"/>
    <mergeCell ref="AA33:AE33"/>
    <mergeCell ref="AF33:AJ33"/>
    <mergeCell ref="AK33:AO33"/>
    <mergeCell ref="AP33:AT33"/>
    <mergeCell ref="CH32:CL32"/>
    <mergeCell ref="CM32:CQ32"/>
    <mergeCell ref="CR32:CV32"/>
    <mergeCell ref="CW32:DA32"/>
    <mergeCell ref="DB32:DF32"/>
    <mergeCell ref="DG32:DK32"/>
    <mergeCell ref="AK32:AO32"/>
    <mergeCell ref="AP32:AT32"/>
    <mergeCell ref="AU32:AY32"/>
    <mergeCell ref="AZ32:BD32"/>
    <mergeCell ref="BE32:BI32"/>
    <mergeCell ref="BS32:CG32"/>
    <mergeCell ref="DB34:DF34"/>
    <mergeCell ref="DG34:DK34"/>
    <mergeCell ref="DL34:DP34"/>
    <mergeCell ref="DQ34:DU34"/>
    <mergeCell ref="DV34:DZ34"/>
    <mergeCell ref="B35:P35"/>
    <mergeCell ref="Q35:U35"/>
    <mergeCell ref="V35:Z35"/>
    <mergeCell ref="AA35:AE35"/>
    <mergeCell ref="AF35:AJ35"/>
    <mergeCell ref="BE34:BI34"/>
    <mergeCell ref="BS34:CG34"/>
    <mergeCell ref="CH34:CL34"/>
    <mergeCell ref="CM34:CQ34"/>
    <mergeCell ref="CR34:CV34"/>
    <mergeCell ref="CW34:DA34"/>
    <mergeCell ref="DV33:DZ33"/>
    <mergeCell ref="B34:P34"/>
    <mergeCell ref="Q34:U34"/>
    <mergeCell ref="V34:Z34"/>
    <mergeCell ref="AA34:AE34"/>
    <mergeCell ref="AF34:AJ34"/>
    <mergeCell ref="AK34:AO34"/>
    <mergeCell ref="AP34:AT34"/>
    <mergeCell ref="AU34:AY34"/>
    <mergeCell ref="AZ34:BD34"/>
    <mergeCell ref="CR33:CV33"/>
    <mergeCell ref="CW33:DA33"/>
    <mergeCell ref="DB33:DF33"/>
    <mergeCell ref="DG33:DK33"/>
    <mergeCell ref="DL33:DP33"/>
    <mergeCell ref="DQ33:DU33"/>
    <mergeCell ref="AU36:AY36"/>
    <mergeCell ref="AZ36:BD36"/>
    <mergeCell ref="BE36:BI36"/>
    <mergeCell ref="BS36:CG36"/>
    <mergeCell ref="CH36:CL36"/>
    <mergeCell ref="CM36:CQ36"/>
    <mergeCell ref="DL35:DP35"/>
    <mergeCell ref="DQ35:DU35"/>
    <mergeCell ref="DV35:DZ35"/>
    <mergeCell ref="B36:P36"/>
    <mergeCell ref="Q36:U36"/>
    <mergeCell ref="V36:Z36"/>
    <mergeCell ref="AA36:AE36"/>
    <mergeCell ref="AF36:AJ36"/>
    <mergeCell ref="AK36:AO36"/>
    <mergeCell ref="AP36:AT36"/>
    <mergeCell ref="CH35:CL35"/>
    <mergeCell ref="CM35:CQ35"/>
    <mergeCell ref="CR35:CV35"/>
    <mergeCell ref="CW35:DA35"/>
    <mergeCell ref="DB35:DF35"/>
    <mergeCell ref="DG35:DK35"/>
    <mergeCell ref="AK35:AO35"/>
    <mergeCell ref="AP35:AT35"/>
    <mergeCell ref="AU35:AY35"/>
    <mergeCell ref="AZ35:BD35"/>
    <mergeCell ref="BE35:BI35"/>
    <mergeCell ref="BS35:CG35"/>
    <mergeCell ref="DB37:DF37"/>
    <mergeCell ref="DG37:DK37"/>
    <mergeCell ref="DL37:DP37"/>
    <mergeCell ref="DQ37:DU37"/>
    <mergeCell ref="DV37:DZ37"/>
    <mergeCell ref="B38:P38"/>
    <mergeCell ref="Q38:U38"/>
    <mergeCell ref="V38:Z38"/>
    <mergeCell ref="AA38:AE38"/>
    <mergeCell ref="AF38:AJ38"/>
    <mergeCell ref="BE37:BI37"/>
    <mergeCell ref="BS37:CG37"/>
    <mergeCell ref="CH37:CL37"/>
    <mergeCell ref="CM37:CQ37"/>
    <mergeCell ref="CR37:CV37"/>
    <mergeCell ref="CW37:DA37"/>
    <mergeCell ref="DV36:DZ36"/>
    <mergeCell ref="B37:P37"/>
    <mergeCell ref="Q37:U37"/>
    <mergeCell ref="V37:Z37"/>
    <mergeCell ref="AA37:AE37"/>
    <mergeCell ref="AF37:AJ37"/>
    <mergeCell ref="AK37:AO37"/>
    <mergeCell ref="AP37:AT37"/>
    <mergeCell ref="AU37:AY37"/>
    <mergeCell ref="AZ37:BD37"/>
    <mergeCell ref="CR36:CV36"/>
    <mergeCell ref="CW36:DA36"/>
    <mergeCell ref="DB36:DF36"/>
    <mergeCell ref="DG36:DK36"/>
    <mergeCell ref="DL36:DP36"/>
    <mergeCell ref="DQ36:DU36"/>
    <mergeCell ref="AU39:AY39"/>
    <mergeCell ref="AZ39:BD39"/>
    <mergeCell ref="BE39:BI39"/>
    <mergeCell ref="BS39:CG39"/>
    <mergeCell ref="CH39:CL39"/>
    <mergeCell ref="CM39:CQ39"/>
    <mergeCell ref="DL38:DP38"/>
    <mergeCell ref="DQ38:DU38"/>
    <mergeCell ref="DV38:DZ38"/>
    <mergeCell ref="B39:P39"/>
    <mergeCell ref="Q39:U39"/>
    <mergeCell ref="V39:Z39"/>
    <mergeCell ref="AA39:AE39"/>
    <mergeCell ref="AF39:AJ39"/>
    <mergeCell ref="AK39:AO39"/>
    <mergeCell ref="AP39:AT39"/>
    <mergeCell ref="CH38:CL38"/>
    <mergeCell ref="CM38:CQ38"/>
    <mergeCell ref="CR38:CV38"/>
    <mergeCell ref="CW38:DA38"/>
    <mergeCell ref="DB38:DF38"/>
    <mergeCell ref="DG38:DK38"/>
    <mergeCell ref="AK38:AO38"/>
    <mergeCell ref="AP38:AT38"/>
    <mergeCell ref="AU38:AY38"/>
    <mergeCell ref="AZ38:BD38"/>
    <mergeCell ref="BE38:BI38"/>
    <mergeCell ref="BS38:CG38"/>
    <mergeCell ref="DB40:DF40"/>
    <mergeCell ref="DG40:DK40"/>
    <mergeCell ref="DL40:DP40"/>
    <mergeCell ref="DQ40:DU40"/>
    <mergeCell ref="DV40:DZ40"/>
    <mergeCell ref="B41:P41"/>
    <mergeCell ref="Q41:U41"/>
    <mergeCell ref="V41:Z41"/>
    <mergeCell ref="AA41:AE41"/>
    <mergeCell ref="AF41:AJ41"/>
    <mergeCell ref="BE40:BI40"/>
    <mergeCell ref="BS40:CG40"/>
    <mergeCell ref="CH40:CL40"/>
    <mergeCell ref="CM40:CQ40"/>
    <mergeCell ref="CR40:CV40"/>
    <mergeCell ref="CW40:DA40"/>
    <mergeCell ref="DV39:DZ39"/>
    <mergeCell ref="B40:P40"/>
    <mergeCell ref="Q40:U40"/>
    <mergeCell ref="V40:Z40"/>
    <mergeCell ref="AA40:AE40"/>
    <mergeCell ref="AF40:AJ40"/>
    <mergeCell ref="AK40:AO40"/>
    <mergeCell ref="AP40:AT40"/>
    <mergeCell ref="AU40:AY40"/>
    <mergeCell ref="AZ40:BD40"/>
    <mergeCell ref="CR39:CV39"/>
    <mergeCell ref="CW39:DA39"/>
    <mergeCell ref="DB39:DF39"/>
    <mergeCell ref="DG39:DK39"/>
    <mergeCell ref="DL39:DP39"/>
    <mergeCell ref="DQ39:DU39"/>
    <mergeCell ref="AU42:AY42"/>
    <mergeCell ref="AZ42:BD42"/>
    <mergeCell ref="BE42:BI42"/>
    <mergeCell ref="BS42:CG42"/>
    <mergeCell ref="CH42:CL42"/>
    <mergeCell ref="CM42:CQ42"/>
    <mergeCell ref="DL41:DP41"/>
    <mergeCell ref="DQ41:DU41"/>
    <mergeCell ref="DV41:DZ41"/>
    <mergeCell ref="B42:P42"/>
    <mergeCell ref="Q42:U42"/>
    <mergeCell ref="V42:Z42"/>
    <mergeCell ref="AA42:AE42"/>
    <mergeCell ref="AF42:AJ42"/>
    <mergeCell ref="AK42:AO42"/>
    <mergeCell ref="AP42:AT42"/>
    <mergeCell ref="CH41:CL41"/>
    <mergeCell ref="CM41:CQ41"/>
    <mergeCell ref="CR41:CV41"/>
    <mergeCell ref="CW41:DA41"/>
    <mergeCell ref="DB41:DF41"/>
    <mergeCell ref="DG41:DK41"/>
    <mergeCell ref="AK41:AO41"/>
    <mergeCell ref="AP41:AT41"/>
    <mergeCell ref="AU41:AY41"/>
    <mergeCell ref="AZ41:BD41"/>
    <mergeCell ref="BE41:BI41"/>
    <mergeCell ref="BS41:CG41"/>
    <mergeCell ref="DB43:DF43"/>
    <mergeCell ref="DG43:DK43"/>
    <mergeCell ref="DL43:DP43"/>
    <mergeCell ref="DQ43:DU43"/>
    <mergeCell ref="DV43:DZ43"/>
    <mergeCell ref="B44:P44"/>
    <mergeCell ref="Q44:U44"/>
    <mergeCell ref="V44:Z44"/>
    <mergeCell ref="AA44:AE44"/>
    <mergeCell ref="AF44:AJ44"/>
    <mergeCell ref="BE43:BI43"/>
    <mergeCell ref="BS43:CG43"/>
    <mergeCell ref="CH43:CL43"/>
    <mergeCell ref="CM43:CQ43"/>
    <mergeCell ref="CR43:CV43"/>
    <mergeCell ref="CW43:DA43"/>
    <mergeCell ref="DV42:DZ42"/>
    <mergeCell ref="B43:P43"/>
    <mergeCell ref="Q43:U43"/>
    <mergeCell ref="V43:Z43"/>
    <mergeCell ref="AA43:AE43"/>
    <mergeCell ref="AF43:AJ43"/>
    <mergeCell ref="AK43:AO43"/>
    <mergeCell ref="AP43:AT43"/>
    <mergeCell ref="AU43:AY43"/>
    <mergeCell ref="AZ43:BD43"/>
    <mergeCell ref="CR42:CV42"/>
    <mergeCell ref="CW42:DA42"/>
    <mergeCell ref="DB42:DF42"/>
    <mergeCell ref="DG42:DK42"/>
    <mergeCell ref="DL42:DP42"/>
    <mergeCell ref="DQ42:DU42"/>
    <mergeCell ref="AU45:AY45"/>
    <mergeCell ref="AZ45:BD45"/>
    <mergeCell ref="BE45:BI45"/>
    <mergeCell ref="BS45:CG45"/>
    <mergeCell ref="CH45:CL45"/>
    <mergeCell ref="CM45:CQ45"/>
    <mergeCell ref="DL44:DP44"/>
    <mergeCell ref="DQ44:DU44"/>
    <mergeCell ref="DV44:DZ44"/>
    <mergeCell ref="B45:P45"/>
    <mergeCell ref="Q45:U45"/>
    <mergeCell ref="V45:Z45"/>
    <mergeCell ref="AA45:AE45"/>
    <mergeCell ref="AF45:AJ45"/>
    <mergeCell ref="AK45:AO45"/>
    <mergeCell ref="AP45:AT45"/>
    <mergeCell ref="CH44:CL44"/>
    <mergeCell ref="CM44:CQ44"/>
    <mergeCell ref="CR44:CV44"/>
    <mergeCell ref="CW44:DA44"/>
    <mergeCell ref="DB44:DF44"/>
    <mergeCell ref="DG44:DK44"/>
    <mergeCell ref="AK44:AO44"/>
    <mergeCell ref="AP44:AT44"/>
    <mergeCell ref="AU44:AY44"/>
    <mergeCell ref="AZ44:BD44"/>
    <mergeCell ref="BE44:BI44"/>
    <mergeCell ref="BS44:CG44"/>
    <mergeCell ref="DB46:DF46"/>
    <mergeCell ref="DG46:DK46"/>
    <mergeCell ref="DL46:DP46"/>
    <mergeCell ref="DQ46:DU46"/>
    <mergeCell ref="DV46:DZ46"/>
    <mergeCell ref="B47:P47"/>
    <mergeCell ref="Q47:U47"/>
    <mergeCell ref="V47:Z47"/>
    <mergeCell ref="AA47:AE47"/>
    <mergeCell ref="AF47:AJ47"/>
    <mergeCell ref="BE46:BI46"/>
    <mergeCell ref="BS46:CG46"/>
    <mergeCell ref="CH46:CL46"/>
    <mergeCell ref="CM46:CQ46"/>
    <mergeCell ref="CR46:CV46"/>
    <mergeCell ref="CW46:DA46"/>
    <mergeCell ref="DV45:DZ45"/>
    <mergeCell ref="B46:P46"/>
    <mergeCell ref="Q46:U46"/>
    <mergeCell ref="V46:Z46"/>
    <mergeCell ref="AA46:AE46"/>
    <mergeCell ref="AF46:AJ46"/>
    <mergeCell ref="AK46:AO46"/>
    <mergeCell ref="AP46:AT46"/>
    <mergeCell ref="AU46:AY46"/>
    <mergeCell ref="AZ46:BD46"/>
    <mergeCell ref="CR45:CV45"/>
    <mergeCell ref="CW45:DA45"/>
    <mergeCell ref="DB45:DF45"/>
    <mergeCell ref="DG45:DK45"/>
    <mergeCell ref="DL45:DP45"/>
    <mergeCell ref="DQ45:DU45"/>
    <mergeCell ref="AU48:AY48"/>
    <mergeCell ref="AZ48:BD48"/>
    <mergeCell ref="BE48:BI48"/>
    <mergeCell ref="BS48:CG48"/>
    <mergeCell ref="CH48:CL48"/>
    <mergeCell ref="CM48:CQ48"/>
    <mergeCell ref="DL47:DP47"/>
    <mergeCell ref="DQ47:DU47"/>
    <mergeCell ref="DV47:DZ47"/>
    <mergeCell ref="B48:P48"/>
    <mergeCell ref="Q48:U48"/>
    <mergeCell ref="V48:Z48"/>
    <mergeCell ref="AA48:AE48"/>
    <mergeCell ref="AF48:AJ48"/>
    <mergeCell ref="AK48:AO48"/>
    <mergeCell ref="AP48:AT48"/>
    <mergeCell ref="CH47:CL47"/>
    <mergeCell ref="CM47:CQ47"/>
    <mergeCell ref="CR47:CV47"/>
    <mergeCell ref="CW47:DA47"/>
    <mergeCell ref="DB47:DF47"/>
    <mergeCell ref="DG47:DK47"/>
    <mergeCell ref="AK47:AO47"/>
    <mergeCell ref="AP47:AT47"/>
    <mergeCell ref="AU47:AY47"/>
    <mergeCell ref="AZ47:BD47"/>
    <mergeCell ref="BE47:BI47"/>
    <mergeCell ref="BS47:CG47"/>
    <mergeCell ref="DB49:DF49"/>
    <mergeCell ref="DG49:DK49"/>
    <mergeCell ref="DL49:DP49"/>
    <mergeCell ref="DQ49:DU49"/>
    <mergeCell ref="DV49:DZ49"/>
    <mergeCell ref="B50:P50"/>
    <mergeCell ref="Q50:U50"/>
    <mergeCell ref="V50:Z50"/>
    <mergeCell ref="AA50:AE50"/>
    <mergeCell ref="AF50:AJ50"/>
    <mergeCell ref="BE49:BI49"/>
    <mergeCell ref="BS49:CG49"/>
    <mergeCell ref="CH49:CL49"/>
    <mergeCell ref="CM49:CQ49"/>
    <mergeCell ref="CR49:CV49"/>
    <mergeCell ref="CW49:DA49"/>
    <mergeCell ref="DV48:DZ48"/>
    <mergeCell ref="B49:P49"/>
    <mergeCell ref="Q49:U49"/>
    <mergeCell ref="V49:Z49"/>
    <mergeCell ref="AA49:AE49"/>
    <mergeCell ref="AF49:AJ49"/>
    <mergeCell ref="AK49:AO49"/>
    <mergeCell ref="AP49:AT49"/>
    <mergeCell ref="AU49:AY49"/>
    <mergeCell ref="AZ49:BD49"/>
    <mergeCell ref="CR48:CV48"/>
    <mergeCell ref="CW48:DA48"/>
    <mergeCell ref="DB48:DF48"/>
    <mergeCell ref="DG48:DK48"/>
    <mergeCell ref="DL48:DP48"/>
    <mergeCell ref="DQ48:DU48"/>
    <mergeCell ref="AU51:AY51"/>
    <mergeCell ref="AZ51:BD51"/>
    <mergeCell ref="BE51:BI51"/>
    <mergeCell ref="BS51:CG51"/>
    <mergeCell ref="CH51:CL51"/>
    <mergeCell ref="CM51:CQ51"/>
    <mergeCell ref="DL50:DP50"/>
    <mergeCell ref="DQ50:DU50"/>
    <mergeCell ref="DV50:DZ50"/>
    <mergeCell ref="B51:P51"/>
    <mergeCell ref="Q51:U51"/>
    <mergeCell ref="V51:Z51"/>
    <mergeCell ref="AA51:AE51"/>
    <mergeCell ref="AF51:AJ51"/>
    <mergeCell ref="AK51:AO51"/>
    <mergeCell ref="AP51:AT51"/>
    <mergeCell ref="CH50:CL50"/>
    <mergeCell ref="CM50:CQ50"/>
    <mergeCell ref="CR50:CV50"/>
    <mergeCell ref="CW50:DA50"/>
    <mergeCell ref="DB50:DF50"/>
    <mergeCell ref="DG50:DK50"/>
    <mergeCell ref="AK50:AO50"/>
    <mergeCell ref="AP50:AT50"/>
    <mergeCell ref="AU50:AY50"/>
    <mergeCell ref="AZ50:BD50"/>
    <mergeCell ref="BE50:BI50"/>
    <mergeCell ref="BS50:CG50"/>
    <mergeCell ref="DB52:DF52"/>
    <mergeCell ref="DG52:DK52"/>
    <mergeCell ref="DL52:DP52"/>
    <mergeCell ref="DQ52:DU52"/>
    <mergeCell ref="DV52:DZ52"/>
    <mergeCell ref="B53:P53"/>
    <mergeCell ref="Q53:U53"/>
    <mergeCell ref="V53:Z53"/>
    <mergeCell ref="AA53:AE53"/>
    <mergeCell ref="AF53:AJ53"/>
    <mergeCell ref="BE52:BI52"/>
    <mergeCell ref="BS52:CG52"/>
    <mergeCell ref="CH52:CL52"/>
    <mergeCell ref="CM52:CQ52"/>
    <mergeCell ref="CR52:CV52"/>
    <mergeCell ref="CW52:DA52"/>
    <mergeCell ref="DV51:DZ51"/>
    <mergeCell ref="B52:P52"/>
    <mergeCell ref="Q52:U52"/>
    <mergeCell ref="V52:Z52"/>
    <mergeCell ref="AA52:AE52"/>
    <mergeCell ref="AF52:AJ52"/>
    <mergeCell ref="AK52:AO52"/>
    <mergeCell ref="AP52:AT52"/>
    <mergeCell ref="AU52:AY52"/>
    <mergeCell ref="AZ52:BD52"/>
    <mergeCell ref="CR51:CV51"/>
    <mergeCell ref="CW51:DA51"/>
    <mergeCell ref="DB51:DF51"/>
    <mergeCell ref="DG51:DK51"/>
    <mergeCell ref="DL51:DP51"/>
    <mergeCell ref="DQ51:DU51"/>
    <mergeCell ref="AU54:AY54"/>
    <mergeCell ref="AZ54:BD54"/>
    <mergeCell ref="BE54:BI54"/>
    <mergeCell ref="BS54:CG54"/>
    <mergeCell ref="CH54:CL54"/>
    <mergeCell ref="CM54:CQ54"/>
    <mergeCell ref="DL53:DP53"/>
    <mergeCell ref="DQ53:DU53"/>
    <mergeCell ref="DV53:DZ53"/>
    <mergeCell ref="B54:P54"/>
    <mergeCell ref="Q54:U54"/>
    <mergeCell ref="V54:Z54"/>
    <mergeCell ref="AA54:AE54"/>
    <mergeCell ref="AF54:AJ54"/>
    <mergeCell ref="AK54:AO54"/>
    <mergeCell ref="AP54:AT54"/>
    <mergeCell ref="CH53:CL53"/>
    <mergeCell ref="CM53:CQ53"/>
    <mergeCell ref="CR53:CV53"/>
    <mergeCell ref="CW53:DA53"/>
    <mergeCell ref="DB53:DF53"/>
    <mergeCell ref="DG53:DK53"/>
    <mergeCell ref="AK53:AO53"/>
    <mergeCell ref="AP53:AT53"/>
    <mergeCell ref="AU53:AY53"/>
    <mergeCell ref="AZ53:BD53"/>
    <mergeCell ref="BE53:BI53"/>
    <mergeCell ref="BS53:CG53"/>
    <mergeCell ref="DB55:DF55"/>
    <mergeCell ref="DG55:DK55"/>
    <mergeCell ref="DL55:DP55"/>
    <mergeCell ref="DQ55:DU55"/>
    <mergeCell ref="DV55:DZ55"/>
    <mergeCell ref="B56:P56"/>
    <mergeCell ref="Q56:U56"/>
    <mergeCell ref="V56:Z56"/>
    <mergeCell ref="AA56:AE56"/>
    <mergeCell ref="AF56:AJ56"/>
    <mergeCell ref="BE55:BI55"/>
    <mergeCell ref="BS55:CG55"/>
    <mergeCell ref="CH55:CL55"/>
    <mergeCell ref="CM55:CQ55"/>
    <mergeCell ref="CR55:CV55"/>
    <mergeCell ref="CW55:DA55"/>
    <mergeCell ref="DV54:DZ54"/>
    <mergeCell ref="B55:P55"/>
    <mergeCell ref="Q55:U55"/>
    <mergeCell ref="V55:Z55"/>
    <mergeCell ref="AA55:AE55"/>
    <mergeCell ref="AF55:AJ55"/>
    <mergeCell ref="AK55:AO55"/>
    <mergeCell ref="AP55:AT55"/>
    <mergeCell ref="AU55:AY55"/>
    <mergeCell ref="AZ55:BD55"/>
    <mergeCell ref="CR54:CV54"/>
    <mergeCell ref="CW54:DA54"/>
    <mergeCell ref="DB54:DF54"/>
    <mergeCell ref="DG54:DK54"/>
    <mergeCell ref="DL54:DP54"/>
    <mergeCell ref="DQ54:DU54"/>
    <mergeCell ref="AU57:AY57"/>
    <mergeCell ref="AZ57:BD57"/>
    <mergeCell ref="BE57:BI57"/>
    <mergeCell ref="BS57:CG57"/>
    <mergeCell ref="CH57:CL57"/>
    <mergeCell ref="CM57:CQ57"/>
    <mergeCell ref="DL56:DP56"/>
    <mergeCell ref="DQ56:DU56"/>
    <mergeCell ref="DV56:DZ56"/>
    <mergeCell ref="B57:P57"/>
    <mergeCell ref="Q57:U57"/>
    <mergeCell ref="V57:Z57"/>
    <mergeCell ref="AA57:AE57"/>
    <mergeCell ref="AF57:AJ57"/>
    <mergeCell ref="AK57:AO57"/>
    <mergeCell ref="AP57:AT57"/>
    <mergeCell ref="CH56:CL56"/>
    <mergeCell ref="CM56:CQ56"/>
    <mergeCell ref="CR56:CV56"/>
    <mergeCell ref="CW56:DA56"/>
    <mergeCell ref="DB56:DF56"/>
    <mergeCell ref="DG56:DK56"/>
    <mergeCell ref="AK56:AO56"/>
    <mergeCell ref="AP56:AT56"/>
    <mergeCell ref="AU56:AY56"/>
    <mergeCell ref="AZ56:BD56"/>
    <mergeCell ref="BE56:BI56"/>
    <mergeCell ref="BS56:CG56"/>
    <mergeCell ref="DB58:DF58"/>
    <mergeCell ref="DG58:DK58"/>
    <mergeCell ref="DL58:DP58"/>
    <mergeCell ref="DQ58:DU58"/>
    <mergeCell ref="DV58:DZ58"/>
    <mergeCell ref="B59:P59"/>
    <mergeCell ref="Q59:U59"/>
    <mergeCell ref="V59:Z59"/>
    <mergeCell ref="AA59:AE59"/>
    <mergeCell ref="AF59:AJ59"/>
    <mergeCell ref="BE58:BI58"/>
    <mergeCell ref="BS58:CG58"/>
    <mergeCell ref="CH58:CL58"/>
    <mergeCell ref="CM58:CQ58"/>
    <mergeCell ref="CR58:CV58"/>
    <mergeCell ref="CW58:DA58"/>
    <mergeCell ref="DV57:DZ57"/>
    <mergeCell ref="B58:P58"/>
    <mergeCell ref="Q58:U58"/>
    <mergeCell ref="V58:Z58"/>
    <mergeCell ref="AA58:AE58"/>
    <mergeCell ref="AF58:AJ58"/>
    <mergeCell ref="AK58:AO58"/>
    <mergeCell ref="AP58:AT58"/>
    <mergeCell ref="AU58:AY58"/>
    <mergeCell ref="AZ58:BD58"/>
    <mergeCell ref="CR57:CV57"/>
    <mergeCell ref="CW57:DA57"/>
    <mergeCell ref="DB57:DF57"/>
    <mergeCell ref="DG57:DK57"/>
    <mergeCell ref="DL57:DP57"/>
    <mergeCell ref="DQ57:DU57"/>
    <mergeCell ref="AU60:AY60"/>
    <mergeCell ref="AZ60:BD60"/>
    <mergeCell ref="BE60:BI60"/>
    <mergeCell ref="BS60:CG60"/>
    <mergeCell ref="CH60:CL60"/>
    <mergeCell ref="CM60:CQ60"/>
    <mergeCell ref="DL59:DP59"/>
    <mergeCell ref="DQ59:DU59"/>
    <mergeCell ref="DV59:DZ59"/>
    <mergeCell ref="B60:P60"/>
    <mergeCell ref="Q60:U60"/>
    <mergeCell ref="V60:Z60"/>
    <mergeCell ref="AA60:AE60"/>
    <mergeCell ref="AF60:AJ60"/>
    <mergeCell ref="AK60:AO60"/>
    <mergeCell ref="AP60:AT60"/>
    <mergeCell ref="CH59:CL59"/>
    <mergeCell ref="CM59:CQ59"/>
    <mergeCell ref="CR59:CV59"/>
    <mergeCell ref="CW59:DA59"/>
    <mergeCell ref="DB59:DF59"/>
    <mergeCell ref="DG59:DK59"/>
    <mergeCell ref="AK59:AO59"/>
    <mergeCell ref="AP59:AT59"/>
    <mergeCell ref="AU59:AY59"/>
    <mergeCell ref="AZ59:BD59"/>
    <mergeCell ref="BE59:BI59"/>
    <mergeCell ref="BS59:CG59"/>
    <mergeCell ref="DB61:DF61"/>
    <mergeCell ref="DG61:DK61"/>
    <mergeCell ref="DL61:DP61"/>
    <mergeCell ref="DQ61:DU61"/>
    <mergeCell ref="DV61:DZ61"/>
    <mergeCell ref="B62:P62"/>
    <mergeCell ref="Q62:U62"/>
    <mergeCell ref="V62:Z62"/>
    <mergeCell ref="AA62:AE62"/>
    <mergeCell ref="AF62:AJ62"/>
    <mergeCell ref="BE61:BI61"/>
    <mergeCell ref="BS61:CG61"/>
    <mergeCell ref="CH61:CL61"/>
    <mergeCell ref="CM61:CQ61"/>
    <mergeCell ref="CR61:CV61"/>
    <mergeCell ref="CW61:DA61"/>
    <mergeCell ref="DV60:DZ60"/>
    <mergeCell ref="B61:P61"/>
    <mergeCell ref="Q61:U61"/>
    <mergeCell ref="V61:Z61"/>
    <mergeCell ref="AA61:AE61"/>
    <mergeCell ref="AF61:AJ61"/>
    <mergeCell ref="AK61:AO61"/>
    <mergeCell ref="AP61:AT61"/>
    <mergeCell ref="AU61:AY61"/>
    <mergeCell ref="AZ61:BD61"/>
    <mergeCell ref="CR60:CV60"/>
    <mergeCell ref="CW60:DA60"/>
    <mergeCell ref="DB60:DF60"/>
    <mergeCell ref="DG60:DK60"/>
    <mergeCell ref="DL60:DP60"/>
    <mergeCell ref="DQ60:DU60"/>
    <mergeCell ref="DG62:DK62"/>
    <mergeCell ref="DL62:DP62"/>
    <mergeCell ref="DQ62:DU62"/>
    <mergeCell ref="DV62:DZ62"/>
    <mergeCell ref="B63:P63"/>
    <mergeCell ref="Q63:U63"/>
    <mergeCell ref="V63:Z63"/>
    <mergeCell ref="AA63:AE63"/>
    <mergeCell ref="AF63:AJ63"/>
    <mergeCell ref="AK63:AO63"/>
    <mergeCell ref="BS62:CG62"/>
    <mergeCell ref="CH62:CL62"/>
    <mergeCell ref="CM62:CQ62"/>
    <mergeCell ref="CR62:CV62"/>
    <mergeCell ref="CW62:DA62"/>
    <mergeCell ref="DB62:DF62"/>
    <mergeCell ref="AK62:AO62"/>
    <mergeCell ref="AP62:AT62"/>
    <mergeCell ref="AU62:AY62"/>
    <mergeCell ref="AZ62:BD62"/>
    <mergeCell ref="BE62:BI62"/>
    <mergeCell ref="BJ62:BN62"/>
    <mergeCell ref="DL63:DP63"/>
    <mergeCell ref="DQ63:DU63"/>
    <mergeCell ref="DV63:DZ63"/>
    <mergeCell ref="BS64:CG64"/>
    <mergeCell ref="CH64:CL64"/>
    <mergeCell ref="CM64:CQ64"/>
    <mergeCell ref="CR64:CV64"/>
    <mergeCell ref="CW64:DA64"/>
    <mergeCell ref="DB64:DF64"/>
    <mergeCell ref="DG64:DK64"/>
    <mergeCell ref="CH63:CL63"/>
    <mergeCell ref="CM63:CQ63"/>
    <mergeCell ref="CR63:CV63"/>
    <mergeCell ref="CW63:DA63"/>
    <mergeCell ref="DB63:DF63"/>
    <mergeCell ref="DG63:DK63"/>
    <mergeCell ref="AP63:AT63"/>
    <mergeCell ref="AU63:AY63"/>
    <mergeCell ref="AZ63:BD63"/>
    <mergeCell ref="BE63:BI63"/>
    <mergeCell ref="BJ63:BN63"/>
    <mergeCell ref="BS63:CG63"/>
    <mergeCell ref="DL65:DP65"/>
    <mergeCell ref="DQ65:DU65"/>
    <mergeCell ref="DV65:DZ65"/>
    <mergeCell ref="A66:P67"/>
    <mergeCell ref="Q66:U67"/>
    <mergeCell ref="V66:Z67"/>
    <mergeCell ref="AA66:AE67"/>
    <mergeCell ref="AF66:AJ67"/>
    <mergeCell ref="AK66:AO67"/>
    <mergeCell ref="AP66:AT67"/>
    <mergeCell ref="DL64:DP64"/>
    <mergeCell ref="DQ64:DU64"/>
    <mergeCell ref="DV64:DZ64"/>
    <mergeCell ref="BS65:CG65"/>
    <mergeCell ref="CH65:CL65"/>
    <mergeCell ref="CM65:CQ65"/>
    <mergeCell ref="CR65:CV65"/>
    <mergeCell ref="CW65:DA65"/>
    <mergeCell ref="DB65:DF65"/>
    <mergeCell ref="DG65:DK65"/>
    <mergeCell ref="DV67:DZ67"/>
    <mergeCell ref="CW66:DA66"/>
    <mergeCell ref="DB66:DF66"/>
    <mergeCell ref="DG66:DK66"/>
    <mergeCell ref="DL66:DP66"/>
    <mergeCell ref="DQ66:DU66"/>
    <mergeCell ref="DV66:DZ66"/>
    <mergeCell ref="AU66:AY67"/>
    <mergeCell ref="AZ66:BD67"/>
    <mergeCell ref="BS66:CG66"/>
    <mergeCell ref="CH66:CL66"/>
    <mergeCell ref="CM66:CQ66"/>
    <mergeCell ref="CR66:CV66"/>
    <mergeCell ref="BS67:CG67"/>
    <mergeCell ref="CH67:CL67"/>
    <mergeCell ref="CM67:CQ67"/>
    <mergeCell ref="CR67:CV67"/>
    <mergeCell ref="AP68:AT68"/>
    <mergeCell ref="AU68:AY68"/>
    <mergeCell ref="AZ68:BD68"/>
    <mergeCell ref="BS68:CG68"/>
    <mergeCell ref="CH68:CL68"/>
    <mergeCell ref="CM68:CQ68"/>
    <mergeCell ref="B68:P68"/>
    <mergeCell ref="Q68:U68"/>
    <mergeCell ref="V68:Z68"/>
    <mergeCell ref="AA68:AE68"/>
    <mergeCell ref="AF68:AJ68"/>
    <mergeCell ref="AK68:AO68"/>
    <mergeCell ref="CW67:DA67"/>
    <mergeCell ref="DB67:DF67"/>
    <mergeCell ref="DG67:DK67"/>
    <mergeCell ref="DL67:DP67"/>
    <mergeCell ref="DQ67:DU67"/>
    <mergeCell ref="DG69:DK69"/>
    <mergeCell ref="DL69:DP69"/>
    <mergeCell ref="DQ69:DU69"/>
    <mergeCell ref="DV69:DZ69"/>
    <mergeCell ref="B70:P70"/>
    <mergeCell ref="Q70:U70"/>
    <mergeCell ref="V70:Z70"/>
    <mergeCell ref="AA70:AE70"/>
    <mergeCell ref="AF70:AJ70"/>
    <mergeCell ref="AK70:AO70"/>
    <mergeCell ref="BS69:CG69"/>
    <mergeCell ref="CH69:CL69"/>
    <mergeCell ref="CM69:CQ69"/>
    <mergeCell ref="CR69:CV69"/>
    <mergeCell ref="CW69:DA69"/>
    <mergeCell ref="DB69:DF69"/>
    <mergeCell ref="DV68:DZ68"/>
    <mergeCell ref="B69:P69"/>
    <mergeCell ref="Q69:U69"/>
    <mergeCell ref="V69:Z69"/>
    <mergeCell ref="AA69:AE69"/>
    <mergeCell ref="AF69:AJ69"/>
    <mergeCell ref="AK69:AO69"/>
    <mergeCell ref="AP69:AT69"/>
    <mergeCell ref="AU69:AY69"/>
    <mergeCell ref="AZ69:BD69"/>
    <mergeCell ref="CR68:CV68"/>
    <mergeCell ref="CW68:DA68"/>
    <mergeCell ref="DB68:DF68"/>
    <mergeCell ref="DG68:DK68"/>
    <mergeCell ref="DL68:DP68"/>
    <mergeCell ref="DQ68:DU68"/>
    <mergeCell ref="DV70:DZ70"/>
    <mergeCell ref="B71:P71"/>
    <mergeCell ref="Q71:U71"/>
    <mergeCell ref="V71:Z71"/>
    <mergeCell ref="AA71:AE71"/>
    <mergeCell ref="AF71:AJ71"/>
    <mergeCell ref="AK71:AO71"/>
    <mergeCell ref="AP71:AT71"/>
    <mergeCell ref="AU71:AY71"/>
    <mergeCell ref="AZ71:BD71"/>
    <mergeCell ref="CR70:CV70"/>
    <mergeCell ref="CW70:DA70"/>
    <mergeCell ref="DB70:DF70"/>
    <mergeCell ref="DG70:DK70"/>
    <mergeCell ref="DL70:DP70"/>
    <mergeCell ref="DQ70:DU70"/>
    <mergeCell ref="AP70:AT70"/>
    <mergeCell ref="AU70:AY70"/>
    <mergeCell ref="AZ70:BD70"/>
    <mergeCell ref="BS70:CG70"/>
    <mergeCell ref="CH70:CL70"/>
    <mergeCell ref="CM70:CQ70"/>
    <mergeCell ref="AP72:AT72"/>
    <mergeCell ref="AU72:AY72"/>
    <mergeCell ref="AZ72:BD72"/>
    <mergeCell ref="BS72:CG72"/>
    <mergeCell ref="CH72:CL72"/>
    <mergeCell ref="CM72:CQ72"/>
    <mergeCell ref="DG71:DK71"/>
    <mergeCell ref="DL71:DP71"/>
    <mergeCell ref="DQ71:DU71"/>
    <mergeCell ref="DV71:DZ71"/>
    <mergeCell ref="B72:P72"/>
    <mergeCell ref="Q72:U72"/>
    <mergeCell ref="V72:Z72"/>
    <mergeCell ref="AA72:AE72"/>
    <mergeCell ref="AF72:AJ72"/>
    <mergeCell ref="AK72:AO72"/>
    <mergeCell ref="BS71:CG71"/>
    <mergeCell ref="CH71:CL71"/>
    <mergeCell ref="CM71:CQ71"/>
    <mergeCell ref="CR71:CV71"/>
    <mergeCell ref="CW71:DA71"/>
    <mergeCell ref="DB71:DF71"/>
    <mergeCell ref="DG73:DK73"/>
    <mergeCell ref="DL73:DP73"/>
    <mergeCell ref="DQ73:DU73"/>
    <mergeCell ref="DV73:DZ73"/>
    <mergeCell ref="B74:P74"/>
    <mergeCell ref="Q74:U74"/>
    <mergeCell ref="V74:Z74"/>
    <mergeCell ref="AA74:AE74"/>
    <mergeCell ref="AF74:AJ74"/>
    <mergeCell ref="AK74:AO74"/>
    <mergeCell ref="BS73:CG73"/>
    <mergeCell ref="CH73:CL73"/>
    <mergeCell ref="CM73:CQ73"/>
    <mergeCell ref="CR73:CV73"/>
    <mergeCell ref="CW73:DA73"/>
    <mergeCell ref="DB73:DF73"/>
    <mergeCell ref="DV72:DZ72"/>
    <mergeCell ref="B73:P73"/>
    <mergeCell ref="Q73:U73"/>
    <mergeCell ref="V73:Z73"/>
    <mergeCell ref="AA73:AE73"/>
    <mergeCell ref="AF73:AJ73"/>
    <mergeCell ref="AK73:AO73"/>
    <mergeCell ref="AP73:AT73"/>
    <mergeCell ref="AU73:AY73"/>
    <mergeCell ref="AZ73:BD73"/>
    <mergeCell ref="CR72:CV72"/>
    <mergeCell ref="CW72:DA72"/>
    <mergeCell ref="DB72:DF72"/>
    <mergeCell ref="DG72:DK72"/>
    <mergeCell ref="DL72:DP72"/>
    <mergeCell ref="DQ72:DU72"/>
    <mergeCell ref="DV74:DZ74"/>
    <mergeCell ref="B75:P75"/>
    <mergeCell ref="Q75:U75"/>
    <mergeCell ref="V75:Z75"/>
    <mergeCell ref="AA75:AE75"/>
    <mergeCell ref="AF75:AJ75"/>
    <mergeCell ref="AK75:AO75"/>
    <mergeCell ref="AP75:AT75"/>
    <mergeCell ref="AU75:AY75"/>
    <mergeCell ref="AZ75:BD75"/>
    <mergeCell ref="CR74:CV74"/>
    <mergeCell ref="CW74:DA74"/>
    <mergeCell ref="DB74:DF74"/>
    <mergeCell ref="DG74:DK74"/>
    <mergeCell ref="DL74:DP74"/>
    <mergeCell ref="DQ74:DU74"/>
    <mergeCell ref="AP74:AT74"/>
    <mergeCell ref="AU74:AY74"/>
    <mergeCell ref="AZ74:BD74"/>
    <mergeCell ref="BS74:CG74"/>
    <mergeCell ref="CH74:CL74"/>
    <mergeCell ref="CM74:CQ74"/>
    <mergeCell ref="AP76:AT76"/>
    <mergeCell ref="AU76:AY76"/>
    <mergeCell ref="AZ76:BD76"/>
    <mergeCell ref="BS76:CG76"/>
    <mergeCell ref="CH76:CL76"/>
    <mergeCell ref="CM76:CQ76"/>
    <mergeCell ref="DG75:DK75"/>
    <mergeCell ref="DL75:DP75"/>
    <mergeCell ref="DQ75:DU75"/>
    <mergeCell ref="DV75:DZ75"/>
    <mergeCell ref="B76:P76"/>
    <mergeCell ref="Q76:U76"/>
    <mergeCell ref="V76:Z76"/>
    <mergeCell ref="AA76:AE76"/>
    <mergeCell ref="AF76:AJ76"/>
    <mergeCell ref="AK76:AO76"/>
    <mergeCell ref="BS75:CG75"/>
    <mergeCell ref="CH75:CL75"/>
    <mergeCell ref="CM75:CQ75"/>
    <mergeCell ref="CR75:CV75"/>
    <mergeCell ref="CW75:DA75"/>
    <mergeCell ref="DB75:DF75"/>
    <mergeCell ref="DG77:DK77"/>
    <mergeCell ref="DL77:DP77"/>
    <mergeCell ref="DQ77:DU77"/>
    <mergeCell ref="DV77:DZ77"/>
    <mergeCell ref="B78:P78"/>
    <mergeCell ref="Q78:U78"/>
    <mergeCell ref="V78:Z78"/>
    <mergeCell ref="AA78:AE78"/>
    <mergeCell ref="AF78:AJ78"/>
    <mergeCell ref="AK78:AO78"/>
    <mergeCell ref="BS77:CG77"/>
    <mergeCell ref="CH77:CL77"/>
    <mergeCell ref="CM77:CQ77"/>
    <mergeCell ref="CR77:CV77"/>
    <mergeCell ref="CW77:DA77"/>
    <mergeCell ref="DB77:DF77"/>
    <mergeCell ref="DV76:DZ76"/>
    <mergeCell ref="B77:P77"/>
    <mergeCell ref="Q77:U77"/>
    <mergeCell ref="V77:Z77"/>
    <mergeCell ref="AA77:AE77"/>
    <mergeCell ref="AF77:AJ77"/>
    <mergeCell ref="AK77:AO77"/>
    <mergeCell ref="AP77:AT77"/>
    <mergeCell ref="AU77:AY77"/>
    <mergeCell ref="AZ77:BD77"/>
    <mergeCell ref="CR76:CV76"/>
    <mergeCell ref="CW76:DA76"/>
    <mergeCell ref="DB76:DF76"/>
    <mergeCell ref="DG76:DK76"/>
    <mergeCell ref="DL76:DP76"/>
    <mergeCell ref="DQ76:DU76"/>
    <mergeCell ref="DV78:DZ78"/>
    <mergeCell ref="B79:P79"/>
    <mergeCell ref="Q79:U79"/>
    <mergeCell ref="V79:Z79"/>
    <mergeCell ref="AA79:AE79"/>
    <mergeCell ref="AF79:AJ79"/>
    <mergeCell ref="AK79:AO79"/>
    <mergeCell ref="AP79:AT79"/>
    <mergeCell ref="AU79:AY79"/>
    <mergeCell ref="AZ79:BD79"/>
    <mergeCell ref="CR78:CV78"/>
    <mergeCell ref="CW78:DA78"/>
    <mergeCell ref="DB78:DF78"/>
    <mergeCell ref="DG78:DK78"/>
    <mergeCell ref="DL78:DP78"/>
    <mergeCell ref="DQ78:DU78"/>
    <mergeCell ref="AP78:AT78"/>
    <mergeCell ref="AU78:AY78"/>
    <mergeCell ref="AZ78:BD78"/>
    <mergeCell ref="BS78:CG78"/>
    <mergeCell ref="CH78:CL78"/>
    <mergeCell ref="CM78:CQ78"/>
    <mergeCell ref="AP80:AT80"/>
    <mergeCell ref="AU80:AY80"/>
    <mergeCell ref="AZ80:BD80"/>
    <mergeCell ref="BS80:CG80"/>
    <mergeCell ref="CH80:CL80"/>
    <mergeCell ref="CM80:CQ80"/>
    <mergeCell ref="DG79:DK79"/>
    <mergeCell ref="DL79:DP79"/>
    <mergeCell ref="DQ79:DU79"/>
    <mergeCell ref="DV79:DZ79"/>
    <mergeCell ref="B80:P80"/>
    <mergeCell ref="Q80:U80"/>
    <mergeCell ref="V80:Z80"/>
    <mergeCell ref="AA80:AE80"/>
    <mergeCell ref="AF80:AJ80"/>
    <mergeCell ref="AK80:AO80"/>
    <mergeCell ref="BS79:CG79"/>
    <mergeCell ref="CH79:CL79"/>
    <mergeCell ref="CM79:CQ79"/>
    <mergeCell ref="CR79:CV79"/>
    <mergeCell ref="CW79:DA79"/>
    <mergeCell ref="DB79:DF79"/>
    <mergeCell ref="DG81:DK81"/>
    <mergeCell ref="DL81:DP81"/>
    <mergeCell ref="DQ81:DU81"/>
    <mergeCell ref="DV81:DZ81"/>
    <mergeCell ref="B82:P82"/>
    <mergeCell ref="Q82:U82"/>
    <mergeCell ref="V82:Z82"/>
    <mergeCell ref="AA82:AE82"/>
    <mergeCell ref="AF82:AJ82"/>
    <mergeCell ref="AK82:AO82"/>
    <mergeCell ref="BS81:CG81"/>
    <mergeCell ref="CH81:CL81"/>
    <mergeCell ref="CM81:CQ81"/>
    <mergeCell ref="CR81:CV81"/>
    <mergeCell ref="CW81:DA81"/>
    <mergeCell ref="DB81:DF81"/>
    <mergeCell ref="DV80:DZ80"/>
    <mergeCell ref="B81:P81"/>
    <mergeCell ref="Q81:U81"/>
    <mergeCell ref="V81:Z81"/>
    <mergeCell ref="AA81:AE81"/>
    <mergeCell ref="AF81:AJ81"/>
    <mergeCell ref="AK81:AO81"/>
    <mergeCell ref="AP81:AT81"/>
    <mergeCell ref="AU81:AY81"/>
    <mergeCell ref="AZ81:BD81"/>
    <mergeCell ref="CR80:CV80"/>
    <mergeCell ref="CW80:DA80"/>
    <mergeCell ref="DB80:DF80"/>
    <mergeCell ref="DG80:DK80"/>
    <mergeCell ref="DL80:DP80"/>
    <mergeCell ref="DQ80:DU80"/>
    <mergeCell ref="DV82:DZ82"/>
    <mergeCell ref="B83:P83"/>
    <mergeCell ref="Q83:U83"/>
    <mergeCell ref="V83:Z83"/>
    <mergeCell ref="AA83:AE83"/>
    <mergeCell ref="AF83:AJ83"/>
    <mergeCell ref="AK83:AO83"/>
    <mergeCell ref="AP83:AT83"/>
    <mergeCell ref="AU83:AY83"/>
    <mergeCell ref="AZ83:BD83"/>
    <mergeCell ref="CR82:CV82"/>
    <mergeCell ref="CW82:DA82"/>
    <mergeCell ref="DB82:DF82"/>
    <mergeCell ref="DG82:DK82"/>
    <mergeCell ref="DL82:DP82"/>
    <mergeCell ref="DQ82:DU82"/>
    <mergeCell ref="AP82:AT82"/>
    <mergeCell ref="AU82:AY82"/>
    <mergeCell ref="AZ82:BD82"/>
    <mergeCell ref="BS82:CG82"/>
    <mergeCell ref="CH82:CL82"/>
    <mergeCell ref="CM82:CQ82"/>
    <mergeCell ref="AP84:AT84"/>
    <mergeCell ref="AU84:AY84"/>
    <mergeCell ref="AZ84:BD84"/>
    <mergeCell ref="BS84:CG84"/>
    <mergeCell ref="CH84:CL84"/>
    <mergeCell ref="CM84:CQ84"/>
    <mergeCell ref="DG83:DK83"/>
    <mergeCell ref="DL83:DP83"/>
    <mergeCell ref="DQ83:DU83"/>
    <mergeCell ref="DV83:DZ83"/>
    <mergeCell ref="B84:P84"/>
    <mergeCell ref="Q84:U84"/>
    <mergeCell ref="V84:Z84"/>
    <mergeCell ref="AA84:AE84"/>
    <mergeCell ref="AF84:AJ84"/>
    <mergeCell ref="AK84:AO84"/>
    <mergeCell ref="BS83:CG83"/>
    <mergeCell ref="CH83:CL83"/>
    <mergeCell ref="CM83:CQ83"/>
    <mergeCell ref="CR83:CV83"/>
    <mergeCell ref="CW83:DA83"/>
    <mergeCell ref="DB83:DF83"/>
    <mergeCell ref="DG85:DK85"/>
    <mergeCell ref="DL85:DP85"/>
    <mergeCell ref="DQ85:DU85"/>
    <mergeCell ref="DV85:DZ85"/>
    <mergeCell ref="B86:P86"/>
    <mergeCell ref="Q86:U86"/>
    <mergeCell ref="V86:Z86"/>
    <mergeCell ref="AA86:AE86"/>
    <mergeCell ref="AF86:AJ86"/>
    <mergeCell ref="AK86:AO86"/>
    <mergeCell ref="BS85:CG85"/>
    <mergeCell ref="CH85:CL85"/>
    <mergeCell ref="CM85:CQ85"/>
    <mergeCell ref="CR85:CV85"/>
    <mergeCell ref="CW85:DA85"/>
    <mergeCell ref="DB85:DF85"/>
    <mergeCell ref="DV84:DZ84"/>
    <mergeCell ref="B85:P85"/>
    <mergeCell ref="Q85:U85"/>
    <mergeCell ref="V85:Z85"/>
    <mergeCell ref="AA85:AE85"/>
    <mergeCell ref="AF85:AJ85"/>
    <mergeCell ref="AK85:AO85"/>
    <mergeCell ref="AP85:AT85"/>
    <mergeCell ref="AU85:AY85"/>
    <mergeCell ref="AZ85:BD85"/>
    <mergeCell ref="CR84:CV84"/>
    <mergeCell ref="CW84:DA84"/>
    <mergeCell ref="DB84:DF84"/>
    <mergeCell ref="DG84:DK84"/>
    <mergeCell ref="DL84:DP84"/>
    <mergeCell ref="DQ84:DU84"/>
    <mergeCell ref="DV86:DZ86"/>
    <mergeCell ref="B87:P87"/>
    <mergeCell ref="Q87:U87"/>
    <mergeCell ref="V87:Z87"/>
    <mergeCell ref="AA87:AE87"/>
    <mergeCell ref="AF87:AJ87"/>
    <mergeCell ref="AK87:AO87"/>
    <mergeCell ref="AP87:AT87"/>
    <mergeCell ref="AU87:AY87"/>
    <mergeCell ref="AZ87:BD87"/>
    <mergeCell ref="CR86:CV86"/>
    <mergeCell ref="CW86:DA86"/>
    <mergeCell ref="DB86:DF86"/>
    <mergeCell ref="DG86:DK86"/>
    <mergeCell ref="DL86:DP86"/>
    <mergeCell ref="DQ86:DU86"/>
    <mergeCell ref="AP86:AT86"/>
    <mergeCell ref="AU86:AY86"/>
    <mergeCell ref="AZ86:BD86"/>
    <mergeCell ref="BS86:CG86"/>
    <mergeCell ref="CH86:CL86"/>
    <mergeCell ref="CM86:CQ86"/>
    <mergeCell ref="AP88:AT88"/>
    <mergeCell ref="AU88:AY88"/>
    <mergeCell ref="AZ88:BD88"/>
    <mergeCell ref="BS88:CG88"/>
    <mergeCell ref="CH88:CL88"/>
    <mergeCell ref="CM88:CQ88"/>
    <mergeCell ref="DG87:DK87"/>
    <mergeCell ref="DL87:DP87"/>
    <mergeCell ref="DQ87:DU87"/>
    <mergeCell ref="DV87:DZ87"/>
    <mergeCell ref="B88:P88"/>
    <mergeCell ref="Q88:U88"/>
    <mergeCell ref="V88:Z88"/>
    <mergeCell ref="AA88:AE88"/>
    <mergeCell ref="AF88:AJ88"/>
    <mergeCell ref="AK88:AO88"/>
    <mergeCell ref="BS87:CG87"/>
    <mergeCell ref="CH87:CL87"/>
    <mergeCell ref="CM87:CQ87"/>
    <mergeCell ref="CR87:CV87"/>
    <mergeCell ref="CW87:DA87"/>
    <mergeCell ref="DB87:DF87"/>
    <mergeCell ref="DV89:DZ89"/>
    <mergeCell ref="BS90:CG90"/>
    <mergeCell ref="CH90:CL90"/>
    <mergeCell ref="CM90:CQ90"/>
    <mergeCell ref="CR90:CV90"/>
    <mergeCell ref="CW90:DA90"/>
    <mergeCell ref="DB90:DF90"/>
    <mergeCell ref="DG90:DK90"/>
    <mergeCell ref="DL90:DP90"/>
    <mergeCell ref="DQ90:DU90"/>
    <mergeCell ref="DV88:DZ88"/>
    <mergeCell ref="BS89:CG89"/>
    <mergeCell ref="CH89:CL89"/>
    <mergeCell ref="CM89:CQ89"/>
    <mergeCell ref="CR89:CV89"/>
    <mergeCell ref="CW89:DA89"/>
    <mergeCell ref="DB89:DF89"/>
    <mergeCell ref="DG89:DK89"/>
    <mergeCell ref="DL89:DP89"/>
    <mergeCell ref="DQ89:DU89"/>
    <mergeCell ref="CR88:CV88"/>
    <mergeCell ref="CW88:DA88"/>
    <mergeCell ref="DB88:DF88"/>
    <mergeCell ref="DG88:DK88"/>
    <mergeCell ref="DL88:DP88"/>
    <mergeCell ref="DQ88:DU88"/>
    <mergeCell ref="DV91:DZ91"/>
    <mergeCell ref="BS92:CG92"/>
    <mergeCell ref="CH92:CL92"/>
    <mergeCell ref="CM92:CQ92"/>
    <mergeCell ref="CR92:CV92"/>
    <mergeCell ref="CW92:DA92"/>
    <mergeCell ref="DB92:DF92"/>
    <mergeCell ref="DG92:DK92"/>
    <mergeCell ref="DL92:DP92"/>
    <mergeCell ref="DQ92:DU92"/>
    <mergeCell ref="DV90:DZ90"/>
    <mergeCell ref="BS91:CG91"/>
    <mergeCell ref="CH91:CL91"/>
    <mergeCell ref="CM91:CQ91"/>
    <mergeCell ref="CR91:CV91"/>
    <mergeCell ref="CW91:DA91"/>
    <mergeCell ref="DB91:DF91"/>
    <mergeCell ref="DG91:DK91"/>
    <mergeCell ref="DL91:DP91"/>
    <mergeCell ref="DQ91:DU91"/>
    <mergeCell ref="DV93:DZ93"/>
    <mergeCell ref="BS94:CG94"/>
    <mergeCell ref="CH94:CL94"/>
    <mergeCell ref="CM94:CQ94"/>
    <mergeCell ref="CR94:CV94"/>
    <mergeCell ref="CW94:DA94"/>
    <mergeCell ref="DB94:DF94"/>
    <mergeCell ref="DG94:DK94"/>
    <mergeCell ref="DL94:DP94"/>
    <mergeCell ref="DQ94:DU94"/>
    <mergeCell ref="DV92:DZ92"/>
    <mergeCell ref="BS93:CG93"/>
    <mergeCell ref="CH93:CL93"/>
    <mergeCell ref="CM93:CQ93"/>
    <mergeCell ref="CR93:CV93"/>
    <mergeCell ref="CW93:DA93"/>
    <mergeCell ref="DB93:DF93"/>
    <mergeCell ref="DG93:DK93"/>
    <mergeCell ref="DL93:DP93"/>
    <mergeCell ref="DQ93:DU93"/>
    <mergeCell ref="DV95:DZ95"/>
    <mergeCell ref="BS96:CG96"/>
    <mergeCell ref="CH96:CL96"/>
    <mergeCell ref="CM96:CQ96"/>
    <mergeCell ref="CR96:CV96"/>
    <mergeCell ref="CW96:DA96"/>
    <mergeCell ref="DB96:DF96"/>
    <mergeCell ref="DG96:DK96"/>
    <mergeCell ref="DL96:DP96"/>
    <mergeCell ref="DQ96:DU96"/>
    <mergeCell ref="DV94:DZ94"/>
    <mergeCell ref="BS95:CG95"/>
    <mergeCell ref="CH95:CL95"/>
    <mergeCell ref="CM95:CQ95"/>
    <mergeCell ref="CR95:CV95"/>
    <mergeCell ref="CW95:DA95"/>
    <mergeCell ref="DB95:DF95"/>
    <mergeCell ref="DG95:DK95"/>
    <mergeCell ref="DL95:DP95"/>
    <mergeCell ref="DQ95:DU95"/>
    <mergeCell ref="DV97:DZ97"/>
    <mergeCell ref="BS98:CG98"/>
    <mergeCell ref="CH98:CL98"/>
    <mergeCell ref="CM98:CQ98"/>
    <mergeCell ref="CR98:CV98"/>
    <mergeCell ref="CW98:DA98"/>
    <mergeCell ref="DB98:DF98"/>
    <mergeCell ref="DG98:DK98"/>
    <mergeCell ref="DL98:DP98"/>
    <mergeCell ref="DQ98:DU98"/>
    <mergeCell ref="DV96:DZ96"/>
    <mergeCell ref="BS97:CG97"/>
    <mergeCell ref="CH97:CL97"/>
    <mergeCell ref="CM97:CQ97"/>
    <mergeCell ref="CR97:CV97"/>
    <mergeCell ref="CW97:DA97"/>
    <mergeCell ref="DB97:DF97"/>
    <mergeCell ref="DG97:DK97"/>
    <mergeCell ref="DL97:DP97"/>
    <mergeCell ref="DQ97:DU97"/>
    <mergeCell ref="DV99:DZ99"/>
    <mergeCell ref="BS100:CG100"/>
    <mergeCell ref="CH100:CL100"/>
    <mergeCell ref="CM100:CQ100"/>
    <mergeCell ref="CR100:CV100"/>
    <mergeCell ref="CW100:DA100"/>
    <mergeCell ref="DB100:DF100"/>
    <mergeCell ref="DG100:DK100"/>
    <mergeCell ref="DL100:DP100"/>
    <mergeCell ref="DQ100:DU100"/>
    <mergeCell ref="DV98:DZ98"/>
    <mergeCell ref="BS99:CG99"/>
    <mergeCell ref="CH99:CL99"/>
    <mergeCell ref="CM99:CQ99"/>
    <mergeCell ref="CR99:CV99"/>
    <mergeCell ref="CW99:DA99"/>
    <mergeCell ref="DB99:DF99"/>
    <mergeCell ref="DG99:DK99"/>
    <mergeCell ref="DL99:DP99"/>
    <mergeCell ref="DQ99:DU99"/>
    <mergeCell ref="DV101:DZ101"/>
    <mergeCell ref="BR102:CG102"/>
    <mergeCell ref="CH102:CL102"/>
    <mergeCell ref="CM102:CQ102"/>
    <mergeCell ref="CR102:CV102"/>
    <mergeCell ref="CW102:DA102"/>
    <mergeCell ref="DB102:DF102"/>
    <mergeCell ref="DG102:DK102"/>
    <mergeCell ref="DL102:DP102"/>
    <mergeCell ref="DQ102:DU102"/>
    <mergeCell ref="DV100:DZ100"/>
    <mergeCell ref="BS101:CG101"/>
    <mergeCell ref="CH101:CL101"/>
    <mergeCell ref="CM101:CQ101"/>
    <mergeCell ref="CR101:CV101"/>
    <mergeCell ref="CW101:DA101"/>
    <mergeCell ref="DB101:DF101"/>
    <mergeCell ref="DG101:DK101"/>
    <mergeCell ref="DL101:DP101"/>
    <mergeCell ref="DQ101:DU101"/>
    <mergeCell ref="DG109:DK109"/>
    <mergeCell ref="DL109:DP109"/>
    <mergeCell ref="DQ109:DU109"/>
    <mergeCell ref="DV109:DZ109"/>
    <mergeCell ref="A110:Z110"/>
    <mergeCell ref="AA110:AE110"/>
    <mergeCell ref="AF110:AJ110"/>
    <mergeCell ref="AK110:AO110"/>
    <mergeCell ref="AP110:AT110"/>
    <mergeCell ref="AU110:AY119"/>
    <mergeCell ref="AU109:BP109"/>
    <mergeCell ref="BQ109:BU109"/>
    <mergeCell ref="BV109:BZ109"/>
    <mergeCell ref="CA109:CE109"/>
    <mergeCell ref="CF109:CJ109"/>
    <mergeCell ref="CK109:DF109"/>
    <mergeCell ref="DV102:DZ102"/>
    <mergeCell ref="BQ103:DZ103"/>
    <mergeCell ref="BQ104:DZ104"/>
    <mergeCell ref="A108:AT108"/>
    <mergeCell ref="AU108:DZ108"/>
    <mergeCell ref="A109:Z109"/>
    <mergeCell ref="AA109:AE109"/>
    <mergeCell ref="AF109:AJ109"/>
    <mergeCell ref="AK109:AO109"/>
    <mergeCell ref="AP109:AT109"/>
    <mergeCell ref="CF111:CJ111"/>
    <mergeCell ref="CM111:DF111"/>
    <mergeCell ref="DG111:DK111"/>
    <mergeCell ref="DL111:DP111"/>
    <mergeCell ref="DQ111:DU111"/>
    <mergeCell ref="DV111:DZ111"/>
    <mergeCell ref="CM110:DF110"/>
    <mergeCell ref="DG110:DK110"/>
    <mergeCell ref="DL110:DP110"/>
    <mergeCell ref="DQ110:DU110"/>
    <mergeCell ref="DV110:DZ110"/>
    <mergeCell ref="A111:Z111"/>
    <mergeCell ref="AA111:AE111"/>
    <mergeCell ref="AF111:AJ111"/>
    <mergeCell ref="AK111:AO111"/>
    <mergeCell ref="AP111:AT111"/>
    <mergeCell ref="AZ110:BP110"/>
    <mergeCell ref="BQ110:BU110"/>
    <mergeCell ref="BV110:BZ110"/>
    <mergeCell ref="CA110:CE110"/>
    <mergeCell ref="CF110:CJ110"/>
    <mergeCell ref="CK110:CL119"/>
    <mergeCell ref="AZ111:BP111"/>
    <mergeCell ref="BQ111:BU111"/>
    <mergeCell ref="BV111:BZ111"/>
    <mergeCell ref="CA111:CE111"/>
    <mergeCell ref="DG112:DK112"/>
    <mergeCell ref="DL112:DP112"/>
    <mergeCell ref="DQ112:DU112"/>
    <mergeCell ref="DV112:DZ112"/>
    <mergeCell ref="C113:Z113"/>
    <mergeCell ref="AA113:AE113"/>
    <mergeCell ref="AF113:AJ113"/>
    <mergeCell ref="AK113:AO113"/>
    <mergeCell ref="AP113:AT113"/>
    <mergeCell ref="AZ113:BP113"/>
    <mergeCell ref="AZ112:BP112"/>
    <mergeCell ref="BQ112:BU112"/>
    <mergeCell ref="BV112:BZ112"/>
    <mergeCell ref="CA112:CE112"/>
    <mergeCell ref="CF112:CJ112"/>
    <mergeCell ref="CM112:DF112"/>
    <mergeCell ref="A112:B116"/>
    <mergeCell ref="C112:Z112"/>
    <mergeCell ref="AA112:AE112"/>
    <mergeCell ref="AF112:AJ112"/>
    <mergeCell ref="AK112:AO112"/>
    <mergeCell ref="AP112:AT112"/>
    <mergeCell ref="DQ114:DU114"/>
    <mergeCell ref="DV114:DZ114"/>
    <mergeCell ref="C115:Z115"/>
    <mergeCell ref="AA115:AE115"/>
    <mergeCell ref="AF115:AJ115"/>
    <mergeCell ref="AK115:AO115"/>
    <mergeCell ref="AP115:AT115"/>
    <mergeCell ref="AZ115:BP115"/>
    <mergeCell ref="BQ115:BU115"/>
    <mergeCell ref="BV115:BZ115"/>
    <mergeCell ref="BV114:BZ114"/>
    <mergeCell ref="CA114:CE114"/>
    <mergeCell ref="CF114:CJ114"/>
    <mergeCell ref="CM114:DF114"/>
    <mergeCell ref="DG114:DK114"/>
    <mergeCell ref="DL114:DP114"/>
    <mergeCell ref="DL113:DP113"/>
    <mergeCell ref="DQ113:DU113"/>
    <mergeCell ref="DV113:DZ113"/>
    <mergeCell ref="C114:Z114"/>
    <mergeCell ref="AA114:AE114"/>
    <mergeCell ref="AF114:AJ114"/>
    <mergeCell ref="AK114:AO114"/>
    <mergeCell ref="AP114:AT114"/>
    <mergeCell ref="AZ114:BP114"/>
    <mergeCell ref="BQ114:BU114"/>
    <mergeCell ref="BQ113:BU113"/>
    <mergeCell ref="BV113:BZ113"/>
    <mergeCell ref="CA113:CE113"/>
    <mergeCell ref="CF113:CJ113"/>
    <mergeCell ref="CM113:DF113"/>
    <mergeCell ref="DG113:DK113"/>
    <mergeCell ref="CF116:CJ116"/>
    <mergeCell ref="CM116:DF116"/>
    <mergeCell ref="DG116:DK116"/>
    <mergeCell ref="DL116:DP116"/>
    <mergeCell ref="DQ116:DU116"/>
    <mergeCell ref="DV116:DZ116"/>
    <mergeCell ref="DV115:DZ115"/>
    <mergeCell ref="C116:Z116"/>
    <mergeCell ref="AA116:AE116"/>
    <mergeCell ref="AF116:AJ116"/>
    <mergeCell ref="AK116:AO116"/>
    <mergeCell ref="AP116:AT116"/>
    <mergeCell ref="AZ116:BP116"/>
    <mergeCell ref="BQ116:BU116"/>
    <mergeCell ref="BV116:BZ116"/>
    <mergeCell ref="CA116:CE116"/>
    <mergeCell ref="CA115:CE115"/>
    <mergeCell ref="CF115:CJ115"/>
    <mergeCell ref="CM115:DF115"/>
    <mergeCell ref="DG115:DK115"/>
    <mergeCell ref="DL115:DP115"/>
    <mergeCell ref="DQ115:DU115"/>
    <mergeCell ref="DG117:DK117"/>
    <mergeCell ref="DL117:DP117"/>
    <mergeCell ref="DQ117:DU117"/>
    <mergeCell ref="DV117:DZ117"/>
    <mergeCell ref="A118:Z118"/>
    <mergeCell ref="AA118:AE118"/>
    <mergeCell ref="AF118:AJ118"/>
    <mergeCell ref="AK118:AO118"/>
    <mergeCell ref="AP118:AT118"/>
    <mergeCell ref="AZ118:BP118"/>
    <mergeCell ref="AZ117:BP117"/>
    <mergeCell ref="BQ117:BU117"/>
    <mergeCell ref="BV117:BZ117"/>
    <mergeCell ref="CA117:CE117"/>
    <mergeCell ref="CF117:CJ117"/>
    <mergeCell ref="CM117:DF117"/>
    <mergeCell ref="A117:X117"/>
    <mergeCell ref="Y117:Z117"/>
    <mergeCell ref="AA117:AE117"/>
    <mergeCell ref="AF117:AJ117"/>
    <mergeCell ref="AK117:AO117"/>
    <mergeCell ref="AP117:AT117"/>
    <mergeCell ref="DL119:DP119"/>
    <mergeCell ref="DQ119:DU119"/>
    <mergeCell ref="DV119:DZ119"/>
    <mergeCell ref="C120:Z120"/>
    <mergeCell ref="AA120:AE120"/>
    <mergeCell ref="AF120:AJ120"/>
    <mergeCell ref="AK120:AO120"/>
    <mergeCell ref="AP120:AT120"/>
    <mergeCell ref="AU120:AY123"/>
    <mergeCell ref="AZ120:BP120"/>
    <mergeCell ref="BQ119:BU119"/>
    <mergeCell ref="BV119:BZ119"/>
    <mergeCell ref="CA119:CE119"/>
    <mergeCell ref="CF119:CJ119"/>
    <mergeCell ref="CM119:DF119"/>
    <mergeCell ref="DG119:DK119"/>
    <mergeCell ref="DL118:DP118"/>
    <mergeCell ref="DQ118:DU118"/>
    <mergeCell ref="DV118:DZ118"/>
    <mergeCell ref="C119:Z119"/>
    <mergeCell ref="AA119:AE119"/>
    <mergeCell ref="AF119:AJ119"/>
    <mergeCell ref="AK119:AO119"/>
    <mergeCell ref="AP119:AT119"/>
    <mergeCell ref="BO119:BP119"/>
    <mergeCell ref="BQ118:BU118"/>
    <mergeCell ref="BV118:BZ118"/>
    <mergeCell ref="CA118:CE118"/>
    <mergeCell ref="CF118:CJ118"/>
    <mergeCell ref="CM118:DF118"/>
    <mergeCell ref="DG118:DK118"/>
    <mergeCell ref="DG120:DK120"/>
    <mergeCell ref="DL120:DP120"/>
    <mergeCell ref="DQ120:DU120"/>
    <mergeCell ref="DV120:DZ120"/>
    <mergeCell ref="C121:Z121"/>
    <mergeCell ref="AA121:AE121"/>
    <mergeCell ref="AF121:AJ121"/>
    <mergeCell ref="AK121:AO121"/>
    <mergeCell ref="AP121:AT121"/>
    <mergeCell ref="AZ121:BP121"/>
    <mergeCell ref="BQ120:BU120"/>
    <mergeCell ref="BV120:BZ120"/>
    <mergeCell ref="CA120:CE120"/>
    <mergeCell ref="CF120:CJ120"/>
    <mergeCell ref="CK120:CO124"/>
    <mergeCell ref="CP120:DF120"/>
    <mergeCell ref="BQ121:BU121"/>
    <mergeCell ref="BV121:BZ121"/>
    <mergeCell ref="CA121:CE121"/>
    <mergeCell ref="CF121:CJ121"/>
    <mergeCell ref="DG122:DK122"/>
    <mergeCell ref="DL122:DP122"/>
    <mergeCell ref="DQ122:DU122"/>
    <mergeCell ref="DV122:DZ122"/>
    <mergeCell ref="C123:Z123"/>
    <mergeCell ref="AA123:AE123"/>
    <mergeCell ref="AF123:AJ123"/>
    <mergeCell ref="AK123:AO123"/>
    <mergeCell ref="AP123:AT123"/>
    <mergeCell ref="BO123:BP123"/>
    <mergeCell ref="AZ122:BP122"/>
    <mergeCell ref="BQ122:BU122"/>
    <mergeCell ref="BV122:BZ122"/>
    <mergeCell ref="CA122:CE122"/>
    <mergeCell ref="CF122:CJ122"/>
    <mergeCell ref="CP122:DF122"/>
    <mergeCell ref="CP121:DF121"/>
    <mergeCell ref="DG121:DK121"/>
    <mergeCell ref="DL121:DP121"/>
    <mergeCell ref="DQ121:DU121"/>
    <mergeCell ref="DV121:DZ121"/>
    <mergeCell ref="C122:Z122"/>
    <mergeCell ref="AA122:AE122"/>
    <mergeCell ref="AF122:AJ122"/>
    <mergeCell ref="AK122:AO122"/>
    <mergeCell ref="AP122:AT122"/>
    <mergeCell ref="DQ124:DU124"/>
    <mergeCell ref="DV124:DZ124"/>
    <mergeCell ref="C125:Z125"/>
    <mergeCell ref="AA125:AE125"/>
    <mergeCell ref="AF125:AJ125"/>
    <mergeCell ref="AK125:AO125"/>
    <mergeCell ref="AP125:AT125"/>
    <mergeCell ref="CK125:CO128"/>
    <mergeCell ref="CP125:DF125"/>
    <mergeCell ref="DG125:DK125"/>
    <mergeCell ref="BV124:BZ124"/>
    <mergeCell ref="CA124:CE124"/>
    <mergeCell ref="CF124:CJ124"/>
    <mergeCell ref="CP124:DF124"/>
    <mergeCell ref="DG124:DK124"/>
    <mergeCell ref="DL124:DP124"/>
    <mergeCell ref="DL123:DP123"/>
    <mergeCell ref="DQ123:DU123"/>
    <mergeCell ref="DV123:DZ123"/>
    <mergeCell ref="CF123:CJ123"/>
    <mergeCell ref="CP123:DF123"/>
    <mergeCell ref="DG123:DK123"/>
    <mergeCell ref="DL126:DP126"/>
    <mergeCell ref="DQ126:DU126"/>
    <mergeCell ref="DV126:DZ126"/>
    <mergeCell ref="C127:Z127"/>
    <mergeCell ref="AA127:AE127"/>
    <mergeCell ref="AF127:AJ127"/>
    <mergeCell ref="AK127:AO127"/>
    <mergeCell ref="AP127:AT127"/>
    <mergeCell ref="AX127:BE127"/>
    <mergeCell ref="BF127:BL127"/>
    <mergeCell ref="DL125:DP125"/>
    <mergeCell ref="DQ125:DU125"/>
    <mergeCell ref="DV125:DZ125"/>
    <mergeCell ref="C126:Z126"/>
    <mergeCell ref="AA126:AE126"/>
    <mergeCell ref="AF126:AJ126"/>
    <mergeCell ref="AK126:AO126"/>
    <mergeCell ref="AP126:AT126"/>
    <mergeCell ref="CP126:DF126"/>
    <mergeCell ref="DG126:DK126"/>
    <mergeCell ref="CP128:DF128"/>
    <mergeCell ref="DG128:DK128"/>
    <mergeCell ref="DL128:DP128"/>
    <mergeCell ref="DQ128:DU128"/>
    <mergeCell ref="DV128:DZ128"/>
    <mergeCell ref="DV127:DZ127"/>
    <mergeCell ref="A128:V128"/>
    <mergeCell ref="W128:Z128"/>
    <mergeCell ref="AA128:AE128"/>
    <mergeCell ref="AF128:AJ128"/>
    <mergeCell ref="AK128:AO128"/>
    <mergeCell ref="AP128:AT128"/>
    <mergeCell ref="AX128:BE128"/>
    <mergeCell ref="BF128:BL128"/>
    <mergeCell ref="BM128:BS128"/>
    <mergeCell ref="BM127:BS127"/>
    <mergeCell ref="BT127:BZ127"/>
    <mergeCell ref="CP127:DF127"/>
    <mergeCell ref="DG127:DK127"/>
    <mergeCell ref="DL127:DP127"/>
    <mergeCell ref="DQ127:DU127"/>
    <mergeCell ref="A119:B127"/>
    <mergeCell ref="C124:Z124"/>
    <mergeCell ref="AA124:AE124"/>
    <mergeCell ref="AF124:AJ124"/>
    <mergeCell ref="AK124:AO124"/>
    <mergeCell ref="AP124:AT124"/>
    <mergeCell ref="AU124:BP124"/>
    <mergeCell ref="BQ124:BU124"/>
    <mergeCell ref="BQ123:BU123"/>
    <mergeCell ref="BV123:BZ123"/>
    <mergeCell ref="CA123:CE123"/>
    <mergeCell ref="AX129:BE129"/>
    <mergeCell ref="BF129:BL129"/>
    <mergeCell ref="BM129:BS129"/>
    <mergeCell ref="BT129:BZ129"/>
    <mergeCell ref="A130:V130"/>
    <mergeCell ref="W130:Z130"/>
    <mergeCell ref="AA130:AE130"/>
    <mergeCell ref="AF130:AJ130"/>
    <mergeCell ref="AK130:AO130"/>
    <mergeCell ref="AP130:AT130"/>
    <mergeCell ref="A129:V129"/>
    <mergeCell ref="W129:Z129"/>
    <mergeCell ref="AA129:AE129"/>
    <mergeCell ref="AF129:AJ129"/>
    <mergeCell ref="AK129:AO129"/>
    <mergeCell ref="AP129:AT129"/>
    <mergeCell ref="BT128:BZ128"/>
    <mergeCell ref="V133:Z133"/>
    <mergeCell ref="AA133:AE133"/>
    <mergeCell ref="AF133:AJ133"/>
    <mergeCell ref="AK133:AO133"/>
    <mergeCell ref="AP133:AT133"/>
    <mergeCell ref="AX131:BE131"/>
    <mergeCell ref="BF131:BL131"/>
    <mergeCell ref="BM131:BS131"/>
    <mergeCell ref="BT131:BZ131"/>
    <mergeCell ref="A132:U133"/>
    <mergeCell ref="V132:Z132"/>
    <mergeCell ref="AA132:AE132"/>
    <mergeCell ref="AF132:AJ132"/>
    <mergeCell ref="AK132:AO132"/>
    <mergeCell ref="AP132:AT132"/>
    <mergeCell ref="AX130:BE130"/>
    <mergeCell ref="BF130:BL130"/>
    <mergeCell ref="BM130:BS130"/>
    <mergeCell ref="BT130:BZ130"/>
    <mergeCell ref="A131:V131"/>
    <mergeCell ref="W131:Z131"/>
    <mergeCell ref="AA131:AE131"/>
    <mergeCell ref="AF131:AJ131"/>
    <mergeCell ref="AK131:AO131"/>
    <mergeCell ref="AP131:AT131"/>
  </mergeCells>
  <phoneticPr fontId="2"/>
  <pageMargins left="0.59055118110236227" right="0" top="0.59055118110236227" bottom="0.59055118110236227" header="0.39370078740157483" footer="0.39370078740157483"/>
  <pageSetup paperSize="8" scale="38" orientation="portrait" horizontalDpi="1200" verticalDpi="1200" r:id="rId1"/>
  <headerFooter alignWithMargins="0">
    <oddFooter>&amp;C&amp;P/&amp;N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DQ105"/>
  <sheetViews>
    <sheetView showGridLines="0" view="pageBreakPreview" zoomScaleNormal="85" zoomScaleSheetLayoutView="100" workbookViewId="0"/>
  </sheetViews>
  <sheetFormatPr defaultColWidth="0" defaultRowHeight="13.5" customHeight="1" zeroHeight="1" x14ac:dyDescent="0.2"/>
  <cols>
    <col min="1" max="120" width="2.77734375" style="260" customWidth="1"/>
    <col min="121" max="121" width="0" style="259" hidden="1" customWidth="1"/>
    <col min="122" max="16384" width="9" style="259" hidden="1"/>
  </cols>
  <sheetData>
    <row r="1" spans="1:120" ht="13.2" x14ac:dyDescent="0.2">
      <c r="A1" s="259"/>
      <c r="B1" s="259"/>
      <c r="C1" s="259"/>
      <c r="D1" s="259"/>
      <c r="E1" s="259"/>
      <c r="F1" s="259"/>
      <c r="G1" s="259"/>
      <c r="H1" s="259"/>
      <c r="I1" s="259"/>
      <c r="J1" s="259"/>
      <c r="K1" s="259"/>
      <c r="L1" s="259"/>
      <c r="M1" s="259"/>
      <c r="N1" s="259"/>
      <c r="O1" s="259"/>
      <c r="P1" s="259"/>
      <c r="Q1" s="259"/>
      <c r="R1" s="259"/>
      <c r="S1" s="259"/>
      <c r="T1" s="259"/>
      <c r="U1" s="259"/>
      <c r="V1" s="259"/>
      <c r="W1" s="259"/>
      <c r="X1" s="259"/>
      <c r="Y1" s="259"/>
      <c r="Z1" s="259"/>
      <c r="AA1" s="259"/>
      <c r="AB1" s="259"/>
      <c r="AC1" s="259"/>
      <c r="AD1" s="259"/>
      <c r="AE1" s="259"/>
      <c r="AF1" s="259"/>
      <c r="AG1" s="259"/>
      <c r="AH1" s="259"/>
      <c r="AI1" s="259"/>
      <c r="AJ1" s="259"/>
      <c r="AK1" s="259"/>
      <c r="AL1" s="259"/>
      <c r="AM1" s="259"/>
      <c r="AN1" s="259"/>
      <c r="AO1" s="259"/>
      <c r="AP1" s="259"/>
      <c r="AQ1" s="259"/>
      <c r="AR1" s="259"/>
      <c r="AS1" s="259"/>
      <c r="AT1" s="259"/>
      <c r="AU1" s="259"/>
      <c r="AV1" s="259"/>
      <c r="AW1" s="259"/>
      <c r="AX1" s="259"/>
      <c r="AY1" s="259"/>
      <c r="AZ1" s="259"/>
      <c r="BA1" s="259"/>
      <c r="BB1" s="259"/>
      <c r="BC1" s="259"/>
      <c r="BD1" s="259"/>
      <c r="BE1" s="259"/>
      <c r="BF1" s="259"/>
      <c r="BG1" s="259"/>
      <c r="BH1" s="259"/>
      <c r="BI1" s="259"/>
      <c r="BJ1" s="259"/>
      <c r="BK1" s="259"/>
      <c r="BL1" s="259"/>
      <c r="BM1" s="259"/>
      <c r="BN1" s="259"/>
      <c r="BO1" s="259"/>
      <c r="BP1" s="259"/>
      <c r="BQ1" s="259"/>
      <c r="BR1" s="259"/>
      <c r="BS1" s="259"/>
      <c r="BT1" s="259"/>
      <c r="BU1" s="259"/>
      <c r="BV1" s="259"/>
      <c r="BW1" s="259"/>
      <c r="BX1" s="259"/>
      <c r="BY1" s="259"/>
      <c r="BZ1" s="259"/>
      <c r="CA1" s="259"/>
      <c r="CB1" s="259"/>
      <c r="CC1" s="259"/>
      <c r="CD1" s="259"/>
      <c r="CE1" s="259"/>
      <c r="CF1" s="259"/>
      <c r="CG1" s="259"/>
      <c r="CH1" s="259"/>
      <c r="CI1" s="259"/>
      <c r="CJ1" s="259"/>
      <c r="CK1" s="259"/>
      <c r="CL1" s="259"/>
      <c r="CM1" s="259"/>
      <c r="CN1" s="259"/>
      <c r="CO1" s="259"/>
      <c r="CP1" s="259"/>
      <c r="CQ1" s="259"/>
      <c r="CR1" s="259"/>
      <c r="CS1" s="259"/>
      <c r="CT1" s="259"/>
      <c r="CU1" s="259"/>
      <c r="CV1" s="259"/>
      <c r="CW1" s="259"/>
      <c r="CX1" s="259"/>
      <c r="CY1" s="259"/>
      <c r="CZ1" s="259"/>
      <c r="DA1" s="259"/>
      <c r="DB1" s="259"/>
      <c r="DC1" s="259"/>
      <c r="DD1" s="259"/>
      <c r="DE1" s="259"/>
      <c r="DF1" s="259"/>
      <c r="DG1" s="259"/>
      <c r="DH1" s="259"/>
      <c r="DI1" s="259"/>
      <c r="DJ1" s="259"/>
      <c r="DK1" s="259"/>
      <c r="DL1" s="259"/>
      <c r="DM1" s="259"/>
      <c r="DN1" s="259"/>
      <c r="DO1" s="259"/>
      <c r="DP1" s="259"/>
    </row>
    <row r="2" spans="1:120" ht="13.2" x14ac:dyDescent="0.2"/>
    <row r="3" spans="1:120" ht="13.2" x14ac:dyDescent="0.2"/>
    <row r="4" spans="1:120" ht="13.2" x14ac:dyDescent="0.2"/>
    <row r="5" spans="1:120" ht="13.2" x14ac:dyDescent="0.2"/>
    <row r="6" spans="1:120" ht="13.2" x14ac:dyDescent="0.2"/>
    <row r="7" spans="1:120" ht="13.2" x14ac:dyDescent="0.2"/>
    <row r="8" spans="1:120" ht="13.2" x14ac:dyDescent="0.2"/>
    <row r="9" spans="1:120" ht="13.2" x14ac:dyDescent="0.2"/>
    <row r="10" spans="1:120" ht="13.2" x14ac:dyDescent="0.2"/>
    <row r="11" spans="1:120" ht="13.2" x14ac:dyDescent="0.2"/>
    <row r="12" spans="1:120" ht="13.2" x14ac:dyDescent="0.2"/>
    <row r="13" spans="1:120" ht="13.2" x14ac:dyDescent="0.2"/>
    <row r="14" spans="1:120" ht="13.2" x14ac:dyDescent="0.2"/>
    <row r="15" spans="1:120" ht="13.2" x14ac:dyDescent="0.2"/>
    <row r="16" spans="1:120" ht="13.2" x14ac:dyDescent="0.2">
      <c r="DP16" s="259"/>
    </row>
    <row r="17" spans="119:120" ht="13.2" x14ac:dyDescent="0.2">
      <c r="DP17" s="259"/>
    </row>
    <row r="18" spans="119:120" ht="13.2" x14ac:dyDescent="0.2"/>
    <row r="19" spans="119:120" ht="13.2" x14ac:dyDescent="0.2"/>
    <row r="20" spans="119:120" ht="13.2" x14ac:dyDescent="0.2">
      <c r="DO20" s="259"/>
      <c r="DP20" s="259"/>
    </row>
    <row r="21" spans="119:120" ht="13.2" x14ac:dyDescent="0.2">
      <c r="DP21" s="259"/>
    </row>
    <row r="22" spans="119:120" ht="13.2" x14ac:dyDescent="0.2"/>
    <row r="23" spans="119:120" ht="13.2" x14ac:dyDescent="0.2">
      <c r="DO23" s="259"/>
      <c r="DP23" s="259"/>
    </row>
    <row r="24" spans="119:120" ht="13.2" x14ac:dyDescent="0.2">
      <c r="DP24" s="259"/>
    </row>
    <row r="25" spans="119:120" ht="13.2" x14ac:dyDescent="0.2">
      <c r="DP25" s="259"/>
    </row>
    <row r="26" spans="119:120" ht="13.2" x14ac:dyDescent="0.2">
      <c r="DO26" s="259"/>
      <c r="DP26" s="259"/>
    </row>
    <row r="27" spans="119:120" ht="13.2" x14ac:dyDescent="0.2"/>
    <row r="28" spans="119:120" ht="13.2" x14ac:dyDescent="0.2">
      <c r="DO28" s="259"/>
      <c r="DP28" s="259"/>
    </row>
    <row r="29" spans="119:120" ht="13.2" x14ac:dyDescent="0.2">
      <c r="DP29" s="259"/>
    </row>
    <row r="30" spans="119:120" ht="13.2" x14ac:dyDescent="0.2"/>
    <row r="31" spans="119:120" ht="13.2" x14ac:dyDescent="0.2">
      <c r="DO31" s="259"/>
      <c r="DP31" s="259"/>
    </row>
    <row r="32" spans="119:120" ht="13.2" x14ac:dyDescent="0.2"/>
    <row r="33" spans="98:120" ht="13.2" x14ac:dyDescent="0.2">
      <c r="DO33" s="259"/>
      <c r="DP33" s="259"/>
    </row>
    <row r="34" spans="98:120" ht="13.2" x14ac:dyDescent="0.2">
      <c r="DM34" s="259"/>
    </row>
    <row r="35" spans="98:120" ht="13.2" x14ac:dyDescent="0.2">
      <c r="CT35" s="259"/>
      <c r="CU35" s="259"/>
      <c r="CV35" s="259"/>
      <c r="CY35" s="259"/>
      <c r="CZ35" s="259"/>
      <c r="DA35" s="259"/>
      <c r="DD35" s="259"/>
      <c r="DE35" s="259"/>
      <c r="DF35" s="259"/>
      <c r="DI35" s="259"/>
      <c r="DJ35" s="259"/>
      <c r="DK35" s="259"/>
      <c r="DM35" s="259"/>
      <c r="DN35" s="259"/>
      <c r="DO35" s="259"/>
      <c r="DP35" s="259"/>
    </row>
    <row r="36" spans="98:120" ht="13.2" x14ac:dyDescent="0.2"/>
    <row r="37" spans="98:120" ht="13.2" x14ac:dyDescent="0.2">
      <c r="CW37" s="259"/>
      <c r="DB37" s="259"/>
      <c r="DG37" s="259"/>
      <c r="DL37" s="259"/>
      <c r="DP37" s="259"/>
    </row>
    <row r="38" spans="98:120" ht="13.2" x14ac:dyDescent="0.2">
      <c r="CT38" s="259"/>
      <c r="CU38" s="259"/>
      <c r="CV38" s="259"/>
      <c r="CW38" s="259"/>
      <c r="CY38" s="259"/>
      <c r="CZ38" s="259"/>
      <c r="DA38" s="259"/>
      <c r="DB38" s="259"/>
      <c r="DD38" s="259"/>
      <c r="DE38" s="259"/>
      <c r="DF38" s="259"/>
      <c r="DG38" s="259"/>
      <c r="DI38" s="259"/>
      <c r="DJ38" s="259"/>
      <c r="DK38" s="259"/>
      <c r="DL38" s="259"/>
      <c r="DN38" s="259"/>
      <c r="DO38" s="259"/>
      <c r="DP38" s="259"/>
    </row>
    <row r="39" spans="98:120" ht="13.2" x14ac:dyDescent="0.2"/>
    <row r="40" spans="98:120" ht="13.2" x14ac:dyDescent="0.2"/>
    <row r="41" spans="98:120" ht="13.2" x14ac:dyDescent="0.2"/>
    <row r="42" spans="98:120" ht="13.2" x14ac:dyDescent="0.2"/>
    <row r="43" spans="98:120" ht="13.2" x14ac:dyDescent="0.2"/>
    <row r="44" spans="98:120" ht="13.2" x14ac:dyDescent="0.2"/>
    <row r="45" spans="98:120" ht="13.2" x14ac:dyDescent="0.2"/>
    <row r="46" spans="98:120" ht="13.2" x14ac:dyDescent="0.2"/>
    <row r="47" spans="98:120" ht="13.2" x14ac:dyDescent="0.2"/>
    <row r="48" spans="98:120" ht="13.2" x14ac:dyDescent="0.2"/>
    <row r="49" spans="22:120" ht="13.2" x14ac:dyDescent="0.2">
      <c r="DN49" s="259"/>
      <c r="DO49" s="259"/>
      <c r="DP49" s="259"/>
    </row>
    <row r="50" spans="22:120" ht="13.2" x14ac:dyDescent="0.2"/>
    <row r="51" spans="22:120" ht="13.2" x14ac:dyDescent="0.2"/>
    <row r="52" spans="22:120" ht="13.2" x14ac:dyDescent="0.2"/>
    <row r="53" spans="22:120" ht="13.2" x14ac:dyDescent="0.2"/>
    <row r="54" spans="22:120" ht="13.2" x14ac:dyDescent="0.2"/>
    <row r="55" spans="22:120" ht="13.2" x14ac:dyDescent="0.2"/>
    <row r="56" spans="22:120" ht="13.2" x14ac:dyDescent="0.2"/>
    <row r="57" spans="22:120" ht="13.2" x14ac:dyDescent="0.2"/>
    <row r="58" spans="22:120" ht="13.2" x14ac:dyDescent="0.2"/>
    <row r="59" spans="22:120" ht="13.2" x14ac:dyDescent="0.2"/>
    <row r="60" spans="22:120" ht="13.2" x14ac:dyDescent="0.2"/>
    <row r="61" spans="22:120" ht="13.2" x14ac:dyDescent="0.2"/>
    <row r="62" spans="22:120" ht="13.2" x14ac:dyDescent="0.2"/>
    <row r="63" spans="22:120" ht="13.2" x14ac:dyDescent="0.2">
      <c r="W63" s="259"/>
      <c r="CS63" s="259"/>
      <c r="CX63" s="259"/>
      <c r="DC63" s="259"/>
      <c r="DH63" s="259"/>
    </row>
    <row r="64" spans="22:120" ht="13.2" x14ac:dyDescent="0.2">
      <c r="V64" s="259"/>
    </row>
    <row r="65" spans="15:120" ht="13.2" x14ac:dyDescent="0.2">
      <c r="X65" s="259"/>
      <c r="Z65" s="259"/>
      <c r="AA65" s="259"/>
      <c r="AB65" s="259"/>
      <c r="AC65" s="259"/>
      <c r="AD65" s="259"/>
      <c r="AE65" s="259"/>
      <c r="AF65" s="259"/>
      <c r="AG65" s="259"/>
      <c r="AH65" s="259"/>
      <c r="AI65" s="259"/>
      <c r="AJ65" s="259"/>
      <c r="AK65" s="259"/>
      <c r="AL65" s="259"/>
      <c r="AM65" s="259"/>
      <c r="AN65" s="259"/>
      <c r="AO65" s="259"/>
      <c r="AP65" s="259"/>
      <c r="AQ65" s="259"/>
      <c r="AR65" s="259"/>
      <c r="AS65" s="259"/>
      <c r="AT65" s="259"/>
      <c r="AU65" s="259"/>
      <c r="AV65" s="259"/>
      <c r="AW65" s="259"/>
      <c r="AX65" s="259"/>
      <c r="AY65" s="259"/>
      <c r="AZ65" s="259"/>
      <c r="BA65" s="259"/>
      <c r="BB65" s="259"/>
      <c r="BC65" s="259"/>
      <c r="BD65" s="259"/>
      <c r="BE65" s="259"/>
      <c r="BF65" s="259"/>
      <c r="BG65" s="259"/>
      <c r="BH65" s="259"/>
      <c r="BI65" s="259"/>
      <c r="BJ65" s="259"/>
      <c r="BK65" s="259"/>
      <c r="BL65" s="259"/>
      <c r="BM65" s="259"/>
      <c r="BN65" s="259"/>
      <c r="BO65" s="259"/>
      <c r="BP65" s="259"/>
      <c r="BQ65" s="259"/>
      <c r="BR65" s="259"/>
      <c r="BS65" s="259"/>
      <c r="BT65" s="259"/>
      <c r="BU65" s="259"/>
      <c r="BV65" s="259"/>
      <c r="BW65" s="259"/>
      <c r="BX65" s="259"/>
      <c r="BY65" s="259"/>
      <c r="BZ65" s="259"/>
      <c r="CA65" s="259"/>
      <c r="CB65" s="259"/>
      <c r="CC65" s="259"/>
      <c r="CD65" s="259"/>
      <c r="CE65" s="259"/>
      <c r="CF65" s="259"/>
      <c r="CG65" s="259"/>
      <c r="CH65" s="259"/>
      <c r="CI65" s="259"/>
      <c r="CJ65" s="259"/>
      <c r="CK65" s="259"/>
      <c r="CL65" s="259"/>
      <c r="CM65" s="259"/>
      <c r="CN65" s="259"/>
      <c r="CO65" s="259"/>
      <c r="CP65" s="259"/>
      <c r="CQ65" s="259"/>
      <c r="CR65" s="259"/>
      <c r="CU65" s="259"/>
      <c r="CZ65" s="259"/>
      <c r="DE65" s="259"/>
      <c r="DJ65" s="259"/>
    </row>
    <row r="66" spans="15:120" ht="13.2" x14ac:dyDescent="0.2">
      <c r="Q66" s="259"/>
      <c r="S66" s="259"/>
      <c r="U66" s="259"/>
      <c r="DM66" s="259"/>
    </row>
    <row r="67" spans="15:120" ht="13.2" x14ac:dyDescent="0.2">
      <c r="O67" s="259"/>
      <c r="P67" s="259"/>
      <c r="R67" s="259"/>
      <c r="T67" s="259"/>
      <c r="Y67" s="259"/>
      <c r="CT67" s="259"/>
      <c r="CV67" s="259"/>
      <c r="CW67" s="259"/>
      <c r="CY67" s="259"/>
      <c r="DA67" s="259"/>
      <c r="DB67" s="259"/>
      <c r="DD67" s="259"/>
      <c r="DF67" s="259"/>
      <c r="DG67" s="259"/>
      <c r="DI67" s="259"/>
      <c r="DK67" s="259"/>
      <c r="DL67" s="259"/>
      <c r="DN67" s="259"/>
      <c r="DO67" s="259"/>
      <c r="DP67" s="259"/>
    </row>
    <row r="68" spans="15:120" ht="13.2" x14ac:dyDescent="0.2"/>
    <row r="69" spans="15:120" ht="13.2" x14ac:dyDescent="0.2"/>
    <row r="70" spans="15:120" ht="13.2" x14ac:dyDescent="0.2"/>
    <row r="71" spans="15:120" ht="13.2" x14ac:dyDescent="0.2"/>
    <row r="72" spans="15:120" ht="13.2" x14ac:dyDescent="0.2">
      <c r="DP72" s="259"/>
    </row>
    <row r="73" spans="15:120" ht="13.2" x14ac:dyDescent="0.2">
      <c r="DP73" s="259"/>
    </row>
    <row r="74" spans="15:120" ht="13.2" x14ac:dyDescent="0.2"/>
    <row r="75" spans="15:120" ht="13.2" x14ac:dyDescent="0.2"/>
    <row r="76" spans="15:120" ht="13.2" x14ac:dyDescent="0.2"/>
    <row r="77" spans="15:120" ht="13.2" x14ac:dyDescent="0.2"/>
    <row r="78" spans="15:120" ht="13.2" x14ac:dyDescent="0.2"/>
    <row r="79" spans="15:120" ht="13.2" x14ac:dyDescent="0.2"/>
    <row r="80" spans="15:120" ht="13.2" x14ac:dyDescent="0.2"/>
    <row r="81" spans="97:112" ht="13.2" x14ac:dyDescent="0.2"/>
    <row r="82" spans="97:112" ht="13.2" x14ac:dyDescent="0.2"/>
    <row r="83" spans="97:112" ht="13.2" x14ac:dyDescent="0.2"/>
    <row r="84" spans="97:112" ht="13.2" x14ac:dyDescent="0.2"/>
    <row r="85" spans="97:112" ht="13.2" x14ac:dyDescent="0.2"/>
    <row r="86" spans="97:112" ht="13.2" x14ac:dyDescent="0.2"/>
    <row r="87" spans="97:112" ht="13.2" x14ac:dyDescent="0.2"/>
    <row r="88" spans="97:112" ht="13.2" x14ac:dyDescent="0.2"/>
    <row r="89" spans="97:112" ht="13.2" x14ac:dyDescent="0.2"/>
    <row r="90" spans="97:112" ht="13.2" x14ac:dyDescent="0.2"/>
    <row r="91" spans="97:112" ht="13.2" x14ac:dyDescent="0.2"/>
    <row r="92" spans="97:112" ht="13.2" x14ac:dyDescent="0.2"/>
    <row r="93" spans="97:112" ht="13.2" x14ac:dyDescent="0.2"/>
    <row r="94" spans="97:112" ht="13.2" x14ac:dyDescent="0.2"/>
    <row r="95" spans="97:112" ht="13.2" x14ac:dyDescent="0.2"/>
    <row r="96" spans="97:112" ht="13.2" x14ac:dyDescent="0.2">
      <c r="CS96" s="259"/>
      <c r="CX96" s="259"/>
      <c r="DC96" s="259"/>
      <c r="DH96" s="259"/>
    </row>
    <row r="97" spans="24:120" ht="13.2" x14ac:dyDescent="0.2">
      <c r="CS97" s="259"/>
      <c r="CX97" s="259"/>
      <c r="DC97" s="259"/>
      <c r="DH97" s="259"/>
      <c r="DP97" s="260" t="s">
        <v>480</v>
      </c>
    </row>
    <row r="98" spans="24:120" ht="13.2" hidden="1" x14ac:dyDescent="0.2">
      <c r="CS98" s="259"/>
      <c r="CX98" s="259"/>
      <c r="DC98" s="259"/>
      <c r="DH98" s="259"/>
    </row>
    <row r="99" spans="24:120" ht="13.2" hidden="1" x14ac:dyDescent="0.2">
      <c r="CS99" s="259"/>
      <c r="CX99" s="259"/>
      <c r="DC99" s="259"/>
      <c r="DH99" s="259"/>
    </row>
    <row r="101" spans="24:120" ht="12" hidden="1" customHeight="1" x14ac:dyDescent="0.2">
      <c r="X101" s="259"/>
      <c r="Y101" s="259"/>
      <c r="Z101" s="259"/>
      <c r="AA101" s="259"/>
      <c r="AB101" s="259"/>
      <c r="AC101" s="259"/>
      <c r="AD101" s="259"/>
      <c r="AE101" s="259"/>
      <c r="AF101" s="259"/>
      <c r="AG101" s="259"/>
      <c r="AH101" s="259"/>
      <c r="AI101" s="259"/>
      <c r="AJ101" s="259"/>
      <c r="AK101" s="259"/>
      <c r="AL101" s="259"/>
      <c r="AM101" s="259"/>
      <c r="AN101" s="259"/>
      <c r="AO101" s="259"/>
      <c r="AP101" s="259"/>
      <c r="AQ101" s="259"/>
      <c r="AR101" s="259"/>
      <c r="AS101" s="259"/>
      <c r="AT101" s="259"/>
      <c r="AU101" s="259"/>
      <c r="AV101" s="259"/>
      <c r="AW101" s="259"/>
      <c r="AX101" s="259"/>
      <c r="AY101" s="259"/>
      <c r="AZ101" s="259"/>
      <c r="BA101" s="259"/>
      <c r="BB101" s="259"/>
      <c r="BC101" s="259"/>
      <c r="BD101" s="259"/>
      <c r="BE101" s="259"/>
      <c r="BF101" s="259"/>
      <c r="BG101" s="259"/>
      <c r="BH101" s="259"/>
      <c r="BI101" s="259"/>
      <c r="BJ101" s="259"/>
      <c r="BK101" s="259"/>
      <c r="BL101" s="259"/>
      <c r="BM101" s="259"/>
      <c r="BN101" s="259"/>
      <c r="BO101" s="259"/>
      <c r="BP101" s="259"/>
      <c r="BQ101" s="259"/>
      <c r="BR101" s="259"/>
      <c r="BS101" s="259"/>
      <c r="BT101" s="259"/>
      <c r="BU101" s="259"/>
      <c r="BV101" s="259"/>
      <c r="BW101" s="259"/>
      <c r="BX101" s="259"/>
      <c r="BY101" s="259"/>
      <c r="BZ101" s="259"/>
      <c r="CA101" s="259"/>
      <c r="CB101" s="259"/>
      <c r="CC101" s="259"/>
      <c r="CD101" s="259"/>
      <c r="CE101" s="259"/>
      <c r="CF101" s="259"/>
      <c r="CG101" s="259"/>
      <c r="CH101" s="259"/>
      <c r="CI101" s="259"/>
      <c r="CJ101" s="259"/>
      <c r="CK101" s="259"/>
      <c r="CL101" s="259"/>
      <c r="CM101" s="259"/>
      <c r="CN101" s="259"/>
      <c r="CO101" s="259"/>
      <c r="CP101" s="259"/>
      <c r="CQ101" s="259"/>
      <c r="CR101" s="259"/>
      <c r="CU101" s="259"/>
      <c r="CZ101" s="259"/>
      <c r="DE101" s="259"/>
      <c r="DJ101" s="259"/>
    </row>
    <row r="102" spans="24:120" ht="1.5" hidden="1" customHeight="1" x14ac:dyDescent="0.2">
      <c r="CU102" s="259"/>
      <c r="CZ102" s="259"/>
      <c r="DE102" s="259"/>
      <c r="DJ102" s="259"/>
      <c r="DM102" s="259"/>
    </row>
    <row r="103" spans="24:120" ht="13.2" hidden="1" x14ac:dyDescent="0.2">
      <c r="CT103" s="259"/>
      <c r="CV103" s="259"/>
      <c r="CW103" s="259"/>
      <c r="CY103" s="259"/>
      <c r="DA103" s="259"/>
      <c r="DB103" s="259"/>
      <c r="DD103" s="259"/>
      <c r="DF103" s="259"/>
      <c r="DG103" s="259"/>
      <c r="DI103" s="259"/>
      <c r="DK103" s="259"/>
      <c r="DL103" s="259"/>
      <c r="DM103" s="259"/>
      <c r="DN103" s="259"/>
      <c r="DO103" s="259"/>
      <c r="DP103" s="259"/>
    </row>
    <row r="104" spans="24:120" ht="13.2" hidden="1" x14ac:dyDescent="0.2">
      <c r="CV104" s="259"/>
      <c r="CW104" s="259"/>
      <c r="DA104" s="259"/>
      <c r="DB104" s="259"/>
      <c r="DF104" s="259"/>
      <c r="DG104" s="259"/>
      <c r="DK104" s="259"/>
      <c r="DL104" s="259"/>
      <c r="DN104" s="259"/>
      <c r="DO104" s="259"/>
      <c r="DP104" s="259"/>
    </row>
    <row r="105" spans="24:120" ht="12.75" hidden="1" customHeight="1" x14ac:dyDescent="0.2"/>
  </sheetData>
  <sheetProtection algorithmName="SHA-512" hashValue="NLgUkIBSgp5/jAsXkl0+1miz/CsDtdDUL7N6jzkmf3QCH9Vo0vG++UuXhYmRnF7stgRpZzBZesMwWlTRKJtSBg==" saltValue="YzZJJ/ffGyQ7HlCPfEwa2g==" spinCount="100000" sheet="1" objects="1" scenarios="1"/>
  <dataConsolidate/>
  <phoneticPr fontId="2"/>
  <printOptions horizontalCentered="1" verticalCentered="1"/>
  <pageMargins left="0" right="0" top="0" bottom="0" header="0" footer="0"/>
  <pageSetup paperSize="9" scale="44" orientation="landscape" r:id="rId1"/>
  <headerFooter alignWithMargins="0">
    <oddFooter>&amp;C&amp;P / &amp;N</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DL89"/>
  <sheetViews>
    <sheetView showGridLines="0" zoomScaleNormal="100" zoomScaleSheetLayoutView="55" workbookViewId="0"/>
  </sheetViews>
  <sheetFormatPr defaultColWidth="0" defaultRowHeight="13.5" customHeight="1" zeroHeight="1" x14ac:dyDescent="0.2"/>
  <cols>
    <col min="1" max="116" width="2.6640625" style="260" customWidth="1"/>
    <col min="117" max="16384" width="9" style="259" hidden="1"/>
  </cols>
  <sheetData>
    <row r="1" spans="2:116" ht="13.2" x14ac:dyDescent="0.2">
      <c r="B1" s="259"/>
      <c r="C1" s="259"/>
      <c r="D1" s="259"/>
      <c r="E1" s="259"/>
      <c r="F1" s="259"/>
      <c r="G1" s="259"/>
      <c r="H1" s="259"/>
      <c r="I1" s="259"/>
      <c r="J1" s="259"/>
      <c r="K1" s="259"/>
      <c r="L1" s="259"/>
      <c r="M1" s="259"/>
      <c r="N1" s="259"/>
      <c r="O1" s="259"/>
      <c r="P1" s="259"/>
      <c r="Q1" s="259"/>
      <c r="R1" s="259"/>
      <c r="S1" s="259"/>
      <c r="T1" s="259"/>
      <c r="U1" s="259"/>
      <c r="V1" s="259"/>
      <c r="W1" s="259"/>
      <c r="X1" s="259"/>
      <c r="Y1" s="259"/>
      <c r="Z1" s="259"/>
      <c r="AA1" s="259"/>
      <c r="AB1" s="259"/>
      <c r="AC1" s="259"/>
      <c r="AD1" s="259"/>
      <c r="AE1" s="259"/>
      <c r="AF1" s="259"/>
      <c r="AG1" s="259"/>
      <c r="AH1" s="259"/>
      <c r="AI1" s="259"/>
      <c r="AJ1" s="259"/>
      <c r="AK1" s="259"/>
      <c r="AL1" s="259"/>
      <c r="AM1" s="259"/>
      <c r="AN1" s="259"/>
      <c r="AO1" s="259"/>
      <c r="AP1" s="259"/>
      <c r="AQ1" s="259"/>
      <c r="AR1" s="259"/>
      <c r="AS1" s="259"/>
      <c r="AT1" s="259"/>
      <c r="AU1" s="259"/>
      <c r="AV1" s="259"/>
      <c r="AW1" s="259"/>
      <c r="AX1" s="259"/>
      <c r="AY1" s="259"/>
      <c r="AZ1" s="259"/>
      <c r="BA1" s="259"/>
      <c r="BB1" s="259"/>
      <c r="BC1" s="259"/>
      <c r="BD1" s="259"/>
      <c r="BE1" s="259"/>
      <c r="BF1" s="259"/>
      <c r="BG1" s="259"/>
      <c r="BH1" s="259"/>
      <c r="BI1" s="259"/>
      <c r="BJ1" s="259"/>
      <c r="BK1" s="259"/>
      <c r="BL1" s="259"/>
      <c r="BM1" s="259"/>
      <c r="BN1" s="259"/>
      <c r="BO1" s="259"/>
      <c r="BP1" s="259"/>
      <c r="BQ1" s="259"/>
      <c r="BR1" s="259"/>
      <c r="BS1" s="259"/>
      <c r="BT1" s="259"/>
      <c r="BU1" s="259"/>
      <c r="BV1" s="259"/>
      <c r="BW1" s="259"/>
      <c r="BX1" s="259"/>
      <c r="BY1" s="259"/>
      <c r="BZ1" s="259"/>
      <c r="CA1" s="259"/>
      <c r="CB1" s="259"/>
      <c r="CC1" s="259"/>
      <c r="CD1" s="259"/>
      <c r="CE1" s="259"/>
      <c r="CF1" s="259"/>
      <c r="CG1" s="259"/>
      <c r="CH1" s="259"/>
      <c r="CI1" s="259"/>
      <c r="CJ1" s="259"/>
      <c r="CK1" s="259"/>
      <c r="CL1" s="259"/>
      <c r="CM1" s="259"/>
      <c r="CN1" s="259"/>
      <c r="CO1" s="259"/>
      <c r="CP1" s="259"/>
      <c r="CQ1" s="259"/>
      <c r="CR1" s="259"/>
      <c r="CS1" s="259"/>
      <c r="CT1" s="259"/>
      <c r="CU1" s="259"/>
      <c r="CV1" s="259"/>
      <c r="CW1" s="259"/>
      <c r="CX1" s="259"/>
      <c r="CY1" s="259"/>
      <c r="CZ1" s="259"/>
      <c r="DA1" s="259"/>
      <c r="DB1" s="259"/>
      <c r="DC1" s="259"/>
      <c r="DD1" s="259"/>
      <c r="DE1" s="259"/>
      <c r="DF1" s="259"/>
      <c r="DG1" s="259"/>
      <c r="DH1" s="259"/>
      <c r="DI1" s="259"/>
      <c r="DJ1" s="259"/>
      <c r="DK1" s="259"/>
      <c r="DL1" s="259"/>
    </row>
    <row r="2" spans="2:116" ht="13.2" x14ac:dyDescent="0.2"/>
    <row r="3" spans="2:116" ht="13.2" x14ac:dyDescent="0.2"/>
    <row r="4" spans="2:116" ht="13.2" x14ac:dyDescent="0.2">
      <c r="R4" s="259"/>
      <c r="S4" s="259"/>
      <c r="T4" s="259"/>
      <c r="U4" s="259"/>
      <c r="V4" s="259"/>
      <c r="W4" s="259"/>
      <c r="X4" s="259"/>
      <c r="Y4" s="259"/>
      <c r="Z4" s="259"/>
      <c r="AA4" s="259"/>
      <c r="AB4" s="259"/>
      <c r="AC4" s="259"/>
      <c r="AD4" s="259"/>
      <c r="AE4" s="259"/>
      <c r="AF4" s="259"/>
      <c r="AG4" s="259"/>
      <c r="AH4" s="259"/>
      <c r="AI4" s="259"/>
      <c r="AJ4" s="259"/>
      <c r="AK4" s="259"/>
      <c r="AL4" s="259"/>
      <c r="AM4" s="259"/>
      <c r="AN4" s="259"/>
      <c r="AO4" s="259"/>
      <c r="AP4" s="259"/>
      <c r="AQ4" s="259"/>
      <c r="AR4" s="259"/>
      <c r="AS4" s="259"/>
      <c r="AT4" s="259"/>
      <c r="AU4" s="259"/>
      <c r="AV4" s="259"/>
      <c r="AW4" s="259"/>
      <c r="AX4" s="259"/>
      <c r="AY4" s="259"/>
      <c r="AZ4" s="259"/>
      <c r="BA4" s="259"/>
      <c r="BB4" s="259"/>
      <c r="BC4" s="259"/>
      <c r="BD4" s="259"/>
      <c r="BE4" s="259"/>
      <c r="BF4" s="259"/>
      <c r="BG4" s="259"/>
      <c r="BH4" s="259"/>
      <c r="BI4" s="259"/>
      <c r="BJ4" s="259"/>
      <c r="BK4" s="259"/>
      <c r="BL4" s="259"/>
      <c r="BM4" s="259"/>
      <c r="BN4" s="259"/>
      <c r="BO4" s="259"/>
      <c r="BP4" s="259"/>
      <c r="BQ4" s="259"/>
      <c r="BR4" s="259"/>
      <c r="BS4" s="259"/>
      <c r="BT4" s="259"/>
      <c r="BU4" s="259"/>
      <c r="BV4" s="259"/>
      <c r="BW4" s="259"/>
      <c r="BX4" s="259"/>
      <c r="BY4" s="259"/>
      <c r="BZ4" s="259"/>
      <c r="CA4" s="259"/>
      <c r="CB4" s="259"/>
      <c r="CC4" s="259"/>
      <c r="CD4" s="259"/>
      <c r="CE4" s="259"/>
      <c r="CF4" s="259"/>
      <c r="CG4" s="259"/>
      <c r="CH4" s="259"/>
      <c r="CI4" s="259"/>
      <c r="CJ4" s="259"/>
      <c r="CK4" s="259"/>
      <c r="CL4" s="259"/>
      <c r="CM4" s="259"/>
      <c r="CN4" s="259"/>
      <c r="CO4" s="259"/>
      <c r="CP4" s="259"/>
      <c r="CQ4" s="259"/>
      <c r="CR4" s="259"/>
      <c r="CS4" s="259"/>
      <c r="CT4" s="259"/>
      <c r="CU4" s="259"/>
      <c r="CV4" s="259"/>
      <c r="CW4" s="259"/>
      <c r="CX4" s="259"/>
      <c r="CY4" s="259"/>
      <c r="CZ4" s="259"/>
      <c r="DA4" s="259"/>
      <c r="DB4" s="259"/>
      <c r="DC4" s="259"/>
      <c r="DD4" s="259"/>
      <c r="DE4" s="259"/>
      <c r="DF4" s="259"/>
      <c r="DG4" s="259"/>
      <c r="DH4" s="259"/>
      <c r="DI4" s="259"/>
      <c r="DJ4" s="259"/>
      <c r="DK4" s="259"/>
      <c r="DL4" s="259"/>
    </row>
    <row r="5" spans="2:116" ht="13.2" x14ac:dyDescent="0.2">
      <c r="R5" s="259"/>
      <c r="S5" s="259"/>
      <c r="T5" s="259"/>
      <c r="U5" s="259"/>
      <c r="V5" s="259"/>
      <c r="W5" s="259"/>
      <c r="X5" s="259"/>
      <c r="Y5" s="259"/>
      <c r="Z5" s="259"/>
      <c r="AA5" s="259"/>
      <c r="AB5" s="259"/>
      <c r="AC5" s="259"/>
      <c r="AD5" s="259"/>
      <c r="AE5" s="259"/>
      <c r="AF5" s="259"/>
      <c r="AG5" s="259"/>
      <c r="AH5" s="259"/>
      <c r="AI5" s="259"/>
      <c r="AJ5" s="259"/>
      <c r="AK5" s="259"/>
      <c r="AL5" s="259"/>
      <c r="AM5" s="259"/>
      <c r="AN5" s="259"/>
      <c r="AO5" s="259"/>
      <c r="AP5" s="259"/>
      <c r="AQ5" s="259"/>
      <c r="AR5" s="259"/>
      <c r="AS5" s="259"/>
      <c r="AT5" s="259"/>
      <c r="AU5" s="259"/>
      <c r="AV5" s="259"/>
      <c r="AW5" s="259"/>
      <c r="AX5" s="259"/>
      <c r="AY5" s="259"/>
      <c r="AZ5" s="259"/>
      <c r="BA5" s="259"/>
      <c r="BB5" s="259"/>
      <c r="BC5" s="259"/>
      <c r="BD5" s="259"/>
      <c r="BE5" s="259"/>
      <c r="BF5" s="259"/>
      <c r="BG5" s="259"/>
      <c r="BH5" s="259"/>
      <c r="BI5" s="259"/>
      <c r="BJ5" s="259"/>
      <c r="BK5" s="259"/>
      <c r="BL5" s="259"/>
      <c r="BM5" s="259"/>
      <c r="BN5" s="259"/>
      <c r="BO5" s="259"/>
      <c r="BP5" s="259"/>
      <c r="BQ5" s="259"/>
      <c r="BR5" s="259"/>
      <c r="BS5" s="259"/>
      <c r="BT5" s="259"/>
      <c r="BU5" s="259"/>
      <c r="BV5" s="259"/>
      <c r="BW5" s="259"/>
      <c r="BX5" s="259"/>
      <c r="BY5" s="259"/>
      <c r="BZ5" s="259"/>
      <c r="CA5" s="259"/>
      <c r="CB5" s="259"/>
      <c r="CC5" s="259"/>
      <c r="CD5" s="259"/>
      <c r="CE5" s="259"/>
      <c r="CF5" s="259"/>
      <c r="CG5" s="259"/>
      <c r="CH5" s="259"/>
      <c r="CI5" s="259"/>
      <c r="CJ5" s="259"/>
      <c r="CK5" s="259"/>
      <c r="CL5" s="259"/>
      <c r="CM5" s="259"/>
      <c r="CN5" s="259"/>
      <c r="CO5" s="259"/>
      <c r="CP5" s="259"/>
      <c r="CQ5" s="259"/>
      <c r="CR5" s="259"/>
      <c r="CS5" s="259"/>
      <c r="CT5" s="259"/>
      <c r="CU5" s="259"/>
      <c r="CV5" s="259"/>
      <c r="CW5" s="259"/>
      <c r="CX5" s="259"/>
      <c r="CY5" s="259"/>
      <c r="CZ5" s="259"/>
      <c r="DA5" s="259"/>
      <c r="DB5" s="259"/>
      <c r="DC5" s="259"/>
      <c r="DD5" s="259"/>
      <c r="DE5" s="259"/>
      <c r="DF5" s="259"/>
      <c r="DG5" s="259"/>
      <c r="DH5" s="259"/>
      <c r="DI5" s="259"/>
      <c r="DJ5" s="259"/>
      <c r="DK5" s="259"/>
      <c r="DL5" s="259"/>
    </row>
    <row r="6" spans="2:116" ht="13.2" x14ac:dyDescent="0.2"/>
    <row r="7" spans="2:116" ht="13.2" x14ac:dyDescent="0.2"/>
    <row r="8" spans="2:116" ht="13.2" x14ac:dyDescent="0.2"/>
    <row r="9" spans="2:116" ht="13.2" x14ac:dyDescent="0.2"/>
    <row r="10" spans="2:116" ht="13.2" x14ac:dyDescent="0.2"/>
    <row r="11" spans="2:116" ht="13.2" x14ac:dyDescent="0.2"/>
    <row r="12" spans="2:116" ht="13.2" x14ac:dyDescent="0.2"/>
    <row r="13" spans="2:116" ht="13.2" x14ac:dyDescent="0.2"/>
    <row r="14" spans="2:116" ht="13.2" x14ac:dyDescent="0.2"/>
    <row r="15" spans="2:116" ht="13.2" x14ac:dyDescent="0.2"/>
    <row r="16" spans="2:116" ht="13.2" x14ac:dyDescent="0.2"/>
    <row r="17" spans="9:116" ht="13.2" x14ac:dyDescent="0.2"/>
    <row r="18" spans="9:116" ht="13.2" x14ac:dyDescent="0.2">
      <c r="I18" s="259"/>
      <c r="J18" s="259"/>
      <c r="K18" s="259"/>
      <c r="L18" s="259"/>
      <c r="M18" s="259"/>
      <c r="N18" s="259"/>
      <c r="O18" s="259"/>
      <c r="P18" s="259"/>
      <c r="Q18" s="259"/>
      <c r="R18" s="259"/>
      <c r="S18" s="259"/>
      <c r="T18" s="259"/>
      <c r="U18" s="259"/>
      <c r="V18" s="259"/>
      <c r="W18" s="259"/>
      <c r="X18" s="259"/>
      <c r="Y18" s="259"/>
      <c r="Z18" s="259"/>
      <c r="AA18" s="259"/>
      <c r="AB18" s="259"/>
      <c r="AC18" s="259"/>
      <c r="AD18" s="259"/>
      <c r="AE18" s="259"/>
      <c r="AF18" s="259"/>
      <c r="AG18" s="259"/>
      <c r="AH18" s="259"/>
      <c r="AI18" s="259"/>
      <c r="AJ18" s="259"/>
      <c r="AK18" s="259"/>
      <c r="AL18" s="259"/>
      <c r="AM18" s="259"/>
      <c r="AN18" s="259"/>
      <c r="AO18" s="259"/>
      <c r="AP18" s="259"/>
      <c r="AQ18" s="259"/>
      <c r="AR18" s="259"/>
      <c r="AS18" s="259"/>
      <c r="AT18" s="259"/>
      <c r="AU18" s="259"/>
      <c r="AV18" s="259"/>
      <c r="AW18" s="259"/>
      <c r="AX18" s="259"/>
      <c r="AY18" s="259"/>
      <c r="AZ18" s="259"/>
      <c r="BA18" s="259"/>
      <c r="BB18" s="259"/>
      <c r="BC18" s="259"/>
      <c r="BD18" s="259"/>
      <c r="BE18" s="259"/>
      <c r="BF18" s="259"/>
      <c r="BG18" s="259"/>
      <c r="BH18" s="259"/>
      <c r="BI18" s="259"/>
      <c r="BJ18" s="259"/>
      <c r="BK18" s="259"/>
      <c r="BL18" s="259"/>
      <c r="BM18" s="259"/>
      <c r="BN18" s="259"/>
      <c r="BO18" s="259"/>
      <c r="BP18" s="259"/>
      <c r="BQ18" s="259"/>
      <c r="BR18" s="259"/>
      <c r="BS18" s="259"/>
      <c r="BT18" s="259"/>
      <c r="BU18" s="259"/>
      <c r="BV18" s="259"/>
      <c r="BW18" s="259"/>
      <c r="BX18" s="259"/>
      <c r="BY18" s="259"/>
      <c r="BZ18" s="259"/>
      <c r="CA18" s="259"/>
      <c r="CB18" s="259"/>
      <c r="CC18" s="259"/>
      <c r="CD18" s="259"/>
      <c r="CE18" s="259"/>
      <c r="CF18" s="259"/>
      <c r="CG18" s="259"/>
      <c r="CH18" s="259"/>
      <c r="CI18" s="259"/>
      <c r="CJ18" s="259"/>
      <c r="CK18" s="259"/>
      <c r="CL18" s="259"/>
      <c r="CM18" s="259"/>
      <c r="CN18" s="259"/>
      <c r="CO18" s="259"/>
      <c r="CP18" s="259"/>
      <c r="CQ18" s="259"/>
      <c r="CR18" s="259"/>
      <c r="CS18" s="259"/>
      <c r="CT18" s="259"/>
      <c r="CU18" s="259"/>
      <c r="CV18" s="259"/>
      <c r="CW18" s="259"/>
      <c r="CX18" s="259"/>
      <c r="CY18" s="259"/>
      <c r="CZ18" s="259"/>
      <c r="DA18" s="259"/>
      <c r="DB18" s="259"/>
      <c r="DC18" s="259"/>
      <c r="DD18" s="259"/>
      <c r="DE18" s="259"/>
      <c r="DF18" s="259"/>
      <c r="DG18" s="259"/>
      <c r="DH18" s="259"/>
      <c r="DI18" s="259"/>
      <c r="DJ18" s="259"/>
      <c r="DK18" s="259"/>
      <c r="DL18" s="259"/>
    </row>
    <row r="19" spans="9:116" ht="13.2" x14ac:dyDescent="0.2"/>
    <row r="20" spans="9:116" ht="13.2" x14ac:dyDescent="0.2"/>
    <row r="21" spans="9:116" ht="13.2" x14ac:dyDescent="0.2">
      <c r="DL21" s="259"/>
    </row>
    <row r="22" spans="9:116" ht="13.2" x14ac:dyDescent="0.2">
      <c r="DI22" s="259"/>
      <c r="DJ22" s="259"/>
      <c r="DK22" s="259"/>
      <c r="DL22" s="259"/>
    </row>
    <row r="23" spans="9:116" ht="13.2" x14ac:dyDescent="0.2">
      <c r="CY23" s="259"/>
      <c r="CZ23" s="259"/>
      <c r="DA23" s="259"/>
      <c r="DB23" s="259"/>
      <c r="DC23" s="259"/>
      <c r="DD23" s="259"/>
      <c r="DE23" s="259"/>
      <c r="DF23" s="259"/>
      <c r="DG23" s="259"/>
      <c r="DH23" s="259"/>
      <c r="DI23" s="259"/>
      <c r="DJ23" s="259"/>
      <c r="DK23" s="259"/>
      <c r="DL23" s="259"/>
    </row>
    <row r="24" spans="9:116" ht="13.2" x14ac:dyDescent="0.2"/>
    <row r="25" spans="9:116" ht="13.2" x14ac:dyDescent="0.2"/>
    <row r="26" spans="9:116" ht="13.2" x14ac:dyDescent="0.2"/>
    <row r="27" spans="9:116" ht="13.2" x14ac:dyDescent="0.2"/>
    <row r="28" spans="9:116" ht="13.2" x14ac:dyDescent="0.2"/>
    <row r="29" spans="9:116" ht="13.2" x14ac:dyDescent="0.2"/>
    <row r="30" spans="9:116" ht="13.2" x14ac:dyDescent="0.2"/>
    <row r="31" spans="9:116" ht="13.2" x14ac:dyDescent="0.2"/>
    <row r="32" spans="9:116" ht="13.2" x14ac:dyDescent="0.2"/>
    <row r="33" spans="15:116" ht="13.2" x14ac:dyDescent="0.2"/>
    <row r="34" spans="15:116" ht="13.2" x14ac:dyDescent="0.2"/>
    <row r="35" spans="15:116" ht="13.2" x14ac:dyDescent="0.2">
      <c r="CZ35" s="259"/>
      <c r="DA35" s="259"/>
      <c r="DB35" s="259"/>
      <c r="DC35" s="259"/>
      <c r="DD35" s="259"/>
      <c r="DE35" s="259"/>
      <c r="DF35" s="259"/>
      <c r="DG35" s="259"/>
      <c r="DH35" s="259"/>
      <c r="DI35" s="259"/>
      <c r="DJ35" s="259"/>
      <c r="DK35" s="259"/>
      <c r="DL35" s="259"/>
    </row>
    <row r="36" spans="15:116" ht="13.2" x14ac:dyDescent="0.2"/>
    <row r="37" spans="15:116" ht="13.2" x14ac:dyDescent="0.2">
      <c r="DL37" s="259"/>
    </row>
    <row r="38" spans="15:116" ht="13.2" x14ac:dyDescent="0.2">
      <c r="DI38" s="259"/>
      <c r="DJ38" s="259"/>
      <c r="DK38" s="259"/>
      <c r="DL38" s="259"/>
    </row>
    <row r="39" spans="15:116" ht="13.2" x14ac:dyDescent="0.2"/>
    <row r="40" spans="15:116" ht="13.2" x14ac:dyDescent="0.2"/>
    <row r="41" spans="15:116" ht="13.2" x14ac:dyDescent="0.2"/>
    <row r="42" spans="15:116" ht="13.2" x14ac:dyDescent="0.2"/>
    <row r="43" spans="15:116" ht="13.2" x14ac:dyDescent="0.2">
      <c r="O43" s="259"/>
      <c r="P43" s="259"/>
      <c r="Q43" s="259"/>
      <c r="R43" s="259"/>
      <c r="S43" s="259"/>
      <c r="T43" s="259"/>
      <c r="U43" s="259"/>
      <c r="V43" s="259"/>
      <c r="W43" s="259"/>
      <c r="X43" s="259"/>
      <c r="Y43" s="259"/>
      <c r="Z43" s="259"/>
      <c r="AA43" s="259"/>
      <c r="AB43" s="259"/>
      <c r="AC43" s="259"/>
      <c r="AD43" s="259"/>
      <c r="AE43" s="259"/>
      <c r="AF43" s="259"/>
      <c r="AG43" s="259"/>
      <c r="AH43" s="259"/>
      <c r="AI43" s="259"/>
      <c r="AJ43" s="259"/>
      <c r="AK43" s="259"/>
      <c r="AL43" s="259"/>
      <c r="AM43" s="259"/>
      <c r="AN43" s="259"/>
      <c r="AO43" s="259"/>
      <c r="AP43" s="259"/>
      <c r="AQ43" s="259"/>
      <c r="AR43" s="259"/>
      <c r="AS43" s="259"/>
      <c r="AT43" s="259"/>
      <c r="AU43" s="259"/>
      <c r="AV43" s="259"/>
      <c r="AW43" s="259"/>
      <c r="AX43" s="259"/>
      <c r="AY43" s="259"/>
      <c r="AZ43" s="259"/>
      <c r="BA43" s="259"/>
      <c r="BB43" s="259"/>
      <c r="BC43" s="259"/>
      <c r="BD43" s="259"/>
      <c r="BE43" s="259"/>
      <c r="BF43" s="259"/>
      <c r="BG43" s="259"/>
      <c r="BH43" s="259"/>
      <c r="BI43" s="259"/>
      <c r="BJ43" s="259"/>
      <c r="BK43" s="259"/>
      <c r="BL43" s="259"/>
      <c r="BM43" s="259"/>
      <c r="BN43" s="259"/>
      <c r="BO43" s="259"/>
      <c r="BP43" s="259"/>
      <c r="BQ43" s="259"/>
      <c r="BR43" s="259"/>
      <c r="BS43" s="259"/>
      <c r="BT43" s="259"/>
      <c r="BU43" s="259"/>
      <c r="BV43" s="259"/>
      <c r="BW43" s="259"/>
      <c r="BX43" s="259"/>
      <c r="BY43" s="259"/>
      <c r="BZ43" s="259"/>
      <c r="CA43" s="259"/>
      <c r="CB43" s="259"/>
      <c r="CC43" s="259"/>
      <c r="CD43" s="259"/>
      <c r="CE43" s="259"/>
      <c r="CF43" s="259"/>
      <c r="CG43" s="259"/>
      <c r="CH43" s="259"/>
      <c r="CI43" s="259"/>
      <c r="CJ43" s="259"/>
      <c r="CK43" s="259"/>
      <c r="CL43" s="259"/>
      <c r="CM43" s="259"/>
      <c r="CN43" s="259"/>
      <c r="CO43" s="259"/>
      <c r="CP43" s="259"/>
      <c r="CQ43" s="259"/>
      <c r="CR43" s="259"/>
      <c r="CS43" s="259"/>
      <c r="CT43" s="259"/>
      <c r="CU43" s="259"/>
      <c r="CV43" s="259"/>
      <c r="CW43" s="259"/>
      <c r="CX43" s="259"/>
      <c r="CY43" s="259"/>
      <c r="CZ43" s="259"/>
      <c r="DA43" s="259"/>
      <c r="DB43" s="259"/>
      <c r="DC43" s="259"/>
      <c r="DD43" s="259"/>
      <c r="DE43" s="259"/>
      <c r="DF43" s="259"/>
      <c r="DG43" s="259"/>
      <c r="DH43" s="259"/>
      <c r="DI43" s="259"/>
      <c r="DJ43" s="259"/>
      <c r="DK43" s="259"/>
      <c r="DL43" s="259"/>
    </row>
    <row r="44" spans="15:116" ht="13.2" x14ac:dyDescent="0.2">
      <c r="DL44" s="259"/>
    </row>
    <row r="45" spans="15:116" ht="13.2" x14ac:dyDescent="0.2"/>
    <row r="46" spans="15:116" ht="13.2" x14ac:dyDescent="0.2">
      <c r="DA46" s="259"/>
      <c r="DB46" s="259"/>
      <c r="DC46" s="259"/>
      <c r="DD46" s="259"/>
      <c r="DE46" s="259"/>
      <c r="DF46" s="259"/>
      <c r="DG46" s="259"/>
      <c r="DH46" s="259"/>
      <c r="DI46" s="259"/>
      <c r="DJ46" s="259"/>
      <c r="DK46" s="259"/>
      <c r="DL46" s="259"/>
    </row>
    <row r="47" spans="15:116" ht="13.2" x14ac:dyDescent="0.2"/>
    <row r="48" spans="15:116" ht="13.2" x14ac:dyDescent="0.2"/>
    <row r="49" spans="104:116" ht="13.2" x14ac:dyDescent="0.2"/>
    <row r="50" spans="104:116" ht="13.2" x14ac:dyDescent="0.2">
      <c r="CZ50" s="259"/>
      <c r="DA50" s="259"/>
      <c r="DB50" s="259"/>
      <c r="DC50" s="259"/>
      <c r="DD50" s="259"/>
      <c r="DE50" s="259"/>
      <c r="DF50" s="259"/>
      <c r="DG50" s="259"/>
      <c r="DH50" s="259"/>
      <c r="DI50" s="259"/>
      <c r="DJ50" s="259"/>
      <c r="DK50" s="259"/>
      <c r="DL50" s="259"/>
    </row>
    <row r="51" spans="104:116" ht="13.2" x14ac:dyDescent="0.2"/>
    <row r="52" spans="104:116" ht="13.2" x14ac:dyDescent="0.2"/>
    <row r="53" spans="104:116" ht="13.2" x14ac:dyDescent="0.2">
      <c r="DL53" s="259"/>
    </row>
    <row r="54" spans="104:116" ht="13.2" x14ac:dyDescent="0.2"/>
    <row r="55" spans="104:116" ht="13.2" x14ac:dyDescent="0.2"/>
    <row r="56" spans="104:116" ht="13.2" x14ac:dyDescent="0.2"/>
    <row r="57" spans="104:116" ht="13.2" x14ac:dyDescent="0.2"/>
    <row r="58" spans="104:116" ht="13.2" x14ac:dyDescent="0.2"/>
    <row r="59" spans="104:116" ht="13.2" x14ac:dyDescent="0.2"/>
    <row r="60" spans="104:116" ht="13.2" x14ac:dyDescent="0.2"/>
    <row r="61" spans="104:116" ht="13.2" x14ac:dyDescent="0.2"/>
    <row r="62" spans="104:116" ht="13.2" x14ac:dyDescent="0.2"/>
    <row r="63" spans="104:116" ht="13.2" x14ac:dyDescent="0.2"/>
    <row r="64" spans="104:116" ht="13.2" x14ac:dyDescent="0.2"/>
    <row r="65" spans="107:116" ht="13.2" x14ac:dyDescent="0.2"/>
    <row r="66" spans="107:116" ht="13.2" x14ac:dyDescent="0.2"/>
    <row r="67" spans="107:116" ht="13.2" x14ac:dyDescent="0.2">
      <c r="DC67" s="259"/>
      <c r="DD67" s="259"/>
      <c r="DE67" s="259"/>
      <c r="DF67" s="259"/>
      <c r="DG67" s="259"/>
      <c r="DH67" s="259"/>
      <c r="DI67" s="259"/>
      <c r="DJ67" s="259"/>
      <c r="DK67" s="259"/>
      <c r="DL67" s="259"/>
    </row>
    <row r="68" spans="107:116" ht="13.2" x14ac:dyDescent="0.2"/>
    <row r="69" spans="107:116" ht="13.2" x14ac:dyDescent="0.2"/>
    <row r="70" spans="107:116" ht="13.2" x14ac:dyDescent="0.2"/>
    <row r="71" spans="107:116" ht="13.2" x14ac:dyDescent="0.2"/>
    <row r="72" spans="107:116" ht="13.2" x14ac:dyDescent="0.2"/>
    <row r="73" spans="107:116" ht="13.2" x14ac:dyDescent="0.2"/>
    <row r="74" spans="107:116" ht="13.2" x14ac:dyDescent="0.2"/>
    <row r="75" spans="107:116" ht="13.2" x14ac:dyDescent="0.2"/>
    <row r="76" spans="107:116" ht="13.2" x14ac:dyDescent="0.2"/>
    <row r="77" spans="107:116" ht="13.2" x14ac:dyDescent="0.2"/>
    <row r="78" spans="107:116" ht="13.2" x14ac:dyDescent="0.2"/>
    <row r="79" spans="107:116" ht="13.2" x14ac:dyDescent="0.2"/>
    <row r="80" spans="107:116" ht="13.2" x14ac:dyDescent="0.2"/>
    <row r="81" ht="13.2" x14ac:dyDescent="0.2"/>
    <row r="82" ht="13.2" x14ac:dyDescent="0.2"/>
    <row r="83" ht="13.2" x14ac:dyDescent="0.2"/>
    <row r="84" ht="13.2" x14ac:dyDescent="0.2"/>
    <row r="85" ht="13.2" x14ac:dyDescent="0.2"/>
    <row r="86" ht="13.2" x14ac:dyDescent="0.2"/>
    <row r="87" ht="13.2" x14ac:dyDescent="0.2"/>
    <row r="88" ht="13.2" x14ac:dyDescent="0.2"/>
    <row r="89" ht="13.2" x14ac:dyDescent="0.2"/>
  </sheetData>
  <sheetProtection algorithmName="SHA-512" hashValue="7s64kLdWC9QxoDkuL+PveLmNjmWZNGWo6yivQU2Vr04HQXVOEfQFzMMPtP5SeoNNAsrExfTY3QtGUZn51MZpqQ==" saltValue="Y8D40ole8fAFmiTbg0hmjg==" spinCount="100000" sheet="1" objects="1" scenarios="1"/>
  <dataConsolidate/>
  <phoneticPr fontId="2"/>
  <printOptions horizontalCentered="1" verticalCentered="1"/>
  <pageMargins left="0" right="0" top="0" bottom="0" header="0" footer="0"/>
  <pageSetup paperSize="9" scale="48" orientation="landscape" horizontalDpi="300" verticalDpi="300" r:id="rId1"/>
  <headerFooter alignWithMargins="0">
    <oddFooter>&amp;C&amp;P/&amp;N</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Z73"/>
  <sheetViews>
    <sheetView showGridLines="0" view="pageBreakPreview" workbookViewId="0"/>
  </sheetViews>
  <sheetFormatPr defaultColWidth="0" defaultRowHeight="13.5" customHeight="1" zeroHeight="1" x14ac:dyDescent="0.2"/>
  <cols>
    <col min="1" max="36" width="2.44140625" style="261" customWidth="1"/>
    <col min="37" max="44" width="17" style="261" customWidth="1"/>
    <col min="45" max="45" width="6.109375" style="268" customWidth="1"/>
    <col min="46" max="46" width="3" style="266" customWidth="1"/>
    <col min="47" max="47" width="19.109375" style="261" hidden="1" customWidth="1"/>
    <col min="48" max="52" width="12.6640625" style="261" hidden="1" customWidth="1"/>
    <col min="53" max="16384" width="8.6640625" style="261" hidden="1"/>
  </cols>
  <sheetData>
    <row r="1" spans="1:46" ht="13.2" x14ac:dyDescent="0.2">
      <c r="AS1" s="262"/>
      <c r="AT1" s="262"/>
    </row>
    <row r="2" spans="1:46" ht="13.2" x14ac:dyDescent="0.2">
      <c r="AS2" s="262"/>
      <c r="AT2" s="262"/>
    </row>
    <row r="3" spans="1:46" ht="13.2" x14ac:dyDescent="0.2">
      <c r="AS3" s="262"/>
      <c r="AT3" s="262"/>
    </row>
    <row r="4" spans="1:46" ht="13.2" x14ac:dyDescent="0.2">
      <c r="AS4" s="262"/>
      <c r="AT4" s="262"/>
    </row>
    <row r="5" spans="1:46" ht="16.2" x14ac:dyDescent="0.2">
      <c r="A5" s="263" t="s">
        <v>481</v>
      </c>
      <c r="B5" s="264"/>
      <c r="C5" s="264"/>
      <c r="D5" s="264"/>
      <c r="E5" s="264"/>
      <c r="F5" s="264"/>
      <c r="G5" s="264"/>
      <c r="H5" s="264"/>
      <c r="I5" s="264"/>
      <c r="J5" s="264"/>
      <c r="K5" s="264"/>
      <c r="L5" s="264"/>
      <c r="M5" s="264"/>
      <c r="N5" s="264"/>
      <c r="O5" s="264"/>
      <c r="P5" s="264"/>
      <c r="Q5" s="264"/>
      <c r="R5" s="264"/>
      <c r="S5" s="264"/>
      <c r="T5" s="264"/>
      <c r="U5" s="264"/>
      <c r="V5" s="264"/>
      <c r="W5" s="264"/>
      <c r="X5" s="264"/>
      <c r="Y5" s="264"/>
      <c r="Z5" s="264"/>
      <c r="AA5" s="264"/>
      <c r="AB5" s="264"/>
      <c r="AC5" s="264"/>
      <c r="AD5" s="264"/>
      <c r="AE5" s="264"/>
      <c r="AF5" s="264"/>
      <c r="AG5" s="264"/>
      <c r="AH5" s="264"/>
      <c r="AI5" s="264"/>
      <c r="AJ5" s="264"/>
      <c r="AK5" s="264"/>
      <c r="AL5" s="264"/>
      <c r="AM5" s="264"/>
      <c r="AN5" s="264"/>
      <c r="AO5" s="264"/>
      <c r="AP5" s="264"/>
      <c r="AQ5" s="264"/>
      <c r="AR5" s="264"/>
      <c r="AS5" s="265"/>
    </row>
    <row r="6" spans="1:46" ht="13.2" x14ac:dyDescent="0.2">
      <c r="A6" s="266"/>
      <c r="B6" s="262"/>
      <c r="C6" s="262"/>
      <c r="D6" s="262"/>
      <c r="E6" s="262"/>
      <c r="F6" s="262"/>
      <c r="G6" s="262"/>
      <c r="H6" s="262"/>
      <c r="I6" s="262"/>
      <c r="J6" s="262"/>
      <c r="K6" s="262"/>
      <c r="L6" s="262"/>
      <c r="M6" s="262"/>
      <c r="N6" s="262"/>
      <c r="O6" s="262"/>
      <c r="P6" s="262"/>
      <c r="Q6" s="262"/>
      <c r="R6" s="262"/>
      <c r="S6" s="262"/>
      <c r="T6" s="262"/>
      <c r="U6" s="262"/>
      <c r="V6" s="262"/>
      <c r="W6" s="262"/>
      <c r="X6" s="262"/>
      <c r="Y6" s="262"/>
      <c r="Z6" s="262"/>
      <c r="AA6" s="262"/>
      <c r="AB6" s="262"/>
      <c r="AC6" s="262"/>
      <c r="AD6" s="262"/>
      <c r="AE6" s="262"/>
      <c r="AF6" s="262"/>
      <c r="AG6" s="262"/>
      <c r="AH6" s="262"/>
      <c r="AI6" s="262"/>
      <c r="AJ6" s="262"/>
      <c r="AK6" s="267" t="s">
        <v>482</v>
      </c>
      <c r="AL6" s="267"/>
      <c r="AM6" s="267"/>
      <c r="AN6" s="267"/>
      <c r="AO6" s="262"/>
      <c r="AP6" s="262"/>
      <c r="AQ6" s="262"/>
      <c r="AR6" s="262"/>
    </row>
    <row r="7" spans="1:46" ht="13.5" customHeight="1" x14ac:dyDescent="0.2">
      <c r="A7" s="266"/>
      <c r="B7" s="262"/>
      <c r="C7" s="262"/>
      <c r="D7" s="262"/>
      <c r="E7" s="262"/>
      <c r="F7" s="262"/>
      <c r="G7" s="262"/>
      <c r="H7" s="262"/>
      <c r="I7" s="262"/>
      <c r="J7" s="262"/>
      <c r="K7" s="262"/>
      <c r="L7" s="262"/>
      <c r="M7" s="262"/>
      <c r="N7" s="262"/>
      <c r="O7" s="262"/>
      <c r="P7" s="262"/>
      <c r="Q7" s="262"/>
      <c r="R7" s="262"/>
      <c r="S7" s="262"/>
      <c r="T7" s="262"/>
      <c r="U7" s="262"/>
      <c r="V7" s="262"/>
      <c r="W7" s="262"/>
      <c r="X7" s="262"/>
      <c r="Y7" s="262"/>
      <c r="Z7" s="262"/>
      <c r="AA7" s="262"/>
      <c r="AB7" s="262"/>
      <c r="AC7" s="262"/>
      <c r="AD7" s="262"/>
      <c r="AE7" s="262"/>
      <c r="AF7" s="262"/>
      <c r="AG7" s="262"/>
      <c r="AH7" s="262"/>
      <c r="AI7" s="262"/>
      <c r="AJ7" s="262"/>
      <c r="AK7" s="269"/>
      <c r="AL7" s="270"/>
      <c r="AM7" s="270"/>
      <c r="AN7" s="271"/>
      <c r="AO7" s="1154" t="s">
        <v>483</v>
      </c>
      <c r="AP7" s="272"/>
      <c r="AQ7" s="273" t="s">
        <v>484</v>
      </c>
      <c r="AR7" s="274"/>
    </row>
    <row r="8" spans="1:46" ht="13.2" x14ac:dyDescent="0.2">
      <c r="A8" s="266"/>
      <c r="B8" s="262"/>
      <c r="C8" s="262"/>
      <c r="D8" s="262"/>
      <c r="E8" s="262"/>
      <c r="F8" s="262"/>
      <c r="G8" s="262"/>
      <c r="H8" s="262"/>
      <c r="I8" s="262"/>
      <c r="J8" s="262"/>
      <c r="K8" s="262"/>
      <c r="L8" s="262"/>
      <c r="M8" s="262"/>
      <c r="N8" s="262"/>
      <c r="O8" s="262"/>
      <c r="P8" s="262"/>
      <c r="Q8" s="262"/>
      <c r="R8" s="262"/>
      <c r="S8" s="262"/>
      <c r="T8" s="262"/>
      <c r="U8" s="262"/>
      <c r="V8" s="262"/>
      <c r="W8" s="262"/>
      <c r="X8" s="262"/>
      <c r="Y8" s="262"/>
      <c r="Z8" s="262"/>
      <c r="AA8" s="262"/>
      <c r="AB8" s="262"/>
      <c r="AC8" s="262"/>
      <c r="AD8" s="262"/>
      <c r="AE8" s="262"/>
      <c r="AF8" s="262"/>
      <c r="AG8" s="262"/>
      <c r="AH8" s="262"/>
      <c r="AI8" s="262"/>
      <c r="AJ8" s="262"/>
      <c r="AK8" s="275"/>
      <c r="AL8" s="276"/>
      <c r="AM8" s="276"/>
      <c r="AN8" s="277"/>
      <c r="AO8" s="1155"/>
      <c r="AP8" s="278" t="s">
        <v>485</v>
      </c>
      <c r="AQ8" s="279" t="s">
        <v>486</v>
      </c>
      <c r="AR8" s="280" t="s">
        <v>487</v>
      </c>
    </row>
    <row r="9" spans="1:46" ht="13.2" x14ac:dyDescent="0.2">
      <c r="A9" s="266"/>
      <c r="B9" s="262"/>
      <c r="C9" s="262"/>
      <c r="D9" s="262"/>
      <c r="E9" s="262"/>
      <c r="F9" s="262"/>
      <c r="G9" s="262"/>
      <c r="H9" s="262"/>
      <c r="I9" s="262"/>
      <c r="J9" s="262"/>
      <c r="K9" s="262"/>
      <c r="L9" s="262"/>
      <c r="M9" s="262"/>
      <c r="N9" s="262"/>
      <c r="O9" s="262"/>
      <c r="P9" s="262"/>
      <c r="Q9" s="262"/>
      <c r="R9" s="262"/>
      <c r="S9" s="262"/>
      <c r="T9" s="262"/>
      <c r="U9" s="262"/>
      <c r="V9" s="262"/>
      <c r="W9" s="262"/>
      <c r="X9" s="262"/>
      <c r="Y9" s="262"/>
      <c r="Z9" s="262"/>
      <c r="AA9" s="262"/>
      <c r="AB9" s="262"/>
      <c r="AC9" s="262"/>
      <c r="AD9" s="262"/>
      <c r="AE9" s="262"/>
      <c r="AF9" s="262"/>
      <c r="AG9" s="262"/>
      <c r="AH9" s="262"/>
      <c r="AI9" s="262"/>
      <c r="AJ9" s="262"/>
      <c r="AK9" s="1166" t="s">
        <v>488</v>
      </c>
      <c r="AL9" s="1167"/>
      <c r="AM9" s="1167"/>
      <c r="AN9" s="1168"/>
      <c r="AO9" s="281">
        <v>336929</v>
      </c>
      <c r="AP9" s="281">
        <v>404963</v>
      </c>
      <c r="AQ9" s="282">
        <v>243450</v>
      </c>
      <c r="AR9" s="283">
        <v>66.3</v>
      </c>
    </row>
    <row r="10" spans="1:46" ht="13.5" customHeight="1" x14ac:dyDescent="0.2">
      <c r="A10" s="266"/>
      <c r="B10" s="262"/>
      <c r="C10" s="262"/>
      <c r="D10" s="262"/>
      <c r="E10" s="262"/>
      <c r="F10" s="262"/>
      <c r="G10" s="262"/>
      <c r="H10" s="262"/>
      <c r="I10" s="262"/>
      <c r="J10" s="262"/>
      <c r="K10" s="262"/>
      <c r="L10" s="262"/>
      <c r="M10" s="262"/>
      <c r="N10" s="262"/>
      <c r="O10" s="262"/>
      <c r="P10" s="262"/>
      <c r="Q10" s="262"/>
      <c r="R10" s="262"/>
      <c r="S10" s="262"/>
      <c r="T10" s="262"/>
      <c r="U10" s="262"/>
      <c r="V10" s="262"/>
      <c r="W10" s="262"/>
      <c r="X10" s="262"/>
      <c r="Y10" s="262"/>
      <c r="Z10" s="262"/>
      <c r="AA10" s="262"/>
      <c r="AB10" s="262"/>
      <c r="AC10" s="262"/>
      <c r="AD10" s="262"/>
      <c r="AE10" s="262"/>
      <c r="AF10" s="262"/>
      <c r="AG10" s="262"/>
      <c r="AH10" s="262"/>
      <c r="AI10" s="262"/>
      <c r="AJ10" s="262"/>
      <c r="AK10" s="1166" t="s">
        <v>489</v>
      </c>
      <c r="AL10" s="1167"/>
      <c r="AM10" s="1167"/>
      <c r="AN10" s="1168"/>
      <c r="AO10" s="284">
        <v>1133</v>
      </c>
      <c r="AP10" s="284">
        <v>1362</v>
      </c>
      <c r="AQ10" s="285">
        <v>36828</v>
      </c>
      <c r="AR10" s="286">
        <v>-96.3</v>
      </c>
    </row>
    <row r="11" spans="1:46" ht="13.5" customHeight="1" x14ac:dyDescent="0.2">
      <c r="A11" s="266"/>
      <c r="B11" s="262"/>
      <c r="C11" s="262"/>
      <c r="D11" s="262"/>
      <c r="E11" s="262"/>
      <c r="F11" s="262"/>
      <c r="G11" s="262"/>
      <c r="H11" s="262"/>
      <c r="I11" s="262"/>
      <c r="J11" s="262"/>
      <c r="K11" s="262"/>
      <c r="L11" s="262"/>
      <c r="M11" s="262"/>
      <c r="N11" s="262"/>
      <c r="O11" s="262"/>
      <c r="P11" s="262"/>
      <c r="Q11" s="262"/>
      <c r="R11" s="262"/>
      <c r="S11" s="262"/>
      <c r="T11" s="262"/>
      <c r="U11" s="262"/>
      <c r="V11" s="262"/>
      <c r="W11" s="262"/>
      <c r="X11" s="262"/>
      <c r="Y11" s="262"/>
      <c r="Z11" s="262"/>
      <c r="AA11" s="262"/>
      <c r="AB11" s="262"/>
      <c r="AC11" s="262"/>
      <c r="AD11" s="262"/>
      <c r="AE11" s="262"/>
      <c r="AF11" s="262"/>
      <c r="AG11" s="262"/>
      <c r="AH11" s="262"/>
      <c r="AI11" s="262"/>
      <c r="AJ11" s="262"/>
      <c r="AK11" s="1166" t="s">
        <v>490</v>
      </c>
      <c r="AL11" s="1167"/>
      <c r="AM11" s="1167"/>
      <c r="AN11" s="1168"/>
      <c r="AO11" s="284" t="s">
        <v>491</v>
      </c>
      <c r="AP11" s="284" t="s">
        <v>491</v>
      </c>
      <c r="AQ11" s="285">
        <v>2575</v>
      </c>
      <c r="AR11" s="286" t="s">
        <v>491</v>
      </c>
    </row>
    <row r="12" spans="1:46" ht="13.5" customHeight="1" x14ac:dyDescent="0.2">
      <c r="A12" s="266"/>
      <c r="B12" s="262"/>
      <c r="C12" s="262"/>
      <c r="D12" s="262"/>
      <c r="E12" s="262"/>
      <c r="F12" s="262"/>
      <c r="G12" s="262"/>
      <c r="H12" s="262"/>
      <c r="I12" s="262"/>
      <c r="J12" s="262"/>
      <c r="K12" s="262"/>
      <c r="L12" s="262"/>
      <c r="M12" s="262"/>
      <c r="N12" s="262"/>
      <c r="O12" s="262"/>
      <c r="P12" s="262"/>
      <c r="Q12" s="262"/>
      <c r="R12" s="262"/>
      <c r="S12" s="262"/>
      <c r="T12" s="262"/>
      <c r="U12" s="262"/>
      <c r="V12" s="262"/>
      <c r="W12" s="262"/>
      <c r="X12" s="262"/>
      <c r="Y12" s="262"/>
      <c r="Z12" s="262"/>
      <c r="AA12" s="262"/>
      <c r="AB12" s="262"/>
      <c r="AC12" s="262"/>
      <c r="AD12" s="262"/>
      <c r="AE12" s="262"/>
      <c r="AF12" s="262"/>
      <c r="AG12" s="262"/>
      <c r="AH12" s="262"/>
      <c r="AI12" s="262"/>
      <c r="AJ12" s="262"/>
      <c r="AK12" s="1166" t="s">
        <v>492</v>
      </c>
      <c r="AL12" s="1167"/>
      <c r="AM12" s="1167"/>
      <c r="AN12" s="1168"/>
      <c r="AO12" s="284" t="s">
        <v>491</v>
      </c>
      <c r="AP12" s="284" t="s">
        <v>491</v>
      </c>
      <c r="AQ12" s="285" t="s">
        <v>491</v>
      </c>
      <c r="AR12" s="286" t="s">
        <v>491</v>
      </c>
    </row>
    <row r="13" spans="1:46" ht="13.5" customHeight="1" x14ac:dyDescent="0.2">
      <c r="A13" s="266"/>
      <c r="B13" s="262"/>
      <c r="C13" s="262"/>
      <c r="D13" s="262"/>
      <c r="E13" s="262"/>
      <c r="F13" s="262"/>
      <c r="G13" s="262"/>
      <c r="H13" s="262"/>
      <c r="I13" s="262"/>
      <c r="J13" s="262"/>
      <c r="K13" s="262"/>
      <c r="L13" s="262"/>
      <c r="M13" s="262"/>
      <c r="N13" s="262"/>
      <c r="O13" s="262"/>
      <c r="P13" s="262"/>
      <c r="Q13" s="262"/>
      <c r="R13" s="262"/>
      <c r="S13" s="262"/>
      <c r="T13" s="262"/>
      <c r="U13" s="262"/>
      <c r="V13" s="262"/>
      <c r="W13" s="262"/>
      <c r="X13" s="262"/>
      <c r="Y13" s="262"/>
      <c r="Z13" s="262"/>
      <c r="AA13" s="262"/>
      <c r="AB13" s="262"/>
      <c r="AC13" s="262"/>
      <c r="AD13" s="262"/>
      <c r="AE13" s="262"/>
      <c r="AF13" s="262"/>
      <c r="AG13" s="262"/>
      <c r="AH13" s="262"/>
      <c r="AI13" s="262"/>
      <c r="AJ13" s="262"/>
      <c r="AK13" s="1166" t="s">
        <v>493</v>
      </c>
      <c r="AL13" s="1167"/>
      <c r="AM13" s="1167"/>
      <c r="AN13" s="1168"/>
      <c r="AO13" s="284">
        <v>4731</v>
      </c>
      <c r="AP13" s="284">
        <v>5686</v>
      </c>
      <c r="AQ13" s="285">
        <v>11862</v>
      </c>
      <c r="AR13" s="286">
        <v>-52.1</v>
      </c>
    </row>
    <row r="14" spans="1:46" ht="13.5" customHeight="1" x14ac:dyDescent="0.2">
      <c r="A14" s="266"/>
      <c r="B14" s="262"/>
      <c r="C14" s="262"/>
      <c r="D14" s="262"/>
      <c r="E14" s="262"/>
      <c r="F14" s="262"/>
      <c r="G14" s="262"/>
      <c r="H14" s="262"/>
      <c r="I14" s="262"/>
      <c r="J14" s="262"/>
      <c r="K14" s="262"/>
      <c r="L14" s="262"/>
      <c r="M14" s="262"/>
      <c r="N14" s="262"/>
      <c r="O14" s="262"/>
      <c r="P14" s="262"/>
      <c r="Q14" s="262"/>
      <c r="R14" s="262"/>
      <c r="S14" s="262"/>
      <c r="T14" s="262"/>
      <c r="U14" s="262"/>
      <c r="V14" s="262"/>
      <c r="W14" s="262"/>
      <c r="X14" s="262"/>
      <c r="Y14" s="262"/>
      <c r="Z14" s="262"/>
      <c r="AA14" s="262"/>
      <c r="AB14" s="262"/>
      <c r="AC14" s="262"/>
      <c r="AD14" s="262"/>
      <c r="AE14" s="262"/>
      <c r="AF14" s="262"/>
      <c r="AG14" s="262"/>
      <c r="AH14" s="262"/>
      <c r="AI14" s="262"/>
      <c r="AJ14" s="262"/>
      <c r="AK14" s="1166" t="s">
        <v>494</v>
      </c>
      <c r="AL14" s="1167"/>
      <c r="AM14" s="1167"/>
      <c r="AN14" s="1168"/>
      <c r="AO14" s="284">
        <v>9056</v>
      </c>
      <c r="AP14" s="284">
        <v>10885</v>
      </c>
      <c r="AQ14" s="285">
        <v>4647</v>
      </c>
      <c r="AR14" s="286">
        <v>134.19999999999999</v>
      </c>
    </row>
    <row r="15" spans="1:46" ht="13.5" customHeight="1" x14ac:dyDescent="0.2">
      <c r="A15" s="266"/>
      <c r="B15" s="262"/>
      <c r="C15" s="262"/>
      <c r="D15" s="262"/>
      <c r="E15" s="262"/>
      <c r="F15" s="262"/>
      <c r="G15" s="262"/>
      <c r="H15" s="262"/>
      <c r="I15" s="262"/>
      <c r="J15" s="262"/>
      <c r="K15" s="262"/>
      <c r="L15" s="262"/>
      <c r="M15" s="262"/>
      <c r="N15" s="262"/>
      <c r="O15" s="262"/>
      <c r="P15" s="262"/>
      <c r="Q15" s="262"/>
      <c r="R15" s="262"/>
      <c r="S15" s="262"/>
      <c r="T15" s="262"/>
      <c r="U15" s="262"/>
      <c r="V15" s="262"/>
      <c r="W15" s="262"/>
      <c r="X15" s="262"/>
      <c r="Y15" s="262"/>
      <c r="Z15" s="262"/>
      <c r="AA15" s="262"/>
      <c r="AB15" s="262"/>
      <c r="AC15" s="262"/>
      <c r="AD15" s="262"/>
      <c r="AE15" s="262"/>
      <c r="AF15" s="262"/>
      <c r="AG15" s="262"/>
      <c r="AH15" s="262"/>
      <c r="AI15" s="262"/>
      <c r="AJ15" s="262"/>
      <c r="AK15" s="1169" t="s">
        <v>495</v>
      </c>
      <c r="AL15" s="1170"/>
      <c r="AM15" s="1170"/>
      <c r="AN15" s="1171"/>
      <c r="AO15" s="284">
        <v>-22325</v>
      </c>
      <c r="AP15" s="284">
        <v>-26833</v>
      </c>
      <c r="AQ15" s="285">
        <v>-13358</v>
      </c>
      <c r="AR15" s="286">
        <v>100.9</v>
      </c>
    </row>
    <row r="16" spans="1:46" ht="13.2" x14ac:dyDescent="0.2">
      <c r="A16" s="266"/>
      <c r="B16" s="262"/>
      <c r="C16" s="262"/>
      <c r="D16" s="262"/>
      <c r="E16" s="262"/>
      <c r="F16" s="262"/>
      <c r="G16" s="262"/>
      <c r="H16" s="262"/>
      <c r="I16" s="262"/>
      <c r="J16" s="262"/>
      <c r="K16" s="262"/>
      <c r="L16" s="262"/>
      <c r="M16" s="262"/>
      <c r="N16" s="262"/>
      <c r="O16" s="262"/>
      <c r="P16" s="262"/>
      <c r="Q16" s="262"/>
      <c r="R16" s="262"/>
      <c r="S16" s="262"/>
      <c r="T16" s="262"/>
      <c r="U16" s="262"/>
      <c r="V16" s="262"/>
      <c r="W16" s="262"/>
      <c r="X16" s="262"/>
      <c r="Y16" s="262"/>
      <c r="Z16" s="262"/>
      <c r="AA16" s="262"/>
      <c r="AB16" s="262"/>
      <c r="AC16" s="262"/>
      <c r="AD16" s="262"/>
      <c r="AE16" s="262"/>
      <c r="AF16" s="262"/>
      <c r="AG16" s="262"/>
      <c r="AH16" s="262"/>
      <c r="AI16" s="262"/>
      <c r="AJ16" s="262"/>
      <c r="AK16" s="1169" t="s">
        <v>178</v>
      </c>
      <c r="AL16" s="1170"/>
      <c r="AM16" s="1170"/>
      <c r="AN16" s="1171"/>
      <c r="AO16" s="284">
        <v>329524</v>
      </c>
      <c r="AP16" s="284">
        <v>396063</v>
      </c>
      <c r="AQ16" s="285">
        <v>286004</v>
      </c>
      <c r="AR16" s="286">
        <v>38.5</v>
      </c>
    </row>
    <row r="17" spans="1:46" ht="13.2" x14ac:dyDescent="0.2">
      <c r="A17" s="266"/>
      <c r="B17" s="262"/>
      <c r="C17" s="262"/>
      <c r="D17" s="262"/>
      <c r="E17" s="262"/>
      <c r="F17" s="262"/>
      <c r="G17" s="262"/>
      <c r="H17" s="262"/>
      <c r="I17" s="262"/>
      <c r="J17" s="262"/>
      <c r="K17" s="262"/>
      <c r="L17" s="262"/>
      <c r="M17" s="262"/>
      <c r="N17" s="262"/>
      <c r="O17" s="262"/>
      <c r="P17" s="262"/>
      <c r="Q17" s="262"/>
      <c r="R17" s="262"/>
      <c r="S17" s="262"/>
      <c r="T17" s="262"/>
      <c r="U17" s="262"/>
      <c r="V17" s="262"/>
      <c r="W17" s="262"/>
      <c r="X17" s="262"/>
      <c r="Y17" s="262"/>
      <c r="Z17" s="262"/>
      <c r="AA17" s="262"/>
      <c r="AB17" s="262"/>
      <c r="AC17" s="262"/>
      <c r="AD17" s="262"/>
      <c r="AE17" s="262"/>
      <c r="AF17" s="262"/>
      <c r="AG17" s="262"/>
      <c r="AH17" s="262"/>
      <c r="AI17" s="262"/>
      <c r="AJ17" s="262"/>
      <c r="AK17" s="262"/>
      <c r="AL17" s="262"/>
      <c r="AM17" s="262"/>
      <c r="AN17" s="262"/>
      <c r="AO17" s="262"/>
      <c r="AP17" s="262"/>
      <c r="AQ17" s="262"/>
      <c r="AR17" s="287"/>
    </row>
    <row r="18" spans="1:46" ht="13.2" x14ac:dyDescent="0.2">
      <c r="A18" s="266"/>
      <c r="B18" s="262"/>
      <c r="C18" s="262"/>
      <c r="D18" s="262"/>
      <c r="E18" s="262"/>
      <c r="F18" s="262"/>
      <c r="G18" s="262"/>
      <c r="H18" s="262"/>
      <c r="I18" s="262"/>
      <c r="J18" s="262"/>
      <c r="K18" s="262"/>
      <c r="L18" s="262"/>
      <c r="M18" s="262"/>
      <c r="N18" s="262"/>
      <c r="O18" s="262"/>
      <c r="P18" s="262"/>
      <c r="Q18" s="262"/>
      <c r="R18" s="262"/>
      <c r="S18" s="262"/>
      <c r="T18" s="262"/>
      <c r="U18" s="262"/>
      <c r="V18" s="262"/>
      <c r="W18" s="262"/>
      <c r="X18" s="262"/>
      <c r="Y18" s="262"/>
      <c r="Z18" s="262"/>
      <c r="AA18" s="262"/>
      <c r="AB18" s="262"/>
      <c r="AC18" s="262"/>
      <c r="AD18" s="262"/>
      <c r="AE18" s="262"/>
      <c r="AF18" s="262"/>
      <c r="AG18" s="262"/>
      <c r="AH18" s="262"/>
      <c r="AI18" s="262"/>
      <c r="AJ18" s="262"/>
      <c r="AK18" s="262"/>
      <c r="AL18" s="262"/>
      <c r="AM18" s="262"/>
      <c r="AN18" s="262"/>
      <c r="AO18" s="262"/>
      <c r="AP18" s="262"/>
      <c r="AQ18" s="288"/>
      <c r="AR18" s="288"/>
    </row>
    <row r="19" spans="1:46" ht="13.2" x14ac:dyDescent="0.2">
      <c r="A19" s="266"/>
      <c r="B19" s="262"/>
      <c r="C19" s="262"/>
      <c r="D19" s="262"/>
      <c r="E19" s="262"/>
      <c r="F19" s="262"/>
      <c r="G19" s="262"/>
      <c r="H19" s="262"/>
      <c r="I19" s="262"/>
      <c r="J19" s="262"/>
      <c r="K19" s="262"/>
      <c r="L19" s="262"/>
      <c r="M19" s="262"/>
      <c r="N19" s="262"/>
      <c r="O19" s="262"/>
      <c r="P19" s="262"/>
      <c r="Q19" s="262"/>
      <c r="R19" s="262"/>
      <c r="S19" s="262"/>
      <c r="T19" s="262"/>
      <c r="U19" s="262"/>
      <c r="V19" s="262"/>
      <c r="W19" s="262"/>
      <c r="X19" s="262"/>
      <c r="Y19" s="262"/>
      <c r="Z19" s="262"/>
      <c r="AA19" s="262"/>
      <c r="AB19" s="262"/>
      <c r="AC19" s="262"/>
      <c r="AD19" s="262"/>
      <c r="AE19" s="262"/>
      <c r="AF19" s="262"/>
      <c r="AG19" s="262"/>
      <c r="AH19" s="262"/>
      <c r="AI19" s="262"/>
      <c r="AJ19" s="262"/>
      <c r="AK19" s="262" t="s">
        <v>496</v>
      </c>
      <c r="AL19" s="262"/>
      <c r="AM19" s="262"/>
      <c r="AN19" s="262"/>
      <c r="AO19" s="262"/>
      <c r="AP19" s="262"/>
      <c r="AQ19" s="262"/>
      <c r="AR19" s="262"/>
    </row>
    <row r="20" spans="1:46" ht="13.2" x14ac:dyDescent="0.2">
      <c r="A20" s="266"/>
      <c r="B20" s="262"/>
      <c r="C20" s="262"/>
      <c r="D20" s="262"/>
      <c r="E20" s="262"/>
      <c r="F20" s="262"/>
      <c r="G20" s="262"/>
      <c r="H20" s="262"/>
      <c r="I20" s="262"/>
      <c r="J20" s="262"/>
      <c r="K20" s="262"/>
      <c r="L20" s="262"/>
      <c r="M20" s="262"/>
      <c r="N20" s="262"/>
      <c r="O20" s="262"/>
      <c r="P20" s="262"/>
      <c r="Q20" s="262"/>
      <c r="R20" s="262"/>
      <c r="S20" s="262"/>
      <c r="T20" s="262"/>
      <c r="U20" s="262"/>
      <c r="V20" s="262"/>
      <c r="W20" s="262"/>
      <c r="X20" s="262"/>
      <c r="Y20" s="262"/>
      <c r="Z20" s="262"/>
      <c r="AA20" s="262"/>
      <c r="AB20" s="262"/>
      <c r="AC20" s="262"/>
      <c r="AD20" s="262"/>
      <c r="AE20" s="262"/>
      <c r="AF20" s="262"/>
      <c r="AG20" s="262"/>
      <c r="AH20" s="262"/>
      <c r="AI20" s="262"/>
      <c r="AJ20" s="262"/>
      <c r="AK20" s="289"/>
      <c r="AL20" s="290"/>
      <c r="AM20" s="290"/>
      <c r="AN20" s="291"/>
      <c r="AO20" s="292" t="s">
        <v>497</v>
      </c>
      <c r="AP20" s="293" t="s">
        <v>498</v>
      </c>
      <c r="AQ20" s="294" t="s">
        <v>499</v>
      </c>
      <c r="AR20" s="295"/>
    </row>
    <row r="21" spans="1:46" s="301" customFormat="1" ht="13.2" x14ac:dyDescent="0.2">
      <c r="A21" s="296"/>
      <c r="B21" s="267"/>
      <c r="C21" s="267"/>
      <c r="D21" s="267"/>
      <c r="E21" s="267"/>
      <c r="F21" s="267"/>
      <c r="G21" s="267"/>
      <c r="H21" s="267"/>
      <c r="I21" s="267"/>
      <c r="J21" s="267"/>
      <c r="K21" s="267"/>
      <c r="L21" s="267"/>
      <c r="M21" s="267"/>
      <c r="N21" s="267"/>
      <c r="O21" s="267"/>
      <c r="P21" s="267"/>
      <c r="Q21" s="267"/>
      <c r="R21" s="267"/>
      <c r="S21" s="267"/>
      <c r="T21" s="267"/>
      <c r="U21" s="267"/>
      <c r="V21" s="267"/>
      <c r="W21" s="267"/>
      <c r="X21" s="267"/>
      <c r="Y21" s="267"/>
      <c r="Z21" s="267"/>
      <c r="AA21" s="267"/>
      <c r="AB21" s="267"/>
      <c r="AC21" s="267"/>
      <c r="AD21" s="267"/>
      <c r="AE21" s="267"/>
      <c r="AF21" s="267"/>
      <c r="AG21" s="267"/>
      <c r="AH21" s="267"/>
      <c r="AI21" s="267"/>
      <c r="AJ21" s="267"/>
      <c r="AK21" s="1172" t="s">
        <v>500</v>
      </c>
      <c r="AL21" s="1173"/>
      <c r="AM21" s="1173"/>
      <c r="AN21" s="1174"/>
      <c r="AO21" s="297">
        <v>33.65</v>
      </c>
      <c r="AP21" s="298">
        <v>24.25</v>
      </c>
      <c r="AQ21" s="299">
        <v>9.4</v>
      </c>
      <c r="AR21" s="267"/>
      <c r="AS21" s="300"/>
      <c r="AT21" s="296"/>
    </row>
    <row r="22" spans="1:46" s="301" customFormat="1" ht="13.2" x14ac:dyDescent="0.2">
      <c r="A22" s="296"/>
      <c r="B22" s="267"/>
      <c r="C22" s="267"/>
      <c r="D22" s="267"/>
      <c r="E22" s="267"/>
      <c r="F22" s="267"/>
      <c r="G22" s="267"/>
      <c r="H22" s="267"/>
      <c r="I22" s="267"/>
      <c r="J22" s="267"/>
      <c r="K22" s="267"/>
      <c r="L22" s="267"/>
      <c r="M22" s="267"/>
      <c r="N22" s="267"/>
      <c r="O22" s="267"/>
      <c r="P22" s="267"/>
      <c r="Q22" s="267"/>
      <c r="R22" s="267"/>
      <c r="S22" s="267"/>
      <c r="T22" s="267"/>
      <c r="U22" s="267"/>
      <c r="V22" s="267"/>
      <c r="W22" s="267"/>
      <c r="X22" s="267"/>
      <c r="Y22" s="267"/>
      <c r="Z22" s="267"/>
      <c r="AA22" s="267"/>
      <c r="AB22" s="267"/>
      <c r="AC22" s="267"/>
      <c r="AD22" s="267"/>
      <c r="AE22" s="267"/>
      <c r="AF22" s="267"/>
      <c r="AG22" s="267"/>
      <c r="AH22" s="267"/>
      <c r="AI22" s="267"/>
      <c r="AJ22" s="267"/>
      <c r="AK22" s="1172" t="s">
        <v>501</v>
      </c>
      <c r="AL22" s="1173"/>
      <c r="AM22" s="1173"/>
      <c r="AN22" s="1174"/>
      <c r="AO22" s="302">
        <v>94.4</v>
      </c>
      <c r="AP22" s="303">
        <v>95.4</v>
      </c>
      <c r="AQ22" s="304">
        <v>-1</v>
      </c>
      <c r="AR22" s="288"/>
      <c r="AS22" s="300"/>
      <c r="AT22" s="296"/>
    </row>
    <row r="23" spans="1:46" s="301" customFormat="1" ht="13.2" x14ac:dyDescent="0.2">
      <c r="A23" s="296"/>
      <c r="B23" s="267"/>
      <c r="C23" s="267"/>
      <c r="D23" s="267"/>
      <c r="E23" s="267"/>
      <c r="F23" s="267"/>
      <c r="G23" s="267"/>
      <c r="H23" s="267"/>
      <c r="I23" s="267"/>
      <c r="J23" s="267"/>
      <c r="K23" s="267"/>
      <c r="L23" s="267"/>
      <c r="M23" s="267"/>
      <c r="N23" s="267"/>
      <c r="O23" s="267"/>
      <c r="P23" s="267"/>
      <c r="Q23" s="267"/>
      <c r="R23" s="267"/>
      <c r="S23" s="267"/>
      <c r="T23" s="267"/>
      <c r="U23" s="267"/>
      <c r="V23" s="267"/>
      <c r="W23" s="267"/>
      <c r="X23" s="267"/>
      <c r="Y23" s="267"/>
      <c r="Z23" s="267"/>
      <c r="AA23" s="267"/>
      <c r="AB23" s="267"/>
      <c r="AC23" s="267"/>
      <c r="AD23" s="267"/>
      <c r="AE23" s="267"/>
      <c r="AF23" s="267"/>
      <c r="AG23" s="267"/>
      <c r="AH23" s="267"/>
      <c r="AI23" s="267"/>
      <c r="AJ23" s="267"/>
      <c r="AK23" s="267"/>
      <c r="AL23" s="267"/>
      <c r="AM23" s="267"/>
      <c r="AN23" s="267"/>
      <c r="AO23" s="267"/>
      <c r="AP23" s="288"/>
      <c r="AQ23" s="288"/>
      <c r="AR23" s="288"/>
      <c r="AS23" s="300"/>
      <c r="AT23" s="296"/>
    </row>
    <row r="24" spans="1:46" s="301" customFormat="1" ht="13.2" x14ac:dyDescent="0.2">
      <c r="A24" s="296"/>
      <c r="B24" s="267"/>
      <c r="C24" s="267"/>
      <c r="D24" s="267"/>
      <c r="E24" s="267"/>
      <c r="F24" s="267"/>
      <c r="G24" s="267"/>
      <c r="H24" s="267"/>
      <c r="I24" s="267"/>
      <c r="J24" s="267"/>
      <c r="K24" s="267"/>
      <c r="L24" s="267"/>
      <c r="M24" s="267"/>
      <c r="N24" s="267"/>
      <c r="O24" s="267"/>
      <c r="P24" s="267"/>
      <c r="Q24" s="267"/>
      <c r="R24" s="267"/>
      <c r="S24" s="267"/>
      <c r="T24" s="267"/>
      <c r="U24" s="267"/>
      <c r="V24" s="267"/>
      <c r="W24" s="267"/>
      <c r="X24" s="267"/>
      <c r="Y24" s="267"/>
      <c r="Z24" s="267"/>
      <c r="AA24" s="267"/>
      <c r="AB24" s="267"/>
      <c r="AC24" s="267"/>
      <c r="AD24" s="267"/>
      <c r="AE24" s="267"/>
      <c r="AF24" s="267"/>
      <c r="AG24" s="267"/>
      <c r="AH24" s="267"/>
      <c r="AI24" s="267"/>
      <c r="AJ24" s="267"/>
      <c r="AK24" s="267"/>
      <c r="AL24" s="267"/>
      <c r="AM24" s="267"/>
      <c r="AN24" s="267"/>
      <c r="AO24" s="267"/>
      <c r="AP24" s="288"/>
      <c r="AQ24" s="288"/>
      <c r="AR24" s="288"/>
      <c r="AS24" s="300"/>
      <c r="AT24" s="296"/>
    </row>
    <row r="25" spans="1:46" s="301" customFormat="1" ht="13.2" x14ac:dyDescent="0.2">
      <c r="A25" s="305"/>
      <c r="B25" s="306"/>
      <c r="C25" s="306"/>
      <c r="D25" s="306"/>
      <c r="E25" s="306"/>
      <c r="F25" s="306"/>
      <c r="G25" s="306"/>
      <c r="H25" s="306"/>
      <c r="I25" s="306"/>
      <c r="J25" s="306"/>
      <c r="K25" s="306"/>
      <c r="L25" s="306"/>
      <c r="M25" s="306"/>
      <c r="N25" s="306"/>
      <c r="O25" s="306"/>
      <c r="P25" s="306"/>
      <c r="Q25" s="306"/>
      <c r="R25" s="306"/>
      <c r="S25" s="306"/>
      <c r="T25" s="306"/>
      <c r="U25" s="306"/>
      <c r="V25" s="306"/>
      <c r="W25" s="306"/>
      <c r="X25" s="306"/>
      <c r="Y25" s="306"/>
      <c r="Z25" s="306"/>
      <c r="AA25" s="306"/>
      <c r="AB25" s="306"/>
      <c r="AC25" s="306"/>
      <c r="AD25" s="306"/>
      <c r="AE25" s="306"/>
      <c r="AF25" s="306"/>
      <c r="AG25" s="306"/>
      <c r="AH25" s="306"/>
      <c r="AI25" s="306"/>
      <c r="AJ25" s="306"/>
      <c r="AK25" s="306"/>
      <c r="AL25" s="306"/>
      <c r="AM25" s="306"/>
      <c r="AN25" s="306"/>
      <c r="AO25" s="306"/>
      <c r="AP25" s="307"/>
      <c r="AQ25" s="307"/>
      <c r="AR25" s="307"/>
      <c r="AS25" s="308"/>
      <c r="AT25" s="296"/>
    </row>
    <row r="26" spans="1:46" s="301" customFormat="1" ht="13.2" x14ac:dyDescent="0.2">
      <c r="A26" s="1165" t="s">
        <v>502</v>
      </c>
      <c r="B26" s="1165"/>
      <c r="C26" s="1165"/>
      <c r="D26" s="1165"/>
      <c r="E26" s="1165"/>
      <c r="F26" s="1165"/>
      <c r="G26" s="1165"/>
      <c r="H26" s="1165"/>
      <c r="I26" s="1165"/>
      <c r="J26" s="1165"/>
      <c r="K26" s="1165"/>
      <c r="L26" s="1165"/>
      <c r="M26" s="1165"/>
      <c r="N26" s="1165"/>
      <c r="O26" s="1165"/>
      <c r="P26" s="1165"/>
      <c r="Q26" s="1165"/>
      <c r="R26" s="1165"/>
      <c r="S26" s="1165"/>
      <c r="T26" s="1165"/>
      <c r="U26" s="1165"/>
      <c r="V26" s="1165"/>
      <c r="W26" s="1165"/>
      <c r="X26" s="1165"/>
      <c r="Y26" s="1165"/>
      <c r="Z26" s="1165"/>
      <c r="AA26" s="1165"/>
      <c r="AB26" s="1165"/>
      <c r="AC26" s="1165"/>
      <c r="AD26" s="1165"/>
      <c r="AE26" s="1165"/>
      <c r="AF26" s="1165"/>
      <c r="AG26" s="1165"/>
      <c r="AH26" s="1165"/>
      <c r="AI26" s="1165"/>
      <c r="AJ26" s="1165"/>
      <c r="AK26" s="1165"/>
      <c r="AL26" s="1165"/>
      <c r="AM26" s="1165"/>
      <c r="AN26" s="1165"/>
      <c r="AO26" s="1165"/>
      <c r="AP26" s="1165"/>
      <c r="AQ26" s="1165"/>
      <c r="AR26" s="1165"/>
      <c r="AS26" s="1165"/>
      <c r="AT26" s="267"/>
    </row>
    <row r="27" spans="1:46" ht="13.2" x14ac:dyDescent="0.2">
      <c r="A27" s="309"/>
      <c r="AO27" s="262"/>
      <c r="AP27" s="262"/>
      <c r="AQ27" s="262"/>
      <c r="AR27" s="262"/>
      <c r="AS27" s="262"/>
      <c r="AT27" s="262"/>
    </row>
    <row r="28" spans="1:46" ht="16.2" x14ac:dyDescent="0.2">
      <c r="A28" s="263" t="s">
        <v>503</v>
      </c>
      <c r="B28" s="264"/>
      <c r="C28" s="264"/>
      <c r="D28" s="264"/>
      <c r="E28" s="264"/>
      <c r="F28" s="264"/>
      <c r="G28" s="264"/>
      <c r="H28" s="264"/>
      <c r="I28" s="264"/>
      <c r="J28" s="264"/>
      <c r="K28" s="264"/>
      <c r="L28" s="264"/>
      <c r="M28" s="264"/>
      <c r="N28" s="264"/>
      <c r="O28" s="264"/>
      <c r="P28" s="264"/>
      <c r="Q28" s="264"/>
      <c r="R28" s="264"/>
      <c r="S28" s="264"/>
      <c r="T28" s="264"/>
      <c r="U28" s="264"/>
      <c r="V28" s="264"/>
      <c r="W28" s="264"/>
      <c r="X28" s="264"/>
      <c r="Y28" s="264"/>
      <c r="Z28" s="264"/>
      <c r="AA28" s="264"/>
      <c r="AB28" s="264"/>
      <c r="AC28" s="264"/>
      <c r="AD28" s="264"/>
      <c r="AE28" s="264"/>
      <c r="AF28" s="264"/>
      <c r="AG28" s="264"/>
      <c r="AH28" s="264"/>
      <c r="AI28" s="264"/>
      <c r="AJ28" s="264"/>
      <c r="AK28" s="264"/>
      <c r="AL28" s="264"/>
      <c r="AM28" s="264"/>
      <c r="AN28" s="264"/>
      <c r="AO28" s="264"/>
      <c r="AP28" s="264"/>
      <c r="AQ28" s="264"/>
      <c r="AR28" s="264"/>
      <c r="AS28" s="310"/>
    </row>
    <row r="29" spans="1:46" ht="13.2" x14ac:dyDescent="0.2">
      <c r="A29" s="266"/>
      <c r="B29" s="262"/>
      <c r="C29" s="262"/>
      <c r="D29" s="262"/>
      <c r="E29" s="262"/>
      <c r="F29" s="262"/>
      <c r="G29" s="262"/>
      <c r="H29" s="262"/>
      <c r="I29" s="262"/>
      <c r="J29" s="262"/>
      <c r="K29" s="262"/>
      <c r="L29" s="262"/>
      <c r="M29" s="262"/>
      <c r="N29" s="262"/>
      <c r="O29" s="262"/>
      <c r="P29" s="262"/>
      <c r="Q29" s="262"/>
      <c r="R29" s="262"/>
      <c r="S29" s="262"/>
      <c r="T29" s="262"/>
      <c r="U29" s="262"/>
      <c r="V29" s="262"/>
      <c r="W29" s="262"/>
      <c r="X29" s="262"/>
      <c r="Y29" s="262"/>
      <c r="Z29" s="262"/>
      <c r="AA29" s="262"/>
      <c r="AB29" s="262"/>
      <c r="AC29" s="262"/>
      <c r="AD29" s="262"/>
      <c r="AE29" s="262"/>
      <c r="AF29" s="262"/>
      <c r="AG29" s="262"/>
      <c r="AH29" s="262"/>
      <c r="AI29" s="262"/>
      <c r="AJ29" s="262"/>
      <c r="AK29" s="267" t="s">
        <v>504</v>
      </c>
      <c r="AL29" s="267"/>
      <c r="AM29" s="267"/>
      <c r="AN29" s="267"/>
      <c r="AO29" s="262"/>
      <c r="AP29" s="262"/>
      <c r="AQ29" s="262"/>
      <c r="AR29" s="262"/>
      <c r="AS29" s="311"/>
    </row>
    <row r="30" spans="1:46" ht="13.5" customHeight="1" x14ac:dyDescent="0.2">
      <c r="A30" s="266"/>
      <c r="B30" s="262"/>
      <c r="C30" s="262"/>
      <c r="D30" s="262"/>
      <c r="E30" s="262"/>
      <c r="F30" s="262"/>
      <c r="G30" s="262"/>
      <c r="H30" s="262"/>
      <c r="I30" s="262"/>
      <c r="J30" s="262"/>
      <c r="K30" s="262"/>
      <c r="L30" s="262"/>
      <c r="M30" s="262"/>
      <c r="N30" s="262"/>
      <c r="O30" s="262"/>
      <c r="P30" s="262"/>
      <c r="Q30" s="262"/>
      <c r="R30" s="262"/>
      <c r="S30" s="262"/>
      <c r="T30" s="262"/>
      <c r="U30" s="262"/>
      <c r="V30" s="262"/>
      <c r="W30" s="262"/>
      <c r="X30" s="262"/>
      <c r="Y30" s="262"/>
      <c r="Z30" s="262"/>
      <c r="AA30" s="262"/>
      <c r="AB30" s="262"/>
      <c r="AC30" s="262"/>
      <c r="AD30" s="262"/>
      <c r="AE30" s="262"/>
      <c r="AF30" s="262"/>
      <c r="AG30" s="262"/>
      <c r="AH30" s="262"/>
      <c r="AI30" s="262"/>
      <c r="AJ30" s="262"/>
      <c r="AK30" s="269"/>
      <c r="AL30" s="270"/>
      <c r="AM30" s="270"/>
      <c r="AN30" s="271"/>
      <c r="AO30" s="1154" t="s">
        <v>483</v>
      </c>
      <c r="AP30" s="272"/>
      <c r="AQ30" s="273" t="s">
        <v>484</v>
      </c>
      <c r="AR30" s="274"/>
    </row>
    <row r="31" spans="1:46" ht="13.2" x14ac:dyDescent="0.2">
      <c r="A31" s="266"/>
      <c r="B31" s="262"/>
      <c r="C31" s="262"/>
      <c r="D31" s="262"/>
      <c r="E31" s="262"/>
      <c r="F31" s="262"/>
      <c r="G31" s="262"/>
      <c r="H31" s="262"/>
      <c r="I31" s="262"/>
      <c r="J31" s="262"/>
      <c r="K31" s="262"/>
      <c r="L31" s="262"/>
      <c r="M31" s="262"/>
      <c r="N31" s="262"/>
      <c r="O31" s="262"/>
      <c r="P31" s="262"/>
      <c r="Q31" s="262"/>
      <c r="R31" s="262"/>
      <c r="S31" s="262"/>
      <c r="T31" s="262"/>
      <c r="U31" s="262"/>
      <c r="V31" s="262"/>
      <c r="W31" s="262"/>
      <c r="X31" s="262"/>
      <c r="Y31" s="262"/>
      <c r="Z31" s="262"/>
      <c r="AA31" s="262"/>
      <c r="AB31" s="262"/>
      <c r="AC31" s="262"/>
      <c r="AD31" s="262"/>
      <c r="AE31" s="262"/>
      <c r="AF31" s="262"/>
      <c r="AG31" s="262"/>
      <c r="AH31" s="262"/>
      <c r="AI31" s="262"/>
      <c r="AJ31" s="262"/>
      <c r="AK31" s="275"/>
      <c r="AL31" s="276"/>
      <c r="AM31" s="276"/>
      <c r="AN31" s="277"/>
      <c r="AO31" s="1155"/>
      <c r="AP31" s="278" t="s">
        <v>485</v>
      </c>
      <c r="AQ31" s="279" t="s">
        <v>486</v>
      </c>
      <c r="AR31" s="280" t="s">
        <v>487</v>
      </c>
    </row>
    <row r="32" spans="1:46" ht="27" customHeight="1" x14ac:dyDescent="0.2">
      <c r="A32" s="266"/>
      <c r="B32" s="262"/>
      <c r="C32" s="262"/>
      <c r="D32" s="262"/>
      <c r="E32" s="262"/>
      <c r="F32" s="262"/>
      <c r="G32" s="262"/>
      <c r="H32" s="262"/>
      <c r="I32" s="262"/>
      <c r="J32" s="262"/>
      <c r="K32" s="262"/>
      <c r="L32" s="262"/>
      <c r="M32" s="262"/>
      <c r="N32" s="262"/>
      <c r="O32" s="262"/>
      <c r="P32" s="262"/>
      <c r="Q32" s="262"/>
      <c r="R32" s="262"/>
      <c r="S32" s="262"/>
      <c r="T32" s="262"/>
      <c r="U32" s="262"/>
      <c r="V32" s="262"/>
      <c r="W32" s="262"/>
      <c r="X32" s="262"/>
      <c r="Y32" s="262"/>
      <c r="Z32" s="262"/>
      <c r="AA32" s="262"/>
      <c r="AB32" s="262"/>
      <c r="AC32" s="262"/>
      <c r="AD32" s="262"/>
      <c r="AE32" s="262"/>
      <c r="AF32" s="262"/>
      <c r="AG32" s="262"/>
      <c r="AH32" s="262"/>
      <c r="AI32" s="262"/>
      <c r="AJ32" s="262"/>
      <c r="AK32" s="1156" t="s">
        <v>505</v>
      </c>
      <c r="AL32" s="1157"/>
      <c r="AM32" s="1157"/>
      <c r="AN32" s="1158"/>
      <c r="AO32" s="312">
        <v>155255</v>
      </c>
      <c r="AP32" s="312">
        <v>186605</v>
      </c>
      <c r="AQ32" s="313">
        <v>167387</v>
      </c>
      <c r="AR32" s="314">
        <v>11.5</v>
      </c>
    </row>
    <row r="33" spans="1:46" ht="13.5" customHeight="1" x14ac:dyDescent="0.2">
      <c r="A33" s="266"/>
      <c r="B33" s="262"/>
      <c r="C33" s="262"/>
      <c r="D33" s="262"/>
      <c r="E33" s="262"/>
      <c r="F33" s="262"/>
      <c r="G33" s="262"/>
      <c r="H33" s="262"/>
      <c r="I33" s="262"/>
      <c r="J33" s="262"/>
      <c r="K33" s="262"/>
      <c r="L33" s="262"/>
      <c r="M33" s="262"/>
      <c r="N33" s="262"/>
      <c r="O33" s="262"/>
      <c r="P33" s="262"/>
      <c r="Q33" s="262"/>
      <c r="R33" s="262"/>
      <c r="S33" s="262"/>
      <c r="T33" s="262"/>
      <c r="U33" s="262"/>
      <c r="V33" s="262"/>
      <c r="W33" s="262"/>
      <c r="X33" s="262"/>
      <c r="Y33" s="262"/>
      <c r="Z33" s="262"/>
      <c r="AA33" s="262"/>
      <c r="AB33" s="262"/>
      <c r="AC33" s="262"/>
      <c r="AD33" s="262"/>
      <c r="AE33" s="262"/>
      <c r="AF33" s="262"/>
      <c r="AG33" s="262"/>
      <c r="AH33" s="262"/>
      <c r="AI33" s="262"/>
      <c r="AJ33" s="262"/>
      <c r="AK33" s="1156" t="s">
        <v>506</v>
      </c>
      <c r="AL33" s="1157"/>
      <c r="AM33" s="1157"/>
      <c r="AN33" s="1158"/>
      <c r="AO33" s="312" t="s">
        <v>491</v>
      </c>
      <c r="AP33" s="312" t="s">
        <v>491</v>
      </c>
      <c r="AQ33" s="313" t="s">
        <v>491</v>
      </c>
      <c r="AR33" s="314" t="s">
        <v>491</v>
      </c>
    </row>
    <row r="34" spans="1:46" ht="27" customHeight="1" x14ac:dyDescent="0.2">
      <c r="A34" s="266"/>
      <c r="B34" s="262"/>
      <c r="C34" s="262"/>
      <c r="D34" s="262"/>
      <c r="E34" s="262"/>
      <c r="F34" s="262"/>
      <c r="G34" s="262"/>
      <c r="H34" s="262"/>
      <c r="I34" s="262"/>
      <c r="J34" s="262"/>
      <c r="K34" s="262"/>
      <c r="L34" s="262"/>
      <c r="M34" s="262"/>
      <c r="N34" s="262"/>
      <c r="O34" s="262"/>
      <c r="P34" s="262"/>
      <c r="Q34" s="262"/>
      <c r="R34" s="262"/>
      <c r="S34" s="262"/>
      <c r="T34" s="262"/>
      <c r="U34" s="262"/>
      <c r="V34" s="262"/>
      <c r="W34" s="262"/>
      <c r="X34" s="262"/>
      <c r="Y34" s="262"/>
      <c r="Z34" s="262"/>
      <c r="AA34" s="262"/>
      <c r="AB34" s="262"/>
      <c r="AC34" s="262"/>
      <c r="AD34" s="262"/>
      <c r="AE34" s="262"/>
      <c r="AF34" s="262"/>
      <c r="AG34" s="262"/>
      <c r="AH34" s="262"/>
      <c r="AI34" s="262"/>
      <c r="AJ34" s="262"/>
      <c r="AK34" s="1156" t="s">
        <v>507</v>
      </c>
      <c r="AL34" s="1157"/>
      <c r="AM34" s="1157"/>
      <c r="AN34" s="1158"/>
      <c r="AO34" s="312" t="s">
        <v>491</v>
      </c>
      <c r="AP34" s="312" t="s">
        <v>491</v>
      </c>
      <c r="AQ34" s="313">
        <v>5</v>
      </c>
      <c r="AR34" s="314" t="s">
        <v>491</v>
      </c>
    </row>
    <row r="35" spans="1:46" ht="27" customHeight="1" x14ac:dyDescent="0.2">
      <c r="A35" s="266"/>
      <c r="B35" s="262"/>
      <c r="C35" s="262"/>
      <c r="D35" s="262"/>
      <c r="E35" s="262"/>
      <c r="F35" s="262"/>
      <c r="G35" s="262"/>
      <c r="H35" s="262"/>
      <c r="I35" s="262"/>
      <c r="J35" s="262"/>
      <c r="K35" s="262"/>
      <c r="L35" s="262"/>
      <c r="M35" s="262"/>
      <c r="N35" s="262"/>
      <c r="O35" s="262"/>
      <c r="P35" s="262"/>
      <c r="Q35" s="262"/>
      <c r="R35" s="262"/>
      <c r="S35" s="262"/>
      <c r="T35" s="262"/>
      <c r="U35" s="262"/>
      <c r="V35" s="262"/>
      <c r="W35" s="262"/>
      <c r="X35" s="262"/>
      <c r="Y35" s="262"/>
      <c r="Z35" s="262"/>
      <c r="AA35" s="262"/>
      <c r="AB35" s="262"/>
      <c r="AC35" s="262"/>
      <c r="AD35" s="262"/>
      <c r="AE35" s="262"/>
      <c r="AF35" s="262"/>
      <c r="AG35" s="262"/>
      <c r="AH35" s="262"/>
      <c r="AI35" s="262"/>
      <c r="AJ35" s="262"/>
      <c r="AK35" s="1156" t="s">
        <v>508</v>
      </c>
      <c r="AL35" s="1157"/>
      <c r="AM35" s="1157"/>
      <c r="AN35" s="1158"/>
      <c r="AO35" s="312">
        <v>40191</v>
      </c>
      <c r="AP35" s="312">
        <v>48306</v>
      </c>
      <c r="AQ35" s="313">
        <v>34589</v>
      </c>
      <c r="AR35" s="314">
        <v>39.700000000000003</v>
      </c>
    </row>
    <row r="36" spans="1:46" ht="27" customHeight="1" x14ac:dyDescent="0.2">
      <c r="A36" s="266"/>
      <c r="B36" s="262"/>
      <c r="C36" s="262"/>
      <c r="D36" s="262"/>
      <c r="E36" s="262"/>
      <c r="F36" s="262"/>
      <c r="G36" s="262"/>
      <c r="H36" s="262"/>
      <c r="I36" s="262"/>
      <c r="J36" s="262"/>
      <c r="K36" s="262"/>
      <c r="L36" s="262"/>
      <c r="M36" s="262"/>
      <c r="N36" s="262"/>
      <c r="O36" s="262"/>
      <c r="P36" s="262"/>
      <c r="Q36" s="262"/>
      <c r="R36" s="262"/>
      <c r="S36" s="262"/>
      <c r="T36" s="262"/>
      <c r="U36" s="262"/>
      <c r="V36" s="262"/>
      <c r="W36" s="262"/>
      <c r="X36" s="262"/>
      <c r="Y36" s="262"/>
      <c r="Z36" s="262"/>
      <c r="AA36" s="262"/>
      <c r="AB36" s="262"/>
      <c r="AC36" s="262"/>
      <c r="AD36" s="262"/>
      <c r="AE36" s="262"/>
      <c r="AF36" s="262"/>
      <c r="AG36" s="262"/>
      <c r="AH36" s="262"/>
      <c r="AI36" s="262"/>
      <c r="AJ36" s="262"/>
      <c r="AK36" s="1156" t="s">
        <v>509</v>
      </c>
      <c r="AL36" s="1157"/>
      <c r="AM36" s="1157"/>
      <c r="AN36" s="1158"/>
      <c r="AO36" s="312" t="s">
        <v>491</v>
      </c>
      <c r="AP36" s="312" t="s">
        <v>491</v>
      </c>
      <c r="AQ36" s="313">
        <v>2508</v>
      </c>
      <c r="AR36" s="314" t="s">
        <v>491</v>
      </c>
    </row>
    <row r="37" spans="1:46" ht="13.5" customHeight="1" x14ac:dyDescent="0.2">
      <c r="A37" s="266"/>
      <c r="B37" s="262"/>
      <c r="C37" s="262"/>
      <c r="D37" s="262"/>
      <c r="E37" s="262"/>
      <c r="F37" s="262"/>
      <c r="G37" s="262"/>
      <c r="H37" s="262"/>
      <c r="I37" s="262"/>
      <c r="J37" s="262"/>
      <c r="K37" s="262"/>
      <c r="L37" s="262"/>
      <c r="M37" s="262"/>
      <c r="N37" s="262"/>
      <c r="O37" s="262"/>
      <c r="P37" s="262"/>
      <c r="Q37" s="262"/>
      <c r="R37" s="262"/>
      <c r="S37" s="262"/>
      <c r="T37" s="262"/>
      <c r="U37" s="262"/>
      <c r="V37" s="262"/>
      <c r="W37" s="262"/>
      <c r="X37" s="262"/>
      <c r="Y37" s="262"/>
      <c r="Z37" s="262"/>
      <c r="AA37" s="262"/>
      <c r="AB37" s="262"/>
      <c r="AC37" s="262"/>
      <c r="AD37" s="262"/>
      <c r="AE37" s="262"/>
      <c r="AF37" s="262"/>
      <c r="AG37" s="262"/>
      <c r="AH37" s="262"/>
      <c r="AI37" s="262"/>
      <c r="AJ37" s="262"/>
      <c r="AK37" s="1156" t="s">
        <v>510</v>
      </c>
      <c r="AL37" s="1157"/>
      <c r="AM37" s="1157"/>
      <c r="AN37" s="1158"/>
      <c r="AO37" s="312" t="s">
        <v>491</v>
      </c>
      <c r="AP37" s="312" t="s">
        <v>491</v>
      </c>
      <c r="AQ37" s="313">
        <v>1525</v>
      </c>
      <c r="AR37" s="314" t="s">
        <v>491</v>
      </c>
    </row>
    <row r="38" spans="1:46" ht="27" customHeight="1" x14ac:dyDescent="0.2">
      <c r="A38" s="266"/>
      <c r="B38" s="262"/>
      <c r="C38" s="262"/>
      <c r="D38" s="262"/>
      <c r="E38" s="262"/>
      <c r="F38" s="262"/>
      <c r="G38" s="262"/>
      <c r="H38" s="262"/>
      <c r="I38" s="262"/>
      <c r="J38" s="262"/>
      <c r="K38" s="262"/>
      <c r="L38" s="262"/>
      <c r="M38" s="262"/>
      <c r="N38" s="262"/>
      <c r="O38" s="262"/>
      <c r="P38" s="262"/>
      <c r="Q38" s="262"/>
      <c r="R38" s="262"/>
      <c r="S38" s="262"/>
      <c r="T38" s="262"/>
      <c r="U38" s="262"/>
      <c r="V38" s="262"/>
      <c r="W38" s="262"/>
      <c r="X38" s="262"/>
      <c r="Y38" s="262"/>
      <c r="Z38" s="262"/>
      <c r="AA38" s="262"/>
      <c r="AB38" s="262"/>
      <c r="AC38" s="262"/>
      <c r="AD38" s="262"/>
      <c r="AE38" s="262"/>
      <c r="AF38" s="262"/>
      <c r="AG38" s="262"/>
      <c r="AH38" s="262"/>
      <c r="AI38" s="262"/>
      <c r="AJ38" s="262"/>
      <c r="AK38" s="1159" t="s">
        <v>511</v>
      </c>
      <c r="AL38" s="1160"/>
      <c r="AM38" s="1160"/>
      <c r="AN38" s="1161"/>
      <c r="AO38" s="315" t="s">
        <v>491</v>
      </c>
      <c r="AP38" s="315" t="s">
        <v>491</v>
      </c>
      <c r="AQ38" s="316">
        <v>44</v>
      </c>
      <c r="AR38" s="304" t="s">
        <v>491</v>
      </c>
      <c r="AS38" s="311"/>
    </row>
    <row r="39" spans="1:46" ht="13.2" x14ac:dyDescent="0.2">
      <c r="A39" s="266"/>
      <c r="B39" s="262"/>
      <c r="C39" s="262"/>
      <c r="D39" s="262"/>
      <c r="E39" s="262"/>
      <c r="F39" s="262"/>
      <c r="G39" s="262"/>
      <c r="H39" s="262"/>
      <c r="I39" s="262"/>
      <c r="J39" s="262"/>
      <c r="K39" s="262"/>
      <c r="L39" s="262"/>
      <c r="M39" s="262"/>
      <c r="N39" s="262"/>
      <c r="O39" s="262"/>
      <c r="P39" s="262"/>
      <c r="Q39" s="262"/>
      <c r="R39" s="262"/>
      <c r="S39" s="262"/>
      <c r="T39" s="262"/>
      <c r="U39" s="262"/>
      <c r="V39" s="262"/>
      <c r="W39" s="262"/>
      <c r="X39" s="262"/>
      <c r="Y39" s="262"/>
      <c r="Z39" s="262"/>
      <c r="AA39" s="262"/>
      <c r="AB39" s="262"/>
      <c r="AC39" s="262"/>
      <c r="AD39" s="262"/>
      <c r="AE39" s="262"/>
      <c r="AF39" s="262"/>
      <c r="AG39" s="262"/>
      <c r="AH39" s="262"/>
      <c r="AI39" s="262"/>
      <c r="AJ39" s="262"/>
      <c r="AK39" s="1159" t="s">
        <v>512</v>
      </c>
      <c r="AL39" s="1160"/>
      <c r="AM39" s="1160"/>
      <c r="AN39" s="1161"/>
      <c r="AO39" s="312">
        <v>-24</v>
      </c>
      <c r="AP39" s="312">
        <v>-29</v>
      </c>
      <c r="AQ39" s="313">
        <v>-7489</v>
      </c>
      <c r="AR39" s="314">
        <v>-99.6</v>
      </c>
      <c r="AS39" s="311"/>
    </row>
    <row r="40" spans="1:46" ht="27" customHeight="1" x14ac:dyDescent="0.2">
      <c r="A40" s="266"/>
      <c r="B40" s="262"/>
      <c r="C40" s="262"/>
      <c r="D40" s="262"/>
      <c r="E40" s="262"/>
      <c r="F40" s="262"/>
      <c r="G40" s="262"/>
      <c r="H40" s="262"/>
      <c r="I40" s="262"/>
      <c r="J40" s="262"/>
      <c r="K40" s="262"/>
      <c r="L40" s="262"/>
      <c r="M40" s="262"/>
      <c r="N40" s="262"/>
      <c r="O40" s="262"/>
      <c r="P40" s="262"/>
      <c r="Q40" s="262"/>
      <c r="R40" s="262"/>
      <c r="S40" s="262"/>
      <c r="T40" s="262"/>
      <c r="U40" s="262"/>
      <c r="V40" s="262"/>
      <c r="W40" s="262"/>
      <c r="X40" s="262"/>
      <c r="Y40" s="262"/>
      <c r="Z40" s="262"/>
      <c r="AA40" s="262"/>
      <c r="AB40" s="262"/>
      <c r="AC40" s="262"/>
      <c r="AD40" s="262"/>
      <c r="AE40" s="262"/>
      <c r="AF40" s="262"/>
      <c r="AG40" s="262"/>
      <c r="AH40" s="262"/>
      <c r="AI40" s="262"/>
      <c r="AJ40" s="262"/>
      <c r="AK40" s="1156" t="s">
        <v>513</v>
      </c>
      <c r="AL40" s="1157"/>
      <c r="AM40" s="1157"/>
      <c r="AN40" s="1158"/>
      <c r="AO40" s="312">
        <v>-135529</v>
      </c>
      <c r="AP40" s="312">
        <v>-162895</v>
      </c>
      <c r="AQ40" s="313">
        <v>-138932</v>
      </c>
      <c r="AR40" s="314">
        <v>17.2</v>
      </c>
      <c r="AS40" s="311"/>
    </row>
    <row r="41" spans="1:46" ht="13.2" x14ac:dyDescent="0.2">
      <c r="A41" s="266"/>
      <c r="B41" s="262"/>
      <c r="C41" s="262"/>
      <c r="D41" s="262"/>
      <c r="E41" s="262"/>
      <c r="F41" s="262"/>
      <c r="G41" s="262"/>
      <c r="H41" s="262"/>
      <c r="I41" s="262"/>
      <c r="J41" s="262"/>
      <c r="K41" s="262"/>
      <c r="L41" s="262"/>
      <c r="M41" s="262"/>
      <c r="N41" s="262"/>
      <c r="O41" s="262"/>
      <c r="P41" s="262"/>
      <c r="Q41" s="262"/>
      <c r="R41" s="262"/>
      <c r="S41" s="262"/>
      <c r="T41" s="262"/>
      <c r="U41" s="262"/>
      <c r="V41" s="262"/>
      <c r="W41" s="262"/>
      <c r="X41" s="262"/>
      <c r="Y41" s="262"/>
      <c r="Z41" s="262"/>
      <c r="AA41" s="262"/>
      <c r="AB41" s="262"/>
      <c r="AC41" s="262"/>
      <c r="AD41" s="262"/>
      <c r="AE41" s="262"/>
      <c r="AF41" s="262"/>
      <c r="AG41" s="262"/>
      <c r="AH41" s="262"/>
      <c r="AI41" s="262"/>
      <c r="AJ41" s="262"/>
      <c r="AK41" s="1162" t="s">
        <v>288</v>
      </c>
      <c r="AL41" s="1163"/>
      <c r="AM41" s="1163"/>
      <c r="AN41" s="1164"/>
      <c r="AO41" s="312">
        <v>59893</v>
      </c>
      <c r="AP41" s="312">
        <v>71987</v>
      </c>
      <c r="AQ41" s="313">
        <v>59636</v>
      </c>
      <c r="AR41" s="314">
        <v>20.7</v>
      </c>
      <c r="AS41" s="311"/>
    </row>
    <row r="42" spans="1:46" ht="13.2" x14ac:dyDescent="0.2">
      <c r="A42" s="266"/>
      <c r="B42" s="262"/>
      <c r="C42" s="262"/>
      <c r="D42" s="262"/>
      <c r="E42" s="262"/>
      <c r="F42" s="262"/>
      <c r="G42" s="262"/>
      <c r="H42" s="262"/>
      <c r="I42" s="262"/>
      <c r="J42" s="262"/>
      <c r="K42" s="262"/>
      <c r="L42" s="262"/>
      <c r="M42" s="262"/>
      <c r="N42" s="262"/>
      <c r="O42" s="262"/>
      <c r="P42" s="262"/>
      <c r="Q42" s="262"/>
      <c r="R42" s="262"/>
      <c r="S42" s="262"/>
      <c r="T42" s="262"/>
      <c r="U42" s="262"/>
      <c r="V42" s="262"/>
      <c r="W42" s="262"/>
      <c r="X42" s="262"/>
      <c r="Y42" s="262"/>
      <c r="Z42" s="262"/>
      <c r="AA42" s="262"/>
      <c r="AB42" s="262"/>
      <c r="AC42" s="262"/>
      <c r="AD42" s="262"/>
      <c r="AE42" s="262"/>
      <c r="AF42" s="262"/>
      <c r="AG42" s="262"/>
      <c r="AH42" s="262"/>
      <c r="AI42" s="262"/>
      <c r="AJ42" s="262"/>
      <c r="AK42" s="317"/>
      <c r="AL42" s="262"/>
      <c r="AM42" s="262"/>
      <c r="AN42" s="262"/>
      <c r="AO42" s="262"/>
      <c r="AP42" s="262"/>
      <c r="AQ42" s="288"/>
      <c r="AR42" s="288"/>
      <c r="AS42" s="311"/>
    </row>
    <row r="43" spans="1:46" ht="13.2" x14ac:dyDescent="0.2">
      <c r="A43" s="266"/>
      <c r="B43" s="262"/>
      <c r="C43" s="262"/>
      <c r="D43" s="262"/>
      <c r="E43" s="262"/>
      <c r="F43" s="262"/>
      <c r="G43" s="262"/>
      <c r="H43" s="262"/>
      <c r="I43" s="262"/>
      <c r="J43" s="262"/>
      <c r="K43" s="262"/>
      <c r="L43" s="262"/>
      <c r="M43" s="262"/>
      <c r="N43" s="262"/>
      <c r="O43" s="262"/>
      <c r="P43" s="262"/>
      <c r="Q43" s="262"/>
      <c r="R43" s="262"/>
      <c r="S43" s="262"/>
      <c r="T43" s="262"/>
      <c r="U43" s="262"/>
      <c r="V43" s="262"/>
      <c r="W43" s="262"/>
      <c r="X43" s="262"/>
      <c r="Y43" s="262"/>
      <c r="Z43" s="262"/>
      <c r="AA43" s="262"/>
      <c r="AB43" s="262"/>
      <c r="AC43" s="262"/>
      <c r="AD43" s="262"/>
      <c r="AE43" s="262"/>
      <c r="AF43" s="262"/>
      <c r="AG43" s="262"/>
      <c r="AH43" s="262"/>
      <c r="AI43" s="262"/>
      <c r="AJ43" s="262"/>
      <c r="AK43" s="262"/>
      <c r="AL43" s="262"/>
      <c r="AM43" s="262"/>
      <c r="AN43" s="262"/>
      <c r="AO43" s="262"/>
      <c r="AP43" s="318"/>
      <c r="AQ43" s="288"/>
      <c r="AR43" s="262"/>
      <c r="AS43" s="311"/>
    </row>
    <row r="44" spans="1:46" ht="13.2" x14ac:dyDescent="0.2">
      <c r="A44" s="266"/>
      <c r="B44" s="262"/>
      <c r="C44" s="262"/>
      <c r="D44" s="262"/>
      <c r="E44" s="262"/>
      <c r="F44" s="262"/>
      <c r="G44" s="262"/>
      <c r="H44" s="262"/>
      <c r="I44" s="262"/>
      <c r="J44" s="262"/>
      <c r="K44" s="262"/>
      <c r="L44" s="262"/>
      <c r="M44" s="262"/>
      <c r="N44" s="262"/>
      <c r="O44" s="262"/>
      <c r="P44" s="262"/>
      <c r="Q44" s="262"/>
      <c r="R44" s="262"/>
      <c r="S44" s="262"/>
      <c r="T44" s="262"/>
      <c r="U44" s="262"/>
      <c r="V44" s="262"/>
      <c r="W44" s="262"/>
      <c r="X44" s="262"/>
      <c r="Y44" s="262"/>
      <c r="Z44" s="262"/>
      <c r="AA44" s="262"/>
      <c r="AB44" s="262"/>
      <c r="AC44" s="262"/>
      <c r="AD44" s="262"/>
      <c r="AE44" s="262"/>
      <c r="AF44" s="262"/>
      <c r="AG44" s="262"/>
      <c r="AH44" s="262"/>
      <c r="AI44" s="262"/>
      <c r="AJ44" s="262"/>
      <c r="AK44" s="262"/>
      <c r="AL44" s="262"/>
      <c r="AM44" s="262"/>
      <c r="AN44" s="262"/>
      <c r="AO44" s="262"/>
      <c r="AP44" s="262"/>
      <c r="AQ44" s="288"/>
      <c r="AR44" s="262"/>
    </row>
    <row r="45" spans="1:46" ht="13.2" x14ac:dyDescent="0.2">
      <c r="A45" s="264"/>
      <c r="B45" s="264"/>
      <c r="C45" s="264"/>
      <c r="D45" s="264"/>
      <c r="E45" s="264"/>
      <c r="F45" s="264"/>
      <c r="G45" s="264"/>
      <c r="H45" s="264"/>
      <c r="I45" s="264"/>
      <c r="J45" s="264"/>
      <c r="K45" s="264"/>
      <c r="L45" s="264"/>
      <c r="M45" s="264"/>
      <c r="N45" s="264"/>
      <c r="O45" s="264"/>
      <c r="P45" s="264"/>
      <c r="Q45" s="264"/>
      <c r="R45" s="264"/>
      <c r="S45" s="264"/>
      <c r="T45" s="264"/>
      <c r="U45" s="264"/>
      <c r="V45" s="264"/>
      <c r="W45" s="264"/>
      <c r="X45" s="264"/>
      <c r="Y45" s="264"/>
      <c r="Z45" s="264"/>
      <c r="AA45" s="264"/>
      <c r="AB45" s="264"/>
      <c r="AC45" s="264"/>
      <c r="AD45" s="264"/>
      <c r="AE45" s="264"/>
      <c r="AF45" s="264"/>
      <c r="AG45" s="264"/>
      <c r="AH45" s="264"/>
      <c r="AI45" s="264"/>
      <c r="AJ45" s="264"/>
      <c r="AK45" s="264"/>
      <c r="AL45" s="264"/>
      <c r="AM45" s="264"/>
      <c r="AN45" s="264"/>
      <c r="AO45" s="264"/>
      <c r="AP45" s="264"/>
      <c r="AQ45" s="319"/>
      <c r="AR45" s="264"/>
      <c r="AS45" s="264"/>
      <c r="AT45" s="262"/>
    </row>
    <row r="46" spans="1:46" ht="13.2" x14ac:dyDescent="0.2">
      <c r="A46" s="320"/>
      <c r="B46" s="320"/>
      <c r="C46" s="320"/>
      <c r="D46" s="320"/>
      <c r="E46" s="320"/>
      <c r="F46" s="320"/>
      <c r="G46" s="320"/>
      <c r="H46" s="320"/>
      <c r="I46" s="320"/>
      <c r="J46" s="320"/>
      <c r="K46" s="320"/>
      <c r="L46" s="320"/>
      <c r="M46" s="320"/>
      <c r="N46" s="320"/>
      <c r="O46" s="320"/>
      <c r="P46" s="320"/>
      <c r="Q46" s="320"/>
      <c r="R46" s="320"/>
      <c r="S46" s="320"/>
      <c r="T46" s="320"/>
      <c r="U46" s="320"/>
      <c r="V46" s="320"/>
      <c r="W46" s="320"/>
      <c r="X46" s="320"/>
      <c r="Y46" s="320"/>
      <c r="Z46" s="320"/>
      <c r="AA46" s="320"/>
      <c r="AB46" s="320"/>
      <c r="AC46" s="320"/>
      <c r="AD46" s="320"/>
      <c r="AE46" s="320"/>
      <c r="AF46" s="320"/>
      <c r="AG46" s="320"/>
      <c r="AH46" s="320"/>
      <c r="AI46" s="320"/>
      <c r="AJ46" s="320"/>
      <c r="AK46" s="320"/>
      <c r="AL46" s="320"/>
      <c r="AM46" s="320"/>
      <c r="AN46" s="320"/>
      <c r="AO46" s="320"/>
      <c r="AP46" s="320"/>
      <c r="AQ46" s="320"/>
      <c r="AR46" s="320"/>
      <c r="AS46" s="320"/>
      <c r="AT46" s="262"/>
    </row>
    <row r="47" spans="1:46" ht="17.25" customHeight="1" x14ac:dyDescent="0.2">
      <c r="A47" s="321" t="s">
        <v>514</v>
      </c>
      <c r="B47" s="262"/>
      <c r="C47" s="262"/>
      <c r="D47" s="262"/>
      <c r="E47" s="262"/>
      <c r="F47" s="262"/>
      <c r="G47" s="262"/>
      <c r="H47" s="262"/>
      <c r="I47" s="262"/>
      <c r="J47" s="262"/>
      <c r="K47" s="262"/>
      <c r="L47" s="262"/>
      <c r="M47" s="262"/>
      <c r="N47" s="262"/>
      <c r="O47" s="262"/>
      <c r="P47" s="262"/>
      <c r="Q47" s="262"/>
      <c r="R47" s="262"/>
      <c r="S47" s="262"/>
      <c r="T47" s="262"/>
      <c r="U47" s="262"/>
      <c r="V47" s="262"/>
      <c r="W47" s="262"/>
      <c r="X47" s="262"/>
      <c r="Y47" s="262"/>
      <c r="Z47" s="262"/>
      <c r="AA47" s="262"/>
      <c r="AB47" s="262"/>
      <c r="AC47" s="262"/>
      <c r="AD47" s="262"/>
      <c r="AE47" s="262"/>
      <c r="AF47" s="262"/>
      <c r="AG47" s="262"/>
      <c r="AH47" s="262"/>
      <c r="AI47" s="262"/>
      <c r="AJ47" s="262"/>
      <c r="AK47" s="262"/>
      <c r="AL47" s="262"/>
      <c r="AM47" s="262"/>
      <c r="AN47" s="262"/>
      <c r="AO47" s="262"/>
      <c r="AP47" s="262"/>
      <c r="AQ47" s="262"/>
      <c r="AR47" s="262"/>
    </row>
    <row r="48" spans="1:46" ht="13.2" x14ac:dyDescent="0.2">
      <c r="A48" s="266"/>
      <c r="B48" s="262"/>
      <c r="C48" s="262"/>
      <c r="D48" s="262"/>
      <c r="E48" s="262"/>
      <c r="F48" s="262"/>
      <c r="G48" s="262"/>
      <c r="H48" s="262"/>
      <c r="I48" s="262"/>
      <c r="J48" s="262"/>
      <c r="K48" s="262"/>
      <c r="L48" s="262"/>
      <c r="M48" s="262"/>
      <c r="N48" s="262"/>
      <c r="O48" s="262"/>
      <c r="P48" s="262"/>
      <c r="Q48" s="262"/>
      <c r="R48" s="262"/>
      <c r="S48" s="262"/>
      <c r="T48" s="262"/>
      <c r="U48" s="262"/>
      <c r="V48" s="262"/>
      <c r="W48" s="262"/>
      <c r="X48" s="262"/>
      <c r="Y48" s="262"/>
      <c r="Z48" s="262"/>
      <c r="AA48" s="262"/>
      <c r="AB48" s="262"/>
      <c r="AC48" s="262"/>
      <c r="AD48" s="262"/>
      <c r="AE48" s="262"/>
      <c r="AF48" s="262"/>
      <c r="AG48" s="262"/>
      <c r="AH48" s="262"/>
      <c r="AI48" s="262"/>
      <c r="AJ48" s="262"/>
      <c r="AK48" s="322" t="s">
        <v>515</v>
      </c>
      <c r="AL48" s="322"/>
      <c r="AM48" s="322"/>
      <c r="AN48" s="322"/>
      <c r="AO48" s="322"/>
      <c r="AP48" s="322"/>
      <c r="AQ48" s="323"/>
      <c r="AR48" s="322"/>
    </row>
    <row r="49" spans="1:44" ht="13.5" customHeight="1" x14ac:dyDescent="0.2">
      <c r="A49" s="266"/>
      <c r="B49" s="262"/>
      <c r="C49" s="262"/>
      <c r="D49" s="262"/>
      <c r="E49" s="262"/>
      <c r="F49" s="262"/>
      <c r="G49" s="262"/>
      <c r="H49" s="262"/>
      <c r="I49" s="262"/>
      <c r="J49" s="262"/>
      <c r="K49" s="262"/>
      <c r="L49" s="262"/>
      <c r="M49" s="262"/>
      <c r="N49" s="262"/>
      <c r="O49" s="262"/>
      <c r="P49" s="262"/>
      <c r="Q49" s="262"/>
      <c r="R49" s="262"/>
      <c r="S49" s="262"/>
      <c r="T49" s="262"/>
      <c r="U49" s="262"/>
      <c r="V49" s="262"/>
      <c r="W49" s="262"/>
      <c r="X49" s="262"/>
      <c r="Y49" s="262"/>
      <c r="Z49" s="262"/>
      <c r="AA49" s="262"/>
      <c r="AB49" s="262"/>
      <c r="AC49" s="262"/>
      <c r="AD49" s="262"/>
      <c r="AE49" s="262"/>
      <c r="AF49" s="262"/>
      <c r="AG49" s="262"/>
      <c r="AH49" s="262"/>
      <c r="AI49" s="262"/>
      <c r="AJ49" s="262"/>
      <c r="AK49" s="324"/>
      <c r="AL49" s="325"/>
      <c r="AM49" s="1149" t="s">
        <v>483</v>
      </c>
      <c r="AN49" s="1151" t="s">
        <v>516</v>
      </c>
      <c r="AO49" s="1152"/>
      <c r="AP49" s="1152"/>
      <c r="AQ49" s="1152"/>
      <c r="AR49" s="1153"/>
    </row>
    <row r="50" spans="1:44" ht="13.2" x14ac:dyDescent="0.2">
      <c r="A50" s="266"/>
      <c r="B50" s="262"/>
      <c r="C50" s="262"/>
      <c r="D50" s="262"/>
      <c r="E50" s="262"/>
      <c r="F50" s="262"/>
      <c r="G50" s="262"/>
      <c r="H50" s="262"/>
      <c r="I50" s="262"/>
      <c r="J50" s="262"/>
      <c r="K50" s="262"/>
      <c r="L50" s="262"/>
      <c r="M50" s="262"/>
      <c r="N50" s="262"/>
      <c r="O50" s="262"/>
      <c r="P50" s="262"/>
      <c r="Q50" s="262"/>
      <c r="R50" s="262"/>
      <c r="S50" s="262"/>
      <c r="T50" s="262"/>
      <c r="U50" s="262"/>
      <c r="V50" s="262"/>
      <c r="W50" s="262"/>
      <c r="X50" s="262"/>
      <c r="Y50" s="262"/>
      <c r="Z50" s="262"/>
      <c r="AA50" s="262"/>
      <c r="AB50" s="262"/>
      <c r="AC50" s="262"/>
      <c r="AD50" s="262"/>
      <c r="AE50" s="262"/>
      <c r="AF50" s="262"/>
      <c r="AG50" s="262"/>
      <c r="AH50" s="262"/>
      <c r="AI50" s="262"/>
      <c r="AJ50" s="262"/>
      <c r="AK50" s="326"/>
      <c r="AL50" s="327"/>
      <c r="AM50" s="1150"/>
      <c r="AN50" s="328" t="s">
        <v>517</v>
      </c>
      <c r="AO50" s="329" t="s">
        <v>518</v>
      </c>
      <c r="AP50" s="330" t="s">
        <v>519</v>
      </c>
      <c r="AQ50" s="331" t="s">
        <v>520</v>
      </c>
      <c r="AR50" s="332" t="s">
        <v>521</v>
      </c>
    </row>
    <row r="51" spans="1:44" ht="13.2" x14ac:dyDescent="0.2">
      <c r="A51" s="266"/>
      <c r="B51" s="262"/>
      <c r="C51" s="262"/>
      <c r="D51" s="262"/>
      <c r="E51" s="262"/>
      <c r="F51" s="262"/>
      <c r="G51" s="262"/>
      <c r="H51" s="262"/>
      <c r="I51" s="262"/>
      <c r="J51" s="262"/>
      <c r="K51" s="262"/>
      <c r="L51" s="262"/>
      <c r="M51" s="262"/>
      <c r="N51" s="262"/>
      <c r="O51" s="262"/>
      <c r="P51" s="262"/>
      <c r="Q51" s="262"/>
      <c r="R51" s="262"/>
      <c r="S51" s="262"/>
      <c r="T51" s="262"/>
      <c r="U51" s="262"/>
      <c r="V51" s="262"/>
      <c r="W51" s="262"/>
      <c r="X51" s="262"/>
      <c r="Y51" s="262"/>
      <c r="Z51" s="262"/>
      <c r="AA51" s="262"/>
      <c r="AB51" s="262"/>
      <c r="AC51" s="262"/>
      <c r="AD51" s="262"/>
      <c r="AE51" s="262"/>
      <c r="AF51" s="262"/>
      <c r="AG51" s="262"/>
      <c r="AH51" s="262"/>
      <c r="AI51" s="262"/>
      <c r="AJ51" s="262"/>
      <c r="AK51" s="324" t="s">
        <v>522</v>
      </c>
      <c r="AL51" s="325"/>
      <c r="AM51" s="333">
        <v>278766</v>
      </c>
      <c r="AN51" s="334">
        <v>304996</v>
      </c>
      <c r="AO51" s="335">
        <v>-41.9</v>
      </c>
      <c r="AP51" s="336">
        <v>268375</v>
      </c>
      <c r="AQ51" s="337">
        <v>-1.2</v>
      </c>
      <c r="AR51" s="338">
        <v>-40.700000000000003</v>
      </c>
    </row>
    <row r="52" spans="1:44" ht="13.2" x14ac:dyDescent="0.2">
      <c r="A52" s="266"/>
      <c r="B52" s="262"/>
      <c r="C52" s="262"/>
      <c r="D52" s="262"/>
      <c r="E52" s="262"/>
      <c r="F52" s="262"/>
      <c r="G52" s="262"/>
      <c r="H52" s="262"/>
      <c r="I52" s="262"/>
      <c r="J52" s="262"/>
      <c r="K52" s="262"/>
      <c r="L52" s="262"/>
      <c r="M52" s="262"/>
      <c r="N52" s="262"/>
      <c r="O52" s="262"/>
      <c r="P52" s="262"/>
      <c r="Q52" s="262"/>
      <c r="R52" s="262"/>
      <c r="S52" s="262"/>
      <c r="T52" s="262"/>
      <c r="U52" s="262"/>
      <c r="V52" s="262"/>
      <c r="W52" s="262"/>
      <c r="X52" s="262"/>
      <c r="Y52" s="262"/>
      <c r="Z52" s="262"/>
      <c r="AA52" s="262"/>
      <c r="AB52" s="262"/>
      <c r="AC52" s="262"/>
      <c r="AD52" s="262"/>
      <c r="AE52" s="262"/>
      <c r="AF52" s="262"/>
      <c r="AG52" s="262"/>
      <c r="AH52" s="262"/>
      <c r="AI52" s="262"/>
      <c r="AJ52" s="262"/>
      <c r="AK52" s="339"/>
      <c r="AL52" s="340" t="s">
        <v>523</v>
      </c>
      <c r="AM52" s="341">
        <v>61707</v>
      </c>
      <c r="AN52" s="342">
        <v>67513</v>
      </c>
      <c r="AO52" s="343">
        <v>-69.099999999999994</v>
      </c>
      <c r="AP52" s="344">
        <v>119602</v>
      </c>
      <c r="AQ52" s="345">
        <v>1.5</v>
      </c>
      <c r="AR52" s="346">
        <v>-70.599999999999994</v>
      </c>
    </row>
    <row r="53" spans="1:44" ht="13.2" x14ac:dyDescent="0.2">
      <c r="A53" s="266"/>
      <c r="B53" s="262"/>
      <c r="C53" s="262"/>
      <c r="D53" s="262"/>
      <c r="E53" s="262"/>
      <c r="F53" s="262"/>
      <c r="G53" s="262"/>
      <c r="H53" s="262"/>
      <c r="I53" s="262"/>
      <c r="J53" s="262"/>
      <c r="K53" s="262"/>
      <c r="L53" s="262"/>
      <c r="M53" s="262"/>
      <c r="N53" s="262"/>
      <c r="O53" s="262"/>
      <c r="P53" s="262"/>
      <c r="Q53" s="262"/>
      <c r="R53" s="262"/>
      <c r="S53" s="262"/>
      <c r="T53" s="262"/>
      <c r="U53" s="262"/>
      <c r="V53" s="262"/>
      <c r="W53" s="262"/>
      <c r="X53" s="262"/>
      <c r="Y53" s="262"/>
      <c r="Z53" s="262"/>
      <c r="AA53" s="262"/>
      <c r="AB53" s="262"/>
      <c r="AC53" s="262"/>
      <c r="AD53" s="262"/>
      <c r="AE53" s="262"/>
      <c r="AF53" s="262"/>
      <c r="AG53" s="262"/>
      <c r="AH53" s="262"/>
      <c r="AI53" s="262"/>
      <c r="AJ53" s="262"/>
      <c r="AK53" s="324" t="s">
        <v>524</v>
      </c>
      <c r="AL53" s="325"/>
      <c r="AM53" s="333">
        <v>293286</v>
      </c>
      <c r="AN53" s="334">
        <v>321586</v>
      </c>
      <c r="AO53" s="335">
        <v>5.4</v>
      </c>
      <c r="AP53" s="336">
        <v>301035</v>
      </c>
      <c r="AQ53" s="337">
        <v>12.2</v>
      </c>
      <c r="AR53" s="338">
        <v>-6.8</v>
      </c>
    </row>
    <row r="54" spans="1:44" ht="13.2" x14ac:dyDescent="0.2">
      <c r="A54" s="266"/>
      <c r="B54" s="262"/>
      <c r="C54" s="262"/>
      <c r="D54" s="262"/>
      <c r="E54" s="262"/>
      <c r="F54" s="262"/>
      <c r="G54" s="262"/>
      <c r="H54" s="262"/>
      <c r="I54" s="262"/>
      <c r="J54" s="262"/>
      <c r="K54" s="262"/>
      <c r="L54" s="262"/>
      <c r="M54" s="262"/>
      <c r="N54" s="262"/>
      <c r="O54" s="262"/>
      <c r="P54" s="262"/>
      <c r="Q54" s="262"/>
      <c r="R54" s="262"/>
      <c r="S54" s="262"/>
      <c r="T54" s="262"/>
      <c r="U54" s="262"/>
      <c r="V54" s="262"/>
      <c r="W54" s="262"/>
      <c r="X54" s="262"/>
      <c r="Y54" s="262"/>
      <c r="Z54" s="262"/>
      <c r="AA54" s="262"/>
      <c r="AB54" s="262"/>
      <c r="AC54" s="262"/>
      <c r="AD54" s="262"/>
      <c r="AE54" s="262"/>
      <c r="AF54" s="262"/>
      <c r="AG54" s="262"/>
      <c r="AH54" s="262"/>
      <c r="AI54" s="262"/>
      <c r="AJ54" s="262"/>
      <c r="AK54" s="339"/>
      <c r="AL54" s="340" t="s">
        <v>523</v>
      </c>
      <c r="AM54" s="341">
        <v>93628</v>
      </c>
      <c r="AN54" s="342">
        <v>102662</v>
      </c>
      <c r="AO54" s="343">
        <v>52.1</v>
      </c>
      <c r="AP54" s="344">
        <v>154376</v>
      </c>
      <c r="AQ54" s="345">
        <v>29.1</v>
      </c>
      <c r="AR54" s="346">
        <v>23</v>
      </c>
    </row>
    <row r="55" spans="1:44" ht="13.2" x14ac:dyDescent="0.2">
      <c r="A55" s="266"/>
      <c r="B55" s="262"/>
      <c r="C55" s="262"/>
      <c r="D55" s="262"/>
      <c r="E55" s="262"/>
      <c r="F55" s="262"/>
      <c r="G55" s="262"/>
      <c r="H55" s="262"/>
      <c r="I55" s="262"/>
      <c r="J55" s="262"/>
      <c r="K55" s="262"/>
      <c r="L55" s="262"/>
      <c r="M55" s="262"/>
      <c r="N55" s="262"/>
      <c r="O55" s="262"/>
      <c r="P55" s="262"/>
      <c r="Q55" s="262"/>
      <c r="R55" s="262"/>
      <c r="S55" s="262"/>
      <c r="T55" s="262"/>
      <c r="U55" s="262"/>
      <c r="V55" s="262"/>
      <c r="W55" s="262"/>
      <c r="X55" s="262"/>
      <c r="Y55" s="262"/>
      <c r="Z55" s="262"/>
      <c r="AA55" s="262"/>
      <c r="AB55" s="262"/>
      <c r="AC55" s="262"/>
      <c r="AD55" s="262"/>
      <c r="AE55" s="262"/>
      <c r="AF55" s="262"/>
      <c r="AG55" s="262"/>
      <c r="AH55" s="262"/>
      <c r="AI55" s="262"/>
      <c r="AJ55" s="262"/>
      <c r="AK55" s="324" t="s">
        <v>525</v>
      </c>
      <c r="AL55" s="325"/>
      <c r="AM55" s="333">
        <v>477191</v>
      </c>
      <c r="AN55" s="334">
        <v>546611</v>
      </c>
      <c r="AO55" s="335">
        <v>70</v>
      </c>
      <c r="AP55" s="336">
        <v>277467</v>
      </c>
      <c r="AQ55" s="337">
        <v>-7.8</v>
      </c>
      <c r="AR55" s="338">
        <v>77.8</v>
      </c>
    </row>
    <row r="56" spans="1:44" ht="13.2" x14ac:dyDescent="0.2">
      <c r="A56" s="266"/>
      <c r="B56" s="262"/>
      <c r="C56" s="262"/>
      <c r="D56" s="262"/>
      <c r="E56" s="262"/>
      <c r="F56" s="262"/>
      <c r="G56" s="262"/>
      <c r="H56" s="262"/>
      <c r="I56" s="262"/>
      <c r="J56" s="262"/>
      <c r="K56" s="262"/>
      <c r="L56" s="262"/>
      <c r="M56" s="262"/>
      <c r="N56" s="262"/>
      <c r="O56" s="262"/>
      <c r="P56" s="262"/>
      <c r="Q56" s="262"/>
      <c r="R56" s="262"/>
      <c r="S56" s="262"/>
      <c r="T56" s="262"/>
      <c r="U56" s="262"/>
      <c r="V56" s="262"/>
      <c r="W56" s="262"/>
      <c r="X56" s="262"/>
      <c r="Y56" s="262"/>
      <c r="Z56" s="262"/>
      <c r="AA56" s="262"/>
      <c r="AB56" s="262"/>
      <c r="AC56" s="262"/>
      <c r="AD56" s="262"/>
      <c r="AE56" s="262"/>
      <c r="AF56" s="262"/>
      <c r="AG56" s="262"/>
      <c r="AH56" s="262"/>
      <c r="AI56" s="262"/>
      <c r="AJ56" s="262"/>
      <c r="AK56" s="339"/>
      <c r="AL56" s="340" t="s">
        <v>523</v>
      </c>
      <c r="AM56" s="341">
        <v>244443</v>
      </c>
      <c r="AN56" s="342">
        <v>280003</v>
      </c>
      <c r="AO56" s="343">
        <v>172.7</v>
      </c>
      <c r="AP56" s="344">
        <v>128378</v>
      </c>
      <c r="AQ56" s="345">
        <v>-16.8</v>
      </c>
      <c r="AR56" s="346">
        <v>189.5</v>
      </c>
    </row>
    <row r="57" spans="1:44" ht="13.2" x14ac:dyDescent="0.2">
      <c r="A57" s="266"/>
      <c r="B57" s="262"/>
      <c r="C57" s="262"/>
      <c r="D57" s="262"/>
      <c r="E57" s="262"/>
      <c r="F57" s="262"/>
      <c r="G57" s="262"/>
      <c r="H57" s="262"/>
      <c r="I57" s="262"/>
      <c r="J57" s="262"/>
      <c r="K57" s="262"/>
      <c r="L57" s="262"/>
      <c r="M57" s="262"/>
      <c r="N57" s="262"/>
      <c r="O57" s="262"/>
      <c r="P57" s="262"/>
      <c r="Q57" s="262"/>
      <c r="R57" s="262"/>
      <c r="S57" s="262"/>
      <c r="T57" s="262"/>
      <c r="U57" s="262"/>
      <c r="V57" s="262"/>
      <c r="W57" s="262"/>
      <c r="X57" s="262"/>
      <c r="Y57" s="262"/>
      <c r="Z57" s="262"/>
      <c r="AA57" s="262"/>
      <c r="AB57" s="262"/>
      <c r="AC57" s="262"/>
      <c r="AD57" s="262"/>
      <c r="AE57" s="262"/>
      <c r="AF57" s="262"/>
      <c r="AG57" s="262"/>
      <c r="AH57" s="262"/>
      <c r="AI57" s="262"/>
      <c r="AJ57" s="262"/>
      <c r="AK57" s="324" t="s">
        <v>526</v>
      </c>
      <c r="AL57" s="325"/>
      <c r="AM57" s="333">
        <v>814491</v>
      </c>
      <c r="AN57" s="334">
        <v>961619</v>
      </c>
      <c r="AO57" s="335">
        <v>75.900000000000006</v>
      </c>
      <c r="AP57" s="336">
        <v>282256</v>
      </c>
      <c r="AQ57" s="337">
        <v>1.7</v>
      </c>
      <c r="AR57" s="338">
        <v>74.2</v>
      </c>
    </row>
    <row r="58" spans="1:44" ht="13.2" x14ac:dyDescent="0.2">
      <c r="A58" s="266"/>
      <c r="B58" s="262"/>
      <c r="C58" s="262"/>
      <c r="D58" s="262"/>
      <c r="E58" s="262"/>
      <c r="F58" s="262"/>
      <c r="G58" s="262"/>
      <c r="H58" s="262"/>
      <c r="I58" s="262"/>
      <c r="J58" s="262"/>
      <c r="K58" s="262"/>
      <c r="L58" s="262"/>
      <c r="M58" s="262"/>
      <c r="N58" s="262"/>
      <c r="O58" s="262"/>
      <c r="P58" s="262"/>
      <c r="Q58" s="262"/>
      <c r="R58" s="262"/>
      <c r="S58" s="262"/>
      <c r="T58" s="262"/>
      <c r="U58" s="262"/>
      <c r="V58" s="262"/>
      <c r="W58" s="262"/>
      <c r="X58" s="262"/>
      <c r="Y58" s="262"/>
      <c r="Z58" s="262"/>
      <c r="AA58" s="262"/>
      <c r="AB58" s="262"/>
      <c r="AC58" s="262"/>
      <c r="AD58" s="262"/>
      <c r="AE58" s="262"/>
      <c r="AF58" s="262"/>
      <c r="AG58" s="262"/>
      <c r="AH58" s="262"/>
      <c r="AI58" s="262"/>
      <c r="AJ58" s="262"/>
      <c r="AK58" s="339"/>
      <c r="AL58" s="340" t="s">
        <v>523</v>
      </c>
      <c r="AM58" s="341">
        <v>685663</v>
      </c>
      <c r="AN58" s="342">
        <v>809519</v>
      </c>
      <c r="AO58" s="343">
        <v>189.1</v>
      </c>
      <c r="AP58" s="344">
        <v>145453</v>
      </c>
      <c r="AQ58" s="345">
        <v>13.3</v>
      </c>
      <c r="AR58" s="346">
        <v>175.8</v>
      </c>
    </row>
    <row r="59" spans="1:44" ht="13.2" x14ac:dyDescent="0.2">
      <c r="A59" s="266"/>
      <c r="B59" s="262"/>
      <c r="C59" s="262"/>
      <c r="D59" s="262"/>
      <c r="E59" s="262"/>
      <c r="F59" s="262"/>
      <c r="G59" s="262"/>
      <c r="H59" s="262"/>
      <c r="I59" s="262"/>
      <c r="J59" s="262"/>
      <c r="K59" s="262"/>
      <c r="L59" s="262"/>
      <c r="M59" s="262"/>
      <c r="N59" s="262"/>
      <c r="O59" s="262"/>
      <c r="P59" s="262"/>
      <c r="Q59" s="262"/>
      <c r="R59" s="262"/>
      <c r="S59" s="262"/>
      <c r="T59" s="262"/>
      <c r="U59" s="262"/>
      <c r="V59" s="262"/>
      <c r="W59" s="262"/>
      <c r="X59" s="262"/>
      <c r="Y59" s="262"/>
      <c r="Z59" s="262"/>
      <c r="AA59" s="262"/>
      <c r="AB59" s="262"/>
      <c r="AC59" s="262"/>
      <c r="AD59" s="262"/>
      <c r="AE59" s="262"/>
      <c r="AF59" s="262"/>
      <c r="AG59" s="262"/>
      <c r="AH59" s="262"/>
      <c r="AI59" s="262"/>
      <c r="AJ59" s="262"/>
      <c r="AK59" s="324" t="s">
        <v>527</v>
      </c>
      <c r="AL59" s="325"/>
      <c r="AM59" s="333">
        <v>795599</v>
      </c>
      <c r="AN59" s="334">
        <v>956249</v>
      </c>
      <c r="AO59" s="335">
        <v>-0.6</v>
      </c>
      <c r="AP59" s="336">
        <v>295341</v>
      </c>
      <c r="AQ59" s="337">
        <v>4.5999999999999996</v>
      </c>
      <c r="AR59" s="338">
        <v>-5.2</v>
      </c>
    </row>
    <row r="60" spans="1:44" ht="13.2" x14ac:dyDescent="0.2">
      <c r="A60" s="266"/>
      <c r="B60" s="262"/>
      <c r="C60" s="262"/>
      <c r="D60" s="262"/>
      <c r="E60" s="262"/>
      <c r="F60" s="262"/>
      <c r="G60" s="262"/>
      <c r="H60" s="262"/>
      <c r="I60" s="262"/>
      <c r="J60" s="262"/>
      <c r="K60" s="262"/>
      <c r="L60" s="262"/>
      <c r="M60" s="262"/>
      <c r="N60" s="262"/>
      <c r="O60" s="262"/>
      <c r="P60" s="262"/>
      <c r="Q60" s="262"/>
      <c r="R60" s="262"/>
      <c r="S60" s="262"/>
      <c r="T60" s="262"/>
      <c r="U60" s="262"/>
      <c r="V60" s="262"/>
      <c r="W60" s="262"/>
      <c r="X60" s="262"/>
      <c r="Y60" s="262"/>
      <c r="Z60" s="262"/>
      <c r="AA60" s="262"/>
      <c r="AB60" s="262"/>
      <c r="AC60" s="262"/>
      <c r="AD60" s="262"/>
      <c r="AE60" s="262"/>
      <c r="AF60" s="262"/>
      <c r="AG60" s="262"/>
      <c r="AH60" s="262"/>
      <c r="AI60" s="262"/>
      <c r="AJ60" s="262"/>
      <c r="AK60" s="339"/>
      <c r="AL60" s="340" t="s">
        <v>523</v>
      </c>
      <c r="AM60" s="341">
        <v>214416</v>
      </c>
      <c r="AN60" s="342">
        <v>257712</v>
      </c>
      <c r="AO60" s="343">
        <v>-68.2</v>
      </c>
      <c r="AP60" s="344">
        <v>137402</v>
      </c>
      <c r="AQ60" s="345">
        <v>-5.5</v>
      </c>
      <c r="AR60" s="346">
        <v>-62.7</v>
      </c>
    </row>
    <row r="61" spans="1:44" ht="13.2" x14ac:dyDescent="0.2">
      <c r="A61" s="266"/>
      <c r="B61" s="262"/>
      <c r="C61" s="262"/>
      <c r="D61" s="262"/>
      <c r="E61" s="262"/>
      <c r="F61" s="262"/>
      <c r="G61" s="262"/>
      <c r="H61" s="262"/>
      <c r="I61" s="262"/>
      <c r="J61" s="262"/>
      <c r="K61" s="262"/>
      <c r="L61" s="262"/>
      <c r="M61" s="262"/>
      <c r="N61" s="262"/>
      <c r="O61" s="262"/>
      <c r="P61" s="262"/>
      <c r="Q61" s="262"/>
      <c r="R61" s="262"/>
      <c r="S61" s="262"/>
      <c r="T61" s="262"/>
      <c r="U61" s="262"/>
      <c r="V61" s="262"/>
      <c r="W61" s="262"/>
      <c r="X61" s="262"/>
      <c r="Y61" s="262"/>
      <c r="Z61" s="262"/>
      <c r="AA61" s="262"/>
      <c r="AB61" s="262"/>
      <c r="AC61" s="262"/>
      <c r="AD61" s="262"/>
      <c r="AE61" s="262"/>
      <c r="AF61" s="262"/>
      <c r="AG61" s="262"/>
      <c r="AH61" s="262"/>
      <c r="AI61" s="262"/>
      <c r="AJ61" s="262"/>
      <c r="AK61" s="324" t="s">
        <v>528</v>
      </c>
      <c r="AL61" s="347"/>
      <c r="AM61" s="348">
        <v>531867</v>
      </c>
      <c r="AN61" s="349">
        <v>618212</v>
      </c>
      <c r="AO61" s="350">
        <v>21.8</v>
      </c>
      <c r="AP61" s="351">
        <v>284895</v>
      </c>
      <c r="AQ61" s="352">
        <v>1.9</v>
      </c>
      <c r="AR61" s="338">
        <v>19.899999999999999</v>
      </c>
    </row>
    <row r="62" spans="1:44" ht="13.2" x14ac:dyDescent="0.2">
      <c r="A62" s="266"/>
      <c r="B62" s="262"/>
      <c r="C62" s="262"/>
      <c r="D62" s="262"/>
      <c r="E62" s="262"/>
      <c r="F62" s="262"/>
      <c r="G62" s="262"/>
      <c r="H62" s="262"/>
      <c r="I62" s="262"/>
      <c r="J62" s="262"/>
      <c r="K62" s="262"/>
      <c r="L62" s="262"/>
      <c r="M62" s="262"/>
      <c r="N62" s="262"/>
      <c r="O62" s="262"/>
      <c r="P62" s="262"/>
      <c r="Q62" s="262"/>
      <c r="R62" s="262"/>
      <c r="S62" s="262"/>
      <c r="T62" s="262"/>
      <c r="U62" s="262"/>
      <c r="V62" s="262"/>
      <c r="W62" s="262"/>
      <c r="X62" s="262"/>
      <c r="Y62" s="262"/>
      <c r="Z62" s="262"/>
      <c r="AA62" s="262"/>
      <c r="AB62" s="262"/>
      <c r="AC62" s="262"/>
      <c r="AD62" s="262"/>
      <c r="AE62" s="262"/>
      <c r="AF62" s="262"/>
      <c r="AG62" s="262"/>
      <c r="AH62" s="262"/>
      <c r="AI62" s="262"/>
      <c r="AJ62" s="262"/>
      <c r="AK62" s="339"/>
      <c r="AL62" s="340" t="s">
        <v>523</v>
      </c>
      <c r="AM62" s="341">
        <v>259971</v>
      </c>
      <c r="AN62" s="342">
        <v>303482</v>
      </c>
      <c r="AO62" s="343">
        <v>55.3</v>
      </c>
      <c r="AP62" s="344">
        <v>137042</v>
      </c>
      <c r="AQ62" s="345">
        <v>4.3</v>
      </c>
      <c r="AR62" s="346">
        <v>51</v>
      </c>
    </row>
    <row r="63" spans="1:44" ht="13.2" x14ac:dyDescent="0.2">
      <c r="A63" s="266"/>
      <c r="B63" s="262"/>
      <c r="C63" s="262"/>
      <c r="D63" s="262"/>
      <c r="E63" s="262"/>
      <c r="F63" s="262"/>
      <c r="G63" s="262"/>
      <c r="H63" s="262"/>
      <c r="I63" s="262"/>
      <c r="J63" s="262"/>
      <c r="K63" s="262"/>
      <c r="L63" s="262"/>
      <c r="M63" s="262"/>
      <c r="N63" s="262"/>
      <c r="O63" s="262"/>
      <c r="P63" s="262"/>
      <c r="Q63" s="262"/>
      <c r="R63" s="262"/>
      <c r="S63" s="262"/>
      <c r="T63" s="262"/>
      <c r="U63" s="262"/>
      <c r="V63" s="262"/>
      <c r="W63" s="262"/>
      <c r="X63" s="262"/>
      <c r="Y63" s="262"/>
      <c r="Z63" s="262"/>
      <c r="AA63" s="262"/>
      <c r="AB63" s="262"/>
      <c r="AC63" s="262"/>
      <c r="AD63" s="262"/>
      <c r="AE63" s="262"/>
      <c r="AF63" s="262"/>
      <c r="AG63" s="262"/>
      <c r="AH63" s="262"/>
      <c r="AI63" s="262"/>
      <c r="AJ63" s="262"/>
      <c r="AK63" s="262"/>
      <c r="AL63" s="262"/>
      <c r="AM63" s="262"/>
      <c r="AN63" s="262"/>
      <c r="AO63" s="262"/>
      <c r="AP63" s="262"/>
      <c r="AQ63" s="262"/>
      <c r="AR63" s="262"/>
    </row>
    <row r="64" spans="1:44" ht="13.2" x14ac:dyDescent="0.2">
      <c r="A64" s="266"/>
      <c r="B64" s="262"/>
      <c r="C64" s="262"/>
      <c r="D64" s="262"/>
      <c r="E64" s="262"/>
      <c r="F64" s="262"/>
      <c r="G64" s="262"/>
      <c r="H64" s="262"/>
      <c r="I64" s="262"/>
      <c r="J64" s="262"/>
      <c r="K64" s="262"/>
      <c r="L64" s="262"/>
      <c r="M64" s="262"/>
      <c r="N64" s="262"/>
      <c r="O64" s="262"/>
      <c r="P64" s="262"/>
      <c r="Q64" s="262"/>
      <c r="R64" s="262"/>
      <c r="S64" s="262"/>
      <c r="T64" s="262"/>
      <c r="U64" s="262"/>
      <c r="V64" s="262"/>
      <c r="W64" s="262"/>
      <c r="X64" s="262"/>
      <c r="Y64" s="262"/>
      <c r="Z64" s="262"/>
      <c r="AA64" s="262"/>
      <c r="AB64" s="262"/>
      <c r="AC64" s="262"/>
      <c r="AD64" s="262"/>
      <c r="AE64" s="262"/>
      <c r="AF64" s="262"/>
      <c r="AG64" s="262"/>
      <c r="AH64" s="262"/>
      <c r="AI64" s="262"/>
      <c r="AJ64" s="262"/>
      <c r="AK64" s="262"/>
      <c r="AL64" s="262"/>
      <c r="AM64" s="262"/>
      <c r="AN64" s="262"/>
      <c r="AO64" s="262"/>
      <c r="AP64" s="262"/>
      <c r="AQ64" s="262"/>
      <c r="AR64" s="262"/>
    </row>
    <row r="65" spans="1:46" ht="13.2" x14ac:dyDescent="0.2">
      <c r="A65" s="266"/>
      <c r="B65" s="262"/>
      <c r="C65" s="262"/>
      <c r="D65" s="262"/>
      <c r="E65" s="262"/>
      <c r="F65" s="262"/>
      <c r="G65" s="262"/>
      <c r="H65" s="262"/>
      <c r="I65" s="262"/>
      <c r="J65" s="262"/>
      <c r="K65" s="262"/>
      <c r="L65" s="262"/>
      <c r="M65" s="262"/>
      <c r="N65" s="262"/>
      <c r="O65" s="262"/>
      <c r="P65" s="262"/>
      <c r="Q65" s="262"/>
      <c r="R65" s="262"/>
      <c r="S65" s="262"/>
      <c r="T65" s="262"/>
      <c r="U65" s="262"/>
      <c r="V65" s="262"/>
      <c r="W65" s="262"/>
      <c r="X65" s="262"/>
      <c r="Y65" s="262"/>
      <c r="Z65" s="262"/>
      <c r="AA65" s="262"/>
      <c r="AB65" s="262"/>
      <c r="AC65" s="262"/>
      <c r="AD65" s="262"/>
      <c r="AE65" s="262"/>
      <c r="AF65" s="262"/>
      <c r="AG65" s="262"/>
      <c r="AH65" s="262"/>
      <c r="AI65" s="262"/>
      <c r="AJ65" s="262"/>
      <c r="AK65" s="262"/>
      <c r="AL65" s="262"/>
      <c r="AM65" s="262"/>
      <c r="AN65" s="262"/>
      <c r="AO65" s="262"/>
      <c r="AP65" s="262"/>
      <c r="AQ65" s="262"/>
      <c r="AR65" s="262"/>
    </row>
    <row r="66" spans="1:46" ht="13.2" x14ac:dyDescent="0.2">
      <c r="A66" s="353"/>
      <c r="B66" s="320"/>
      <c r="C66" s="320"/>
      <c r="D66" s="320"/>
      <c r="E66" s="320"/>
      <c r="F66" s="320"/>
      <c r="G66" s="320"/>
      <c r="H66" s="320"/>
      <c r="I66" s="320"/>
      <c r="J66" s="320"/>
      <c r="K66" s="320"/>
      <c r="L66" s="320"/>
      <c r="M66" s="320"/>
      <c r="N66" s="320"/>
      <c r="O66" s="320"/>
      <c r="P66" s="320"/>
      <c r="Q66" s="320"/>
      <c r="R66" s="320"/>
      <c r="S66" s="320"/>
      <c r="T66" s="320"/>
      <c r="U66" s="320"/>
      <c r="V66" s="320"/>
      <c r="W66" s="320"/>
      <c r="X66" s="320"/>
      <c r="Y66" s="320"/>
      <c r="Z66" s="320"/>
      <c r="AA66" s="320"/>
      <c r="AB66" s="320"/>
      <c r="AC66" s="320"/>
      <c r="AD66" s="320"/>
      <c r="AE66" s="320"/>
      <c r="AF66" s="320"/>
      <c r="AG66" s="320"/>
      <c r="AH66" s="320"/>
      <c r="AI66" s="320"/>
      <c r="AJ66" s="320"/>
      <c r="AK66" s="320"/>
      <c r="AL66" s="320"/>
      <c r="AM66" s="320"/>
      <c r="AN66" s="320"/>
      <c r="AO66" s="320"/>
      <c r="AP66" s="320"/>
      <c r="AQ66" s="320"/>
      <c r="AR66" s="320"/>
      <c r="AS66" s="354"/>
    </row>
    <row r="67" spans="1:46" ht="13.5" hidden="1" customHeight="1" x14ac:dyDescent="0.2">
      <c r="AK67" s="262"/>
      <c r="AL67" s="262"/>
      <c r="AM67" s="262"/>
      <c r="AN67" s="262"/>
      <c r="AO67" s="262"/>
      <c r="AP67" s="262"/>
      <c r="AQ67" s="262"/>
      <c r="AR67" s="262"/>
      <c r="AS67" s="262"/>
      <c r="AT67" s="262"/>
    </row>
    <row r="68" spans="1:46" ht="13.5" hidden="1" customHeight="1" x14ac:dyDescent="0.2">
      <c r="AK68" s="262"/>
      <c r="AL68" s="262"/>
      <c r="AM68" s="262"/>
      <c r="AN68" s="262"/>
      <c r="AO68" s="262"/>
      <c r="AP68" s="262"/>
      <c r="AQ68" s="262"/>
      <c r="AR68" s="262"/>
    </row>
    <row r="69" spans="1:46" ht="13.5" hidden="1" customHeight="1" x14ac:dyDescent="0.2">
      <c r="AK69" s="262"/>
      <c r="AL69" s="262"/>
      <c r="AM69" s="262"/>
      <c r="AN69" s="262"/>
      <c r="AO69" s="262"/>
      <c r="AP69" s="262"/>
      <c r="AQ69" s="262"/>
      <c r="AR69" s="262"/>
    </row>
    <row r="70" spans="1:46" ht="13.2" hidden="1" x14ac:dyDescent="0.2">
      <c r="AK70" s="262"/>
      <c r="AL70" s="262"/>
      <c r="AM70" s="262"/>
      <c r="AN70" s="262"/>
      <c r="AO70" s="262"/>
      <c r="AP70" s="262"/>
      <c r="AQ70" s="262"/>
      <c r="AR70" s="262"/>
    </row>
    <row r="71" spans="1:46" ht="13.2" hidden="1" x14ac:dyDescent="0.2">
      <c r="AK71" s="262"/>
      <c r="AL71" s="262"/>
      <c r="AM71" s="262"/>
      <c r="AN71" s="262"/>
      <c r="AO71" s="262"/>
      <c r="AP71" s="262"/>
      <c r="AQ71" s="262"/>
      <c r="AR71" s="262"/>
    </row>
    <row r="72" spans="1:46" ht="13.2" hidden="1" x14ac:dyDescent="0.2">
      <c r="AK72" s="262"/>
      <c r="AL72" s="262"/>
      <c r="AM72" s="262"/>
      <c r="AN72" s="262"/>
      <c r="AO72" s="262"/>
      <c r="AP72" s="262"/>
      <c r="AQ72" s="262"/>
      <c r="AR72" s="262"/>
    </row>
    <row r="73" spans="1:46" ht="13.2" hidden="1" x14ac:dyDescent="0.2">
      <c r="AK73" s="262"/>
      <c r="AL73" s="262"/>
      <c r="AM73" s="262"/>
      <c r="AN73" s="262"/>
      <c r="AO73" s="262"/>
      <c r="AP73" s="262"/>
      <c r="AQ73" s="262"/>
      <c r="AR73" s="262"/>
    </row>
  </sheetData>
  <sheetProtection algorithmName="SHA-512" hashValue="CsEVsGu1YG09etbVfyFQ7+HKTogs0HmR0bKtZnaHplUiN6xjt3GmnMjPYWJP8+Ug8/DwqUIEFiLMpGtIduRmQw==" saltValue="/+mONikEaQXfLrYU3+MeAQ==" spinCount="100000" sheet="1" objects="1" scenarios="1"/>
  <mergeCells count="25">
    <mergeCell ref="A26:AS26"/>
    <mergeCell ref="AO7:AO8"/>
    <mergeCell ref="AK9:AN9"/>
    <mergeCell ref="AK10:AN10"/>
    <mergeCell ref="AK11:AN11"/>
    <mergeCell ref="AK12:AN12"/>
    <mergeCell ref="AK13:AN13"/>
    <mergeCell ref="AK14:AN14"/>
    <mergeCell ref="AK15:AN15"/>
    <mergeCell ref="AK16:AN16"/>
    <mergeCell ref="AK21:AN21"/>
    <mergeCell ref="AK22:AN22"/>
    <mergeCell ref="AM49:AM50"/>
    <mergeCell ref="AN49:AR49"/>
    <mergeCell ref="AO30:AO31"/>
    <mergeCell ref="AK32:AN32"/>
    <mergeCell ref="AK33:AN33"/>
    <mergeCell ref="AK34:AN34"/>
    <mergeCell ref="AK35:AN35"/>
    <mergeCell ref="AK36:AN36"/>
    <mergeCell ref="AK37:AN37"/>
    <mergeCell ref="AK38:AN38"/>
    <mergeCell ref="AK39:AN39"/>
    <mergeCell ref="AK40:AN40"/>
    <mergeCell ref="AK41:AN41"/>
  </mergeCells>
  <phoneticPr fontId="2"/>
  <printOptions horizontalCentered="1"/>
  <pageMargins left="0.39370078740157483" right="0.19685039370078741" top="0.39370078740157483" bottom="0.31496062992125984" header="0.51181102362204722" footer="0"/>
  <pageSetup paperSize="9" scale="60" orientation="landscape" r:id="rId1"/>
  <headerFooter alignWithMargins="0">
    <oddFooter>&amp;C&amp;P/&amp;N</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DU121"/>
  <sheetViews>
    <sheetView showGridLines="0" zoomScaleNormal="100" zoomScaleSheetLayoutView="55" workbookViewId="0"/>
  </sheetViews>
  <sheetFormatPr defaultColWidth="0" defaultRowHeight="13.5" customHeight="1" zeroHeight="1" x14ac:dyDescent="0.2"/>
  <cols>
    <col min="1" max="125" width="2.44140625" style="260" customWidth="1"/>
    <col min="126" max="16384" width="9" style="259" hidden="1"/>
  </cols>
  <sheetData>
    <row r="1" spans="2:125" ht="13.5" customHeight="1" x14ac:dyDescent="0.2">
      <c r="B1" s="259"/>
      <c r="C1" s="259"/>
      <c r="D1" s="259"/>
      <c r="E1" s="259"/>
      <c r="F1" s="259"/>
      <c r="G1" s="259"/>
      <c r="H1" s="259"/>
      <c r="I1" s="259"/>
      <c r="J1" s="259"/>
      <c r="K1" s="259"/>
      <c r="L1" s="259"/>
      <c r="M1" s="259"/>
      <c r="N1" s="259"/>
      <c r="O1" s="259"/>
      <c r="P1" s="259"/>
      <c r="Q1" s="259"/>
      <c r="R1" s="259"/>
      <c r="S1" s="259"/>
      <c r="T1" s="259"/>
      <c r="U1" s="259"/>
      <c r="V1" s="259"/>
      <c r="W1" s="259"/>
      <c r="X1" s="259"/>
      <c r="Y1" s="259"/>
      <c r="Z1" s="259"/>
      <c r="AA1" s="259"/>
      <c r="AB1" s="259"/>
      <c r="AC1" s="259"/>
      <c r="AD1" s="259"/>
      <c r="AE1" s="259"/>
      <c r="AF1" s="259"/>
      <c r="AG1" s="259"/>
      <c r="AH1" s="259"/>
      <c r="AI1" s="259"/>
      <c r="AJ1" s="259"/>
      <c r="AK1" s="259"/>
      <c r="AL1" s="259"/>
      <c r="AM1" s="259"/>
      <c r="AN1" s="259"/>
      <c r="AO1" s="259"/>
      <c r="AP1" s="259"/>
      <c r="AQ1" s="259"/>
      <c r="AR1" s="259"/>
      <c r="AS1" s="259"/>
      <c r="AT1" s="259"/>
      <c r="AU1" s="259"/>
      <c r="AV1" s="259"/>
      <c r="AW1" s="259"/>
      <c r="AX1" s="259"/>
      <c r="AY1" s="259"/>
      <c r="AZ1" s="259"/>
      <c r="BA1" s="259"/>
      <c r="BB1" s="259"/>
      <c r="BC1" s="259"/>
      <c r="BD1" s="259"/>
      <c r="BE1" s="259"/>
      <c r="BF1" s="259"/>
      <c r="BG1" s="259"/>
      <c r="BH1" s="259"/>
      <c r="BI1" s="259"/>
      <c r="BJ1" s="259"/>
      <c r="BK1" s="259"/>
      <c r="BL1" s="259"/>
      <c r="BM1" s="259"/>
      <c r="BN1" s="259"/>
      <c r="BO1" s="259"/>
      <c r="BP1" s="259"/>
      <c r="BQ1" s="259"/>
      <c r="BR1" s="259"/>
      <c r="BS1" s="259"/>
      <c r="BT1" s="259"/>
      <c r="BU1" s="259"/>
      <c r="BV1" s="259"/>
      <c r="BW1" s="259"/>
      <c r="BX1" s="259"/>
      <c r="BY1" s="259"/>
      <c r="BZ1" s="259"/>
      <c r="CA1" s="259"/>
      <c r="CB1" s="259"/>
      <c r="CC1" s="259"/>
      <c r="CD1" s="259"/>
      <c r="CE1" s="259"/>
      <c r="CF1" s="259"/>
      <c r="CG1" s="259"/>
      <c r="CH1" s="259"/>
      <c r="CI1" s="259"/>
      <c r="CJ1" s="259"/>
      <c r="CK1" s="259"/>
      <c r="CL1" s="259"/>
      <c r="CM1" s="259"/>
      <c r="CN1" s="259"/>
      <c r="CO1" s="259"/>
      <c r="CP1" s="259"/>
      <c r="CQ1" s="259"/>
      <c r="CR1" s="259"/>
      <c r="CS1" s="259"/>
      <c r="CT1" s="259"/>
      <c r="CU1" s="259"/>
      <c r="CV1" s="259"/>
      <c r="CW1" s="259"/>
      <c r="CX1" s="259"/>
      <c r="CY1" s="259"/>
      <c r="CZ1" s="259"/>
      <c r="DA1" s="259"/>
      <c r="DB1" s="259"/>
      <c r="DC1" s="259"/>
      <c r="DD1" s="259"/>
      <c r="DE1" s="259"/>
      <c r="DF1" s="259"/>
      <c r="DG1" s="259"/>
      <c r="DH1" s="259"/>
      <c r="DI1" s="259"/>
      <c r="DJ1" s="259"/>
      <c r="DK1" s="259"/>
      <c r="DL1" s="259"/>
      <c r="DM1" s="259"/>
      <c r="DN1" s="259"/>
      <c r="DO1" s="259"/>
      <c r="DP1" s="259"/>
      <c r="DQ1" s="259"/>
      <c r="DR1" s="259"/>
      <c r="DS1" s="259"/>
      <c r="DT1" s="259"/>
      <c r="DU1" s="259"/>
    </row>
    <row r="2" spans="2:125" ht="13.2" x14ac:dyDescent="0.2">
      <c r="B2" s="259"/>
      <c r="DG2" s="259"/>
    </row>
    <row r="3" spans="2:125" ht="13.2" x14ac:dyDescent="0.2">
      <c r="C3" s="259"/>
      <c r="D3" s="259"/>
      <c r="E3" s="259"/>
      <c r="F3" s="259"/>
      <c r="G3" s="259"/>
      <c r="H3" s="259"/>
      <c r="I3" s="259"/>
      <c r="J3" s="259"/>
      <c r="K3" s="259"/>
      <c r="L3" s="259"/>
      <c r="M3" s="259"/>
      <c r="N3" s="259"/>
      <c r="O3" s="259"/>
      <c r="P3" s="259"/>
      <c r="Q3" s="259"/>
      <c r="R3" s="259"/>
      <c r="S3" s="259"/>
      <c r="T3" s="259"/>
      <c r="U3" s="259"/>
      <c r="V3" s="259"/>
      <c r="W3" s="259"/>
      <c r="X3" s="259"/>
      <c r="Y3" s="259"/>
      <c r="Z3" s="259"/>
      <c r="AA3" s="259"/>
      <c r="AB3" s="259"/>
      <c r="AC3" s="259"/>
      <c r="AD3" s="259"/>
      <c r="AE3" s="259"/>
      <c r="AF3" s="259"/>
      <c r="AG3" s="259"/>
      <c r="AH3" s="259"/>
      <c r="AI3" s="259"/>
      <c r="AJ3" s="259"/>
      <c r="AK3" s="259"/>
      <c r="AL3" s="259"/>
      <c r="AM3" s="259"/>
      <c r="AN3" s="259"/>
      <c r="AO3" s="259"/>
      <c r="AP3" s="259"/>
      <c r="AQ3" s="259"/>
      <c r="AR3" s="259"/>
      <c r="AS3" s="259"/>
      <c r="AT3" s="259"/>
      <c r="AU3" s="259"/>
      <c r="AV3" s="259"/>
      <c r="AW3" s="259"/>
      <c r="AX3" s="259"/>
      <c r="AY3" s="259"/>
      <c r="AZ3" s="259"/>
      <c r="BA3" s="259"/>
      <c r="BB3" s="259"/>
      <c r="BC3" s="259"/>
      <c r="BD3" s="259"/>
      <c r="BE3" s="259"/>
      <c r="BF3" s="259"/>
      <c r="BG3" s="259"/>
      <c r="BH3" s="259"/>
      <c r="BI3" s="259"/>
      <c r="BJ3" s="259"/>
      <c r="BK3" s="259"/>
      <c r="BL3" s="259"/>
      <c r="BM3" s="259"/>
      <c r="BN3" s="259"/>
      <c r="BO3" s="259"/>
      <c r="BP3" s="259"/>
      <c r="BQ3" s="259"/>
      <c r="BR3" s="259"/>
      <c r="BS3" s="259"/>
      <c r="BT3" s="259"/>
      <c r="BU3" s="259"/>
      <c r="BV3" s="259"/>
      <c r="BW3" s="259"/>
      <c r="BX3" s="259"/>
      <c r="BY3" s="259"/>
      <c r="BZ3" s="259"/>
      <c r="CA3" s="259"/>
      <c r="CB3" s="259"/>
      <c r="CC3" s="259"/>
      <c r="CD3" s="259"/>
      <c r="CE3" s="259"/>
      <c r="CF3" s="259"/>
      <c r="CG3" s="259"/>
      <c r="CH3" s="259"/>
      <c r="CI3" s="259"/>
      <c r="CJ3" s="259"/>
      <c r="CK3" s="259"/>
      <c r="CL3" s="259"/>
      <c r="CM3" s="259"/>
      <c r="CN3" s="259"/>
      <c r="CO3" s="259"/>
      <c r="CP3" s="259"/>
      <c r="CQ3" s="259"/>
      <c r="CR3" s="259"/>
      <c r="CS3" s="259"/>
      <c r="CT3" s="259"/>
      <c r="CU3" s="259"/>
      <c r="CV3" s="259"/>
      <c r="CW3" s="259"/>
      <c r="CX3" s="259"/>
      <c r="CY3" s="259"/>
      <c r="CZ3" s="259"/>
      <c r="DA3" s="259"/>
      <c r="DB3" s="259"/>
      <c r="DC3" s="259"/>
      <c r="DD3" s="259"/>
      <c r="DE3" s="259"/>
      <c r="DF3" s="259"/>
      <c r="DH3" s="259"/>
      <c r="DI3" s="259"/>
      <c r="DJ3" s="259"/>
      <c r="DK3" s="259"/>
      <c r="DL3" s="259"/>
      <c r="DM3" s="259"/>
      <c r="DN3" s="259"/>
      <c r="DO3" s="259"/>
      <c r="DP3" s="259"/>
      <c r="DQ3" s="259"/>
      <c r="DR3" s="259"/>
      <c r="DS3" s="259"/>
      <c r="DT3" s="259"/>
      <c r="DU3" s="259"/>
    </row>
    <row r="4" spans="2:125" ht="13.2" x14ac:dyDescent="0.2"/>
    <row r="5" spans="2:125" ht="13.2" x14ac:dyDescent="0.2"/>
    <row r="6" spans="2:125" ht="13.2" x14ac:dyDescent="0.2"/>
    <row r="7" spans="2:125" ht="13.2" x14ac:dyDescent="0.2"/>
    <row r="8" spans="2:125" ht="13.2" x14ac:dyDescent="0.2"/>
    <row r="9" spans="2:125" ht="13.2" x14ac:dyDescent="0.2">
      <c r="DU9" s="259"/>
    </row>
    <row r="10" spans="2:125" ht="13.2" x14ac:dyDescent="0.2"/>
    <row r="11" spans="2:125" ht="13.2" x14ac:dyDescent="0.2"/>
    <row r="12" spans="2:125" ht="13.2" x14ac:dyDescent="0.2"/>
    <row r="13" spans="2:125" ht="13.2" x14ac:dyDescent="0.2"/>
    <row r="14" spans="2:125" ht="13.2" x14ac:dyDescent="0.2"/>
    <row r="15" spans="2:125" ht="13.2" x14ac:dyDescent="0.2"/>
    <row r="16" spans="2:125" ht="13.2" x14ac:dyDescent="0.2"/>
    <row r="17" spans="125:125" ht="13.2" x14ac:dyDescent="0.2">
      <c r="DU17" s="259"/>
    </row>
    <row r="18" spans="125:125" ht="13.2" x14ac:dyDescent="0.2"/>
    <row r="19" spans="125:125" ht="13.2" x14ac:dyDescent="0.2"/>
    <row r="20" spans="125:125" ht="13.2" x14ac:dyDescent="0.2">
      <c r="DU20" s="259"/>
    </row>
    <row r="21" spans="125:125" ht="13.2" x14ac:dyDescent="0.2">
      <c r="DU21" s="259"/>
    </row>
    <row r="22" spans="125:125" ht="13.2" x14ac:dyDescent="0.2"/>
    <row r="23" spans="125:125" ht="13.2" x14ac:dyDescent="0.2"/>
    <row r="24" spans="125:125" ht="13.2" x14ac:dyDescent="0.2"/>
    <row r="25" spans="125:125" ht="13.2" x14ac:dyDescent="0.2"/>
    <row r="26" spans="125:125" ht="13.2" x14ac:dyDescent="0.2"/>
    <row r="27" spans="125:125" ht="13.2" x14ac:dyDescent="0.2"/>
    <row r="28" spans="125:125" ht="13.2" x14ac:dyDescent="0.2">
      <c r="DU28" s="259"/>
    </row>
    <row r="29" spans="125:125" ht="13.2" x14ac:dyDescent="0.2"/>
    <row r="30" spans="125:125" ht="13.2" x14ac:dyDescent="0.2"/>
    <row r="31" spans="125:125" ht="13.2" x14ac:dyDescent="0.2"/>
    <row r="32" spans="125:125" ht="13.2" x14ac:dyDescent="0.2"/>
    <row r="33" spans="2:125" ht="13.2" x14ac:dyDescent="0.2">
      <c r="B33" s="259"/>
      <c r="G33" s="259"/>
      <c r="I33" s="259"/>
    </row>
    <row r="34" spans="2:125" ht="13.2" x14ac:dyDescent="0.2">
      <c r="C34" s="259"/>
      <c r="P34" s="259"/>
      <c r="DE34" s="259"/>
      <c r="DH34" s="259"/>
    </row>
    <row r="35" spans="2:125" ht="13.2" x14ac:dyDescent="0.2">
      <c r="D35" s="259"/>
      <c r="E35" s="259"/>
      <c r="DG35" s="259"/>
      <c r="DJ35" s="259"/>
      <c r="DP35" s="259"/>
      <c r="DQ35" s="259"/>
      <c r="DR35" s="259"/>
      <c r="DS35" s="259"/>
      <c r="DT35" s="259"/>
      <c r="DU35" s="259"/>
    </row>
    <row r="36" spans="2:125" ht="13.2" x14ac:dyDescent="0.2">
      <c r="F36" s="259"/>
      <c r="H36" s="259"/>
      <c r="J36" s="259"/>
      <c r="K36" s="259"/>
      <c r="L36" s="259"/>
      <c r="M36" s="259"/>
      <c r="N36" s="259"/>
      <c r="O36" s="259"/>
      <c r="Q36" s="259"/>
      <c r="R36" s="259"/>
      <c r="S36" s="259"/>
      <c r="T36" s="259"/>
      <c r="U36" s="259"/>
      <c r="V36" s="259"/>
      <c r="W36" s="259"/>
      <c r="X36" s="259"/>
      <c r="Y36" s="259"/>
      <c r="Z36" s="259"/>
      <c r="AA36" s="259"/>
      <c r="AB36" s="259"/>
      <c r="AC36" s="259"/>
      <c r="AD36" s="259"/>
      <c r="AE36" s="259"/>
      <c r="AF36" s="259"/>
      <c r="AG36" s="259"/>
      <c r="AH36" s="259"/>
      <c r="AI36" s="259"/>
      <c r="AJ36" s="259"/>
      <c r="AK36" s="259"/>
      <c r="AL36" s="259"/>
      <c r="AM36" s="259"/>
      <c r="AN36" s="259"/>
      <c r="AO36" s="259"/>
      <c r="AP36" s="259"/>
      <c r="AQ36" s="259"/>
      <c r="AR36" s="259"/>
      <c r="AS36" s="259"/>
      <c r="AT36" s="259"/>
      <c r="AU36" s="259"/>
      <c r="AV36" s="259"/>
      <c r="AW36" s="259"/>
      <c r="AX36" s="259"/>
      <c r="AY36" s="259"/>
      <c r="AZ36" s="259"/>
      <c r="BA36" s="259"/>
      <c r="BB36" s="259"/>
      <c r="BC36" s="259"/>
      <c r="BD36" s="259"/>
      <c r="BE36" s="259"/>
      <c r="BF36" s="259"/>
      <c r="BG36" s="259"/>
      <c r="BH36" s="259"/>
      <c r="BI36" s="259"/>
      <c r="BJ36" s="259"/>
      <c r="BK36" s="259"/>
      <c r="BL36" s="259"/>
      <c r="BM36" s="259"/>
      <c r="BN36" s="259"/>
      <c r="BO36" s="259"/>
      <c r="BP36" s="259"/>
      <c r="BQ36" s="259"/>
      <c r="BR36" s="259"/>
      <c r="BS36" s="259"/>
      <c r="BT36" s="259"/>
      <c r="BU36" s="259"/>
      <c r="BV36" s="259"/>
      <c r="BW36" s="259"/>
      <c r="BX36" s="259"/>
      <c r="BY36" s="259"/>
      <c r="BZ36" s="259"/>
      <c r="CA36" s="259"/>
      <c r="CB36" s="259"/>
      <c r="CC36" s="259"/>
      <c r="CD36" s="259"/>
      <c r="CE36" s="259"/>
      <c r="CF36" s="259"/>
      <c r="CG36" s="259"/>
      <c r="CH36" s="259"/>
      <c r="CI36" s="259"/>
      <c r="CJ36" s="259"/>
      <c r="CK36" s="259"/>
      <c r="CL36" s="259"/>
      <c r="CM36" s="259"/>
      <c r="CN36" s="259"/>
      <c r="CO36" s="259"/>
      <c r="CP36" s="259"/>
      <c r="CQ36" s="259"/>
      <c r="CR36" s="259"/>
      <c r="CS36" s="259"/>
      <c r="CT36" s="259"/>
      <c r="CU36" s="259"/>
      <c r="CV36" s="259"/>
      <c r="CW36" s="259"/>
      <c r="CX36" s="259"/>
      <c r="CY36" s="259"/>
      <c r="CZ36" s="259"/>
      <c r="DA36" s="259"/>
      <c r="DB36" s="259"/>
      <c r="DC36" s="259"/>
      <c r="DD36" s="259"/>
      <c r="DF36" s="259"/>
      <c r="DI36" s="259"/>
      <c r="DK36" s="259"/>
      <c r="DL36" s="259"/>
      <c r="DM36" s="259"/>
      <c r="DN36" s="259"/>
      <c r="DO36" s="259"/>
      <c r="DP36" s="259"/>
      <c r="DQ36" s="259"/>
      <c r="DR36" s="259"/>
      <c r="DS36" s="259"/>
      <c r="DT36" s="259"/>
      <c r="DU36" s="259"/>
    </row>
    <row r="37" spans="2:125" ht="13.2" x14ac:dyDescent="0.2">
      <c r="DU37" s="259"/>
    </row>
    <row r="38" spans="2:125" ht="13.2" x14ac:dyDescent="0.2">
      <c r="DT38" s="259"/>
      <c r="DU38" s="259"/>
    </row>
    <row r="39" spans="2:125" ht="13.2" x14ac:dyDescent="0.2"/>
    <row r="40" spans="2:125" ht="13.2" x14ac:dyDescent="0.2">
      <c r="DH40" s="259"/>
    </row>
    <row r="41" spans="2:125" ht="13.2" x14ac:dyDescent="0.2">
      <c r="DE41" s="259"/>
    </row>
    <row r="42" spans="2:125" ht="13.2" x14ac:dyDescent="0.2">
      <c r="DG42" s="259"/>
      <c r="DJ42" s="259"/>
    </row>
    <row r="43" spans="2:125" ht="13.2" x14ac:dyDescent="0.2">
      <c r="Q43" s="259"/>
      <c r="R43" s="259"/>
      <c r="S43" s="259"/>
      <c r="T43" s="259"/>
      <c r="U43" s="259"/>
      <c r="V43" s="259"/>
      <c r="W43" s="259"/>
      <c r="X43" s="259"/>
      <c r="Y43" s="259"/>
      <c r="Z43" s="259"/>
      <c r="AA43" s="259"/>
      <c r="AB43" s="259"/>
      <c r="AC43" s="259"/>
      <c r="AD43" s="259"/>
      <c r="AE43" s="259"/>
      <c r="AF43" s="259"/>
      <c r="AG43" s="259"/>
      <c r="AH43" s="259"/>
      <c r="AI43" s="259"/>
      <c r="AJ43" s="259"/>
      <c r="AK43" s="259"/>
      <c r="AL43" s="259"/>
      <c r="AM43" s="259"/>
      <c r="AN43" s="259"/>
      <c r="AO43" s="259"/>
      <c r="AP43" s="259"/>
      <c r="AQ43" s="259"/>
      <c r="AR43" s="259"/>
      <c r="AS43" s="259"/>
      <c r="AT43" s="259"/>
      <c r="AU43" s="259"/>
      <c r="AV43" s="259"/>
      <c r="AW43" s="259"/>
      <c r="AX43" s="259"/>
      <c r="AY43" s="259"/>
      <c r="AZ43" s="259"/>
      <c r="BA43" s="259"/>
      <c r="BB43" s="259"/>
      <c r="BC43" s="259"/>
      <c r="BD43" s="259"/>
      <c r="BE43" s="259"/>
      <c r="BF43" s="259"/>
      <c r="BG43" s="259"/>
      <c r="BH43" s="259"/>
      <c r="BI43" s="259"/>
      <c r="BJ43" s="259"/>
      <c r="BK43" s="259"/>
      <c r="BL43" s="259"/>
      <c r="BM43" s="259"/>
      <c r="BN43" s="259"/>
      <c r="BO43" s="259"/>
      <c r="BP43" s="259"/>
      <c r="BQ43" s="259"/>
      <c r="BR43" s="259"/>
      <c r="BS43" s="259"/>
      <c r="BT43" s="259"/>
      <c r="BU43" s="259"/>
      <c r="BV43" s="259"/>
      <c r="BW43" s="259"/>
      <c r="BX43" s="259"/>
      <c r="BY43" s="259"/>
      <c r="BZ43" s="259"/>
      <c r="CA43" s="259"/>
      <c r="CB43" s="259"/>
      <c r="CC43" s="259"/>
      <c r="CD43" s="259"/>
      <c r="CE43" s="259"/>
      <c r="CF43" s="259"/>
      <c r="CG43" s="259"/>
      <c r="CH43" s="259"/>
      <c r="CI43" s="259"/>
      <c r="CJ43" s="259"/>
      <c r="CK43" s="259"/>
      <c r="CL43" s="259"/>
      <c r="CM43" s="259"/>
      <c r="CN43" s="259"/>
      <c r="CO43" s="259"/>
      <c r="CP43" s="259"/>
      <c r="CQ43" s="259"/>
      <c r="CR43" s="259"/>
      <c r="CS43" s="259"/>
      <c r="CT43" s="259"/>
      <c r="CU43" s="259"/>
      <c r="CV43" s="259"/>
      <c r="CW43" s="259"/>
      <c r="CX43" s="259"/>
      <c r="CY43" s="259"/>
      <c r="CZ43" s="259"/>
      <c r="DA43" s="259"/>
      <c r="DB43" s="259"/>
      <c r="DC43" s="259"/>
      <c r="DD43" s="259"/>
      <c r="DF43" s="259"/>
      <c r="DI43" s="259"/>
      <c r="DK43" s="259"/>
      <c r="DL43" s="259"/>
      <c r="DM43" s="259"/>
      <c r="DN43" s="259"/>
      <c r="DO43" s="259"/>
      <c r="DP43" s="259"/>
      <c r="DQ43" s="259"/>
      <c r="DR43" s="259"/>
      <c r="DS43" s="259"/>
      <c r="DT43" s="259"/>
      <c r="DU43" s="259"/>
    </row>
    <row r="44" spans="2:125" ht="13.2" x14ac:dyDescent="0.2">
      <c r="DU44" s="259"/>
    </row>
    <row r="45" spans="2:125" ht="13.2" x14ac:dyDescent="0.2"/>
    <row r="46" spans="2:125" ht="13.2" x14ac:dyDescent="0.2"/>
    <row r="47" spans="2:125" ht="13.2" x14ac:dyDescent="0.2"/>
    <row r="48" spans="2:125" ht="13.2" x14ac:dyDescent="0.2">
      <c r="DT48" s="259"/>
      <c r="DU48" s="259"/>
    </row>
    <row r="49" spans="120:125" ht="13.2" x14ac:dyDescent="0.2">
      <c r="DU49" s="259"/>
    </row>
    <row r="50" spans="120:125" ht="13.2" x14ac:dyDescent="0.2">
      <c r="DU50" s="259"/>
    </row>
    <row r="51" spans="120:125" ht="13.2" x14ac:dyDescent="0.2">
      <c r="DP51" s="259"/>
      <c r="DQ51" s="259"/>
      <c r="DR51" s="259"/>
      <c r="DS51" s="259"/>
      <c r="DT51" s="259"/>
      <c r="DU51" s="259"/>
    </row>
    <row r="52" spans="120:125" ht="13.2" x14ac:dyDescent="0.2"/>
    <row r="53" spans="120:125" ht="13.2" x14ac:dyDescent="0.2"/>
    <row r="54" spans="120:125" ht="13.2" x14ac:dyDescent="0.2">
      <c r="DU54" s="259"/>
    </row>
    <row r="55" spans="120:125" ht="13.2" x14ac:dyDescent="0.2"/>
    <row r="56" spans="120:125" ht="13.2" x14ac:dyDescent="0.2"/>
    <row r="57" spans="120:125" ht="13.2" x14ac:dyDescent="0.2"/>
    <row r="58" spans="120:125" ht="13.2" x14ac:dyDescent="0.2">
      <c r="DU58" s="259"/>
    </row>
    <row r="59" spans="120:125" ht="13.2" x14ac:dyDescent="0.2"/>
    <row r="60" spans="120:125" ht="13.2" x14ac:dyDescent="0.2"/>
    <row r="61" spans="120:125" ht="13.2" x14ac:dyDescent="0.2"/>
    <row r="62" spans="120:125" ht="13.2" x14ac:dyDescent="0.2"/>
    <row r="63" spans="120:125" ht="13.2" x14ac:dyDescent="0.2">
      <c r="DU63" s="259"/>
    </row>
    <row r="64" spans="120:125" ht="13.2" x14ac:dyDescent="0.2">
      <c r="DT64" s="259"/>
      <c r="DU64" s="259"/>
    </row>
    <row r="65" spans="123:125" ht="13.2" x14ac:dyDescent="0.2"/>
    <row r="66" spans="123:125" ht="13.2" x14ac:dyDescent="0.2"/>
    <row r="67" spans="123:125" ht="13.2" x14ac:dyDescent="0.2"/>
    <row r="68" spans="123:125" ht="13.2" x14ac:dyDescent="0.2"/>
    <row r="69" spans="123:125" ht="13.2" x14ac:dyDescent="0.2">
      <c r="DS69" s="259"/>
      <c r="DT69" s="259"/>
      <c r="DU69" s="259"/>
    </row>
    <row r="70" spans="123:125" ht="13.2" x14ac:dyDescent="0.2"/>
    <row r="71" spans="123:125" ht="13.2" x14ac:dyDescent="0.2"/>
    <row r="72" spans="123:125" ht="13.2" x14ac:dyDescent="0.2"/>
    <row r="73" spans="123:125" ht="13.2" x14ac:dyDescent="0.2"/>
    <row r="74" spans="123:125" ht="13.2" x14ac:dyDescent="0.2"/>
    <row r="75" spans="123:125" ht="13.2" x14ac:dyDescent="0.2"/>
    <row r="76" spans="123:125" ht="13.2" x14ac:dyDescent="0.2"/>
    <row r="77" spans="123:125" ht="13.2" x14ac:dyDescent="0.2"/>
    <row r="78" spans="123:125" ht="13.2" x14ac:dyDescent="0.2"/>
    <row r="79" spans="123:125" ht="13.2" x14ac:dyDescent="0.2"/>
    <row r="80" spans="123:125" ht="13.2" x14ac:dyDescent="0.2"/>
    <row r="81" spans="116:125" ht="13.2" x14ac:dyDescent="0.2"/>
    <row r="82" spans="116:125" ht="13.2" x14ac:dyDescent="0.2">
      <c r="DL82" s="259"/>
    </row>
    <row r="83" spans="116:125" ht="13.2" x14ac:dyDescent="0.2">
      <c r="DM83" s="259"/>
      <c r="DN83" s="259"/>
      <c r="DO83" s="259"/>
      <c r="DP83" s="259"/>
      <c r="DQ83" s="259"/>
      <c r="DR83" s="259"/>
      <c r="DS83" s="259"/>
      <c r="DT83" s="259"/>
      <c r="DU83" s="259"/>
    </row>
    <row r="84" spans="116:125" ht="13.2" x14ac:dyDescent="0.2"/>
    <row r="85" spans="116:125" ht="13.2" x14ac:dyDescent="0.2"/>
    <row r="86" spans="116:125" ht="13.2" x14ac:dyDescent="0.2"/>
    <row r="87" spans="116:125" ht="13.2" x14ac:dyDescent="0.2"/>
    <row r="88" spans="116:125" ht="13.2" x14ac:dyDescent="0.2">
      <c r="DU88" s="259"/>
    </row>
    <row r="89" spans="116:125" ht="13.2" x14ac:dyDescent="0.2"/>
    <row r="90" spans="116:125" ht="13.2" x14ac:dyDescent="0.2"/>
    <row r="91" spans="116:125" ht="13.2" x14ac:dyDescent="0.2"/>
    <row r="92" spans="116:125" ht="13.5" customHeight="1" x14ac:dyDescent="0.2"/>
    <row r="93" spans="116:125" ht="13.5" customHeight="1" x14ac:dyDescent="0.2"/>
    <row r="94" spans="116:125" ht="13.5" customHeight="1" x14ac:dyDescent="0.2">
      <c r="DS94" s="259"/>
      <c r="DT94" s="259"/>
      <c r="DU94" s="259"/>
    </row>
    <row r="95" spans="116:125" ht="13.5" customHeight="1" x14ac:dyDescent="0.2">
      <c r="DU95" s="259"/>
    </row>
    <row r="96" spans="116:125" ht="13.5" customHeight="1" x14ac:dyDescent="0.2"/>
    <row r="97" spans="124:125" ht="13.5" customHeight="1" x14ac:dyDescent="0.2"/>
    <row r="98" spans="124:125" ht="13.5" customHeight="1" x14ac:dyDescent="0.2"/>
    <row r="99" spans="124:125" ht="13.5" customHeight="1" x14ac:dyDescent="0.2"/>
    <row r="100" spans="124:125" ht="13.5" customHeight="1" x14ac:dyDescent="0.2"/>
    <row r="101" spans="124:125" ht="13.5" customHeight="1" x14ac:dyDescent="0.2">
      <c r="DU101" s="259"/>
    </row>
    <row r="102" spans="124:125" ht="13.5" customHeight="1" x14ac:dyDescent="0.2"/>
    <row r="103" spans="124:125" ht="13.5" customHeight="1" x14ac:dyDescent="0.2"/>
    <row r="104" spans="124:125" ht="13.5" customHeight="1" x14ac:dyDescent="0.2">
      <c r="DT104" s="259"/>
      <c r="DU104" s="259"/>
    </row>
    <row r="105" spans="124:125" ht="13.5" customHeight="1" x14ac:dyDescent="0.2"/>
    <row r="106" spans="124:125" ht="13.5" customHeight="1" x14ac:dyDescent="0.2"/>
    <row r="107" spans="124:125" ht="13.5" customHeight="1" x14ac:dyDescent="0.2"/>
    <row r="108" spans="124:125" ht="13.5" customHeight="1" x14ac:dyDescent="0.2"/>
    <row r="109" spans="124:125" ht="13.5" customHeight="1" x14ac:dyDescent="0.2"/>
    <row r="110" spans="124:125" ht="13.5" customHeight="1" x14ac:dyDescent="0.2"/>
    <row r="111" spans="124:125" ht="13.5" customHeight="1" x14ac:dyDescent="0.2"/>
    <row r="112" spans="124:125" ht="13.5" customHeight="1" x14ac:dyDescent="0.2"/>
    <row r="113" spans="125:125" ht="13.5" customHeight="1" x14ac:dyDescent="0.2"/>
    <row r="114" spans="125:125" ht="13.5" customHeight="1" x14ac:dyDescent="0.2"/>
    <row r="115" spans="125:125" ht="13.5" customHeight="1" x14ac:dyDescent="0.2"/>
    <row r="116" spans="125:125" ht="13.5" customHeight="1" x14ac:dyDescent="0.2">
      <c r="DU116" s="259" t="s">
        <v>480</v>
      </c>
    </row>
    <row r="121" spans="125:125" ht="13.5" hidden="1" customHeight="1" x14ac:dyDescent="0.2">
      <c r="DU121" s="259"/>
    </row>
  </sheetData>
  <sheetProtection algorithmName="SHA-512" hashValue="955nGR09t5iayUjqu3Cy28nIraSwpGogHC3/pIIxw8lEtYZEaAaB23yScMekoKnlT8hKg4ssibA1Ogb/WfYYMw==" saltValue="O+oJlazH2WSsDn7JpH43JQ==" spinCount="100000" sheet="1" objects="1" scenarios="1"/>
  <dataConsolidate/>
  <phoneticPr fontId="2"/>
  <printOptions horizontalCentered="1" verticalCentered="1"/>
  <pageMargins left="0" right="0" top="0.19685039370078741" bottom="0" header="0.39370078740157483" footer="0"/>
  <pageSetup paperSize="9" scale="39" orientation="landscape" horizontalDpi="300" verticalDpi="300" r:id="rId1"/>
  <headerFooter alignWithMargins="0">
    <oddFooter>&amp;C&amp;P/&amp;N</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EL116"/>
  <sheetViews>
    <sheetView showGridLines="0" zoomScaleNormal="100" zoomScaleSheetLayoutView="55" workbookViewId="0"/>
  </sheetViews>
  <sheetFormatPr defaultColWidth="0" defaultRowHeight="13.5" customHeight="1" zeroHeight="1" x14ac:dyDescent="0.2"/>
  <cols>
    <col min="1" max="125" width="2.44140625" style="260" customWidth="1"/>
    <col min="126" max="142" width="0" style="259" hidden="1" customWidth="1"/>
    <col min="143" max="16384" width="9" style="259" hidden="1"/>
  </cols>
  <sheetData>
    <row r="1" spans="1:125" ht="13.5" customHeight="1" x14ac:dyDescent="0.2">
      <c r="A1" s="259"/>
      <c r="B1" s="259"/>
      <c r="C1" s="259"/>
      <c r="D1" s="259"/>
      <c r="E1" s="259"/>
      <c r="F1" s="259"/>
      <c r="G1" s="259"/>
      <c r="H1" s="259"/>
      <c r="I1" s="259"/>
      <c r="J1" s="259"/>
      <c r="K1" s="259"/>
      <c r="L1" s="259"/>
      <c r="M1" s="259"/>
      <c r="N1" s="259"/>
      <c r="O1" s="259"/>
      <c r="P1" s="259"/>
      <c r="Q1" s="259"/>
      <c r="R1" s="259"/>
      <c r="S1" s="259"/>
      <c r="T1" s="259"/>
      <c r="U1" s="259"/>
      <c r="V1" s="259"/>
      <c r="W1" s="259"/>
      <c r="X1" s="259"/>
      <c r="Y1" s="259"/>
      <c r="Z1" s="259"/>
      <c r="AA1" s="259"/>
      <c r="AB1" s="259"/>
      <c r="AC1" s="259"/>
      <c r="AD1" s="259"/>
      <c r="AE1" s="259"/>
      <c r="AF1" s="259"/>
      <c r="AG1" s="259"/>
      <c r="AH1" s="259"/>
      <c r="AI1" s="259"/>
      <c r="AJ1" s="259"/>
      <c r="AK1" s="259"/>
      <c r="AL1" s="259"/>
      <c r="AM1" s="259"/>
      <c r="AN1" s="259"/>
      <c r="AO1" s="259"/>
      <c r="AP1" s="259"/>
      <c r="AQ1" s="259"/>
      <c r="AR1" s="259"/>
      <c r="AS1" s="259"/>
      <c r="AT1" s="259"/>
      <c r="AU1" s="259"/>
      <c r="AV1" s="259"/>
      <c r="AW1" s="259"/>
      <c r="AX1" s="259"/>
      <c r="AY1" s="259"/>
      <c r="AZ1" s="259"/>
      <c r="BA1" s="259"/>
      <c r="BB1" s="259"/>
      <c r="BC1" s="259"/>
      <c r="BD1" s="259"/>
      <c r="BE1" s="259"/>
      <c r="BF1" s="259"/>
      <c r="BG1" s="259"/>
      <c r="BH1" s="259"/>
      <c r="BI1" s="259"/>
      <c r="BJ1" s="259"/>
      <c r="BK1" s="259"/>
      <c r="BL1" s="259"/>
      <c r="BM1" s="259"/>
      <c r="BN1" s="259"/>
      <c r="BO1" s="259"/>
      <c r="BP1" s="259"/>
      <c r="BQ1" s="259"/>
      <c r="BR1" s="259"/>
      <c r="BS1" s="259"/>
      <c r="BT1" s="259"/>
      <c r="BU1" s="259"/>
      <c r="BV1" s="259"/>
      <c r="BW1" s="259"/>
      <c r="BX1" s="259"/>
      <c r="BY1" s="259"/>
      <c r="BZ1" s="259"/>
      <c r="CA1" s="259"/>
      <c r="CB1" s="259"/>
      <c r="CC1" s="259"/>
      <c r="CD1" s="259"/>
      <c r="CE1" s="259"/>
      <c r="CF1" s="259"/>
      <c r="CG1" s="259"/>
      <c r="CH1" s="259"/>
      <c r="CI1" s="259"/>
      <c r="CJ1" s="259"/>
      <c r="CK1" s="259"/>
      <c r="CL1" s="259"/>
      <c r="CM1" s="259"/>
      <c r="CN1" s="259"/>
      <c r="CO1" s="259"/>
      <c r="CP1" s="259"/>
      <c r="CQ1" s="259"/>
      <c r="CR1" s="259"/>
      <c r="CS1" s="259"/>
      <c r="CT1" s="259"/>
      <c r="CU1" s="259"/>
      <c r="CV1" s="259"/>
      <c r="CW1" s="259"/>
      <c r="CX1" s="259"/>
      <c r="CY1" s="259"/>
      <c r="CZ1" s="259"/>
      <c r="DA1" s="259"/>
      <c r="DB1" s="259"/>
      <c r="DC1" s="259"/>
      <c r="DD1" s="259"/>
      <c r="DE1" s="259"/>
      <c r="DF1" s="259"/>
      <c r="DG1" s="259"/>
      <c r="DH1" s="259"/>
      <c r="DI1" s="259"/>
      <c r="DJ1" s="259"/>
      <c r="DK1" s="259"/>
      <c r="DL1" s="259"/>
      <c r="DM1" s="259"/>
      <c r="DN1" s="259"/>
      <c r="DO1" s="259"/>
      <c r="DP1" s="259"/>
      <c r="DQ1" s="259"/>
      <c r="DR1" s="259"/>
      <c r="DS1" s="259"/>
      <c r="DT1" s="259"/>
      <c r="DU1" s="259"/>
    </row>
    <row r="2" spans="1:125" ht="13.2" x14ac:dyDescent="0.2">
      <c r="B2" s="259"/>
      <c r="T2" s="259"/>
    </row>
    <row r="3" spans="1:125" ht="13.2" x14ac:dyDescent="0.2">
      <c r="C3" s="259"/>
      <c r="D3" s="259"/>
      <c r="E3" s="259"/>
      <c r="F3" s="259"/>
      <c r="G3" s="259"/>
      <c r="H3" s="259"/>
      <c r="I3" s="259"/>
      <c r="J3" s="259"/>
      <c r="K3" s="259"/>
      <c r="L3" s="259"/>
      <c r="M3" s="259"/>
      <c r="N3" s="259"/>
      <c r="O3" s="259"/>
      <c r="P3" s="259"/>
      <c r="Q3" s="259"/>
      <c r="R3" s="259"/>
      <c r="S3" s="259"/>
      <c r="U3" s="259"/>
      <c r="V3" s="259"/>
      <c r="W3" s="259"/>
      <c r="X3" s="259"/>
      <c r="Y3" s="259"/>
      <c r="Z3" s="259"/>
      <c r="AA3" s="259"/>
      <c r="AB3" s="259"/>
      <c r="AC3" s="259"/>
      <c r="AD3" s="259"/>
      <c r="AE3" s="259"/>
      <c r="AF3" s="259"/>
      <c r="AG3" s="259"/>
      <c r="AH3" s="259"/>
      <c r="AI3" s="259"/>
      <c r="AJ3" s="259"/>
      <c r="AK3" s="259"/>
      <c r="AL3" s="259"/>
      <c r="AM3" s="259"/>
      <c r="AN3" s="259"/>
      <c r="AO3" s="259"/>
      <c r="AP3" s="259"/>
      <c r="AQ3" s="259"/>
      <c r="AR3" s="259"/>
      <c r="AS3" s="259"/>
      <c r="AT3" s="259"/>
      <c r="AU3" s="259"/>
      <c r="AV3" s="259"/>
      <c r="AW3" s="259"/>
      <c r="AX3" s="259"/>
      <c r="AY3" s="259"/>
      <c r="AZ3" s="259"/>
      <c r="BA3" s="259"/>
      <c r="BB3" s="259"/>
      <c r="BC3" s="259"/>
      <c r="BD3" s="259"/>
      <c r="BE3" s="259"/>
      <c r="BF3" s="259"/>
      <c r="BG3" s="259"/>
      <c r="BH3" s="259"/>
      <c r="BI3" s="259"/>
      <c r="BJ3" s="259"/>
      <c r="BK3" s="259"/>
      <c r="BL3" s="259"/>
      <c r="BM3" s="259"/>
      <c r="BN3" s="259"/>
      <c r="BO3" s="259"/>
      <c r="BP3" s="259"/>
      <c r="BQ3" s="259"/>
      <c r="BR3" s="259"/>
      <c r="BS3" s="259"/>
      <c r="BT3" s="259"/>
      <c r="BU3" s="259"/>
      <c r="BV3" s="259"/>
      <c r="BW3" s="259"/>
      <c r="BX3" s="259"/>
      <c r="BY3" s="259"/>
      <c r="BZ3" s="259"/>
      <c r="CA3" s="259"/>
      <c r="CB3" s="259"/>
      <c r="CC3" s="259"/>
      <c r="CD3" s="259"/>
      <c r="CE3" s="259"/>
      <c r="CF3" s="259"/>
      <c r="CG3" s="259"/>
      <c r="CH3" s="259"/>
      <c r="CI3" s="259"/>
      <c r="CJ3" s="259"/>
      <c r="CK3" s="259"/>
      <c r="CL3" s="259"/>
      <c r="CM3" s="259"/>
      <c r="CN3" s="259"/>
      <c r="CO3" s="259"/>
      <c r="CP3" s="259"/>
      <c r="CQ3" s="259"/>
      <c r="CR3" s="259"/>
      <c r="CS3" s="259"/>
      <c r="CT3" s="259"/>
      <c r="CU3" s="259"/>
      <c r="CV3" s="259"/>
      <c r="CW3" s="259"/>
      <c r="CX3" s="259"/>
      <c r="CY3" s="259"/>
      <c r="CZ3" s="259"/>
      <c r="DA3" s="259"/>
      <c r="DB3" s="259"/>
      <c r="DC3" s="259"/>
      <c r="DD3" s="259"/>
      <c r="DE3" s="259"/>
      <c r="DF3" s="259"/>
      <c r="DG3" s="259"/>
      <c r="DH3" s="259"/>
      <c r="DI3" s="259"/>
      <c r="DJ3" s="259"/>
      <c r="DK3" s="259"/>
      <c r="DL3" s="259"/>
      <c r="DM3" s="259"/>
      <c r="DN3" s="259"/>
      <c r="DO3" s="259"/>
      <c r="DP3" s="259"/>
      <c r="DQ3" s="259"/>
      <c r="DR3" s="259"/>
      <c r="DS3" s="259"/>
      <c r="DT3" s="259"/>
      <c r="DU3" s="259"/>
    </row>
    <row r="4" spans="1:125" ht="13.2" x14ac:dyDescent="0.2"/>
    <row r="5" spans="1:125" ht="13.2" x14ac:dyDescent="0.2"/>
    <row r="6" spans="1:125" ht="13.2" x14ac:dyDescent="0.2"/>
    <row r="7" spans="1:125" ht="13.2" x14ac:dyDescent="0.2"/>
    <row r="8" spans="1:125" ht="13.2" x14ac:dyDescent="0.2"/>
    <row r="9" spans="1:125" ht="13.2" x14ac:dyDescent="0.2"/>
    <row r="10" spans="1:125" ht="13.2" x14ac:dyDescent="0.2"/>
    <row r="11" spans="1:125" ht="13.2" x14ac:dyDescent="0.2"/>
    <row r="12" spans="1:125" ht="13.2" x14ac:dyDescent="0.2"/>
    <row r="13" spans="1:125" ht="13.2" x14ac:dyDescent="0.2"/>
    <row r="14" spans="1:125" ht="13.2" x14ac:dyDescent="0.2"/>
    <row r="15" spans="1:125" ht="13.2" x14ac:dyDescent="0.2"/>
    <row r="16" spans="1:125" ht="13.2" x14ac:dyDescent="0.2"/>
    <row r="17" ht="13.2" x14ac:dyDescent="0.2"/>
    <row r="18" ht="13.2" x14ac:dyDescent="0.2"/>
    <row r="19" ht="13.2" x14ac:dyDescent="0.2"/>
    <row r="20" ht="13.2" x14ac:dyDescent="0.2"/>
    <row r="21" ht="13.2" x14ac:dyDescent="0.2"/>
    <row r="22" ht="13.2" x14ac:dyDescent="0.2"/>
    <row r="23" ht="13.2" x14ac:dyDescent="0.2"/>
    <row r="24" ht="13.2" x14ac:dyDescent="0.2"/>
    <row r="25" ht="13.2" x14ac:dyDescent="0.2"/>
    <row r="26" ht="13.2" x14ac:dyDescent="0.2"/>
    <row r="27" ht="13.2" x14ac:dyDescent="0.2"/>
    <row r="28" ht="13.2" x14ac:dyDescent="0.2"/>
    <row r="29" ht="13.2" x14ac:dyDescent="0.2"/>
    <row r="30" ht="13.2" x14ac:dyDescent="0.2"/>
    <row r="31" ht="13.2" x14ac:dyDescent="0.2"/>
    <row r="32" ht="13.2" x14ac:dyDescent="0.2"/>
    <row r="33" spans="2:125" ht="13.2" x14ac:dyDescent="0.2">
      <c r="B33" s="259"/>
      <c r="G33" s="259"/>
      <c r="I33" s="259"/>
    </row>
    <row r="34" spans="2:125" ht="13.2" x14ac:dyDescent="0.2">
      <c r="C34" s="259"/>
      <c r="P34" s="259"/>
      <c r="R34" s="259"/>
      <c r="U34" s="259"/>
    </row>
    <row r="35" spans="2:125" ht="13.2" x14ac:dyDescent="0.2">
      <c r="D35" s="259"/>
      <c r="E35" s="259"/>
      <c r="T35" s="259"/>
      <c r="W35" s="259"/>
      <c r="X35" s="259"/>
      <c r="Y35" s="259"/>
      <c r="Z35" s="259"/>
      <c r="AA35" s="259"/>
      <c r="AB35" s="259"/>
      <c r="AC35" s="259"/>
      <c r="AD35" s="259"/>
      <c r="AE35" s="259"/>
      <c r="AF35" s="259"/>
      <c r="AG35" s="259"/>
      <c r="AH35" s="259"/>
      <c r="AI35" s="259"/>
      <c r="AJ35" s="259"/>
      <c r="AK35" s="259"/>
      <c r="AL35" s="259"/>
      <c r="AM35" s="259"/>
      <c r="AN35" s="259"/>
      <c r="AO35" s="259"/>
      <c r="AP35" s="259"/>
      <c r="AQ35" s="259"/>
      <c r="AR35" s="259"/>
      <c r="AS35" s="259"/>
      <c r="AT35" s="259"/>
      <c r="AU35" s="259"/>
      <c r="AV35" s="259"/>
      <c r="AW35" s="259"/>
      <c r="AX35" s="259"/>
      <c r="AY35" s="259"/>
      <c r="AZ35" s="259"/>
      <c r="BA35" s="259"/>
      <c r="BB35" s="259"/>
      <c r="BC35" s="259"/>
      <c r="BD35" s="259"/>
      <c r="BE35" s="259"/>
      <c r="BF35" s="259"/>
      <c r="BG35" s="259"/>
      <c r="BH35" s="259"/>
      <c r="BI35" s="259"/>
      <c r="BJ35" s="259"/>
      <c r="BK35" s="259"/>
      <c r="BL35" s="259"/>
      <c r="BM35" s="259"/>
      <c r="BN35" s="259"/>
      <c r="BO35" s="259"/>
      <c r="BP35" s="259"/>
      <c r="BQ35" s="259"/>
      <c r="BR35" s="259"/>
      <c r="BS35" s="259"/>
      <c r="BT35" s="259"/>
      <c r="BU35" s="259"/>
      <c r="BV35" s="259"/>
      <c r="BW35" s="259"/>
      <c r="BX35" s="259"/>
      <c r="BY35" s="259"/>
      <c r="BZ35" s="259"/>
      <c r="CA35" s="259"/>
      <c r="CB35" s="259"/>
      <c r="CC35" s="259"/>
      <c r="CD35" s="259"/>
      <c r="CE35" s="259"/>
      <c r="CF35" s="259"/>
      <c r="CG35" s="259"/>
      <c r="CH35" s="259"/>
      <c r="CI35" s="259"/>
      <c r="CJ35" s="259"/>
      <c r="CK35" s="259"/>
      <c r="CL35" s="259"/>
      <c r="CM35" s="259"/>
      <c r="CN35" s="259"/>
      <c r="CO35" s="259"/>
      <c r="CP35" s="259"/>
      <c r="CQ35" s="259"/>
      <c r="CR35" s="259"/>
      <c r="CS35" s="259"/>
      <c r="CT35" s="259"/>
      <c r="CU35" s="259"/>
      <c r="CV35" s="259"/>
      <c r="CW35" s="259"/>
      <c r="CX35" s="259"/>
      <c r="CY35" s="259"/>
      <c r="CZ35" s="259"/>
      <c r="DA35" s="259"/>
      <c r="DB35" s="259"/>
      <c r="DC35" s="259"/>
      <c r="DD35" s="259"/>
      <c r="DE35" s="259"/>
      <c r="DF35" s="259"/>
      <c r="DG35" s="259"/>
      <c r="DH35" s="259"/>
      <c r="DI35" s="259"/>
      <c r="DJ35" s="259"/>
      <c r="DK35" s="259"/>
      <c r="DL35" s="259"/>
      <c r="DM35" s="259"/>
      <c r="DN35" s="259"/>
      <c r="DO35" s="259"/>
      <c r="DP35" s="259"/>
      <c r="DQ35" s="259"/>
      <c r="DR35" s="259"/>
      <c r="DS35" s="259"/>
      <c r="DT35" s="259"/>
      <c r="DU35" s="259"/>
    </row>
    <row r="36" spans="2:125" ht="13.2" x14ac:dyDescent="0.2">
      <c r="F36" s="259"/>
      <c r="H36" s="259"/>
      <c r="J36" s="259"/>
      <c r="K36" s="259"/>
      <c r="L36" s="259"/>
      <c r="M36" s="259"/>
      <c r="N36" s="259"/>
      <c r="O36" s="259"/>
      <c r="Q36" s="259"/>
      <c r="S36" s="259"/>
      <c r="V36" s="259"/>
    </row>
    <row r="37" spans="2:125" ht="13.2" x14ac:dyDescent="0.2"/>
    <row r="38" spans="2:125" ht="13.2" x14ac:dyDescent="0.2"/>
    <row r="39" spans="2:125" ht="13.2" x14ac:dyDescent="0.2"/>
    <row r="40" spans="2:125" ht="13.2" x14ac:dyDescent="0.2">
      <c r="U40" s="259"/>
    </row>
    <row r="41" spans="2:125" ht="13.2" x14ac:dyDescent="0.2">
      <c r="R41" s="259"/>
    </row>
    <row r="42" spans="2:125" ht="13.2" x14ac:dyDescent="0.2">
      <c r="T42" s="259"/>
      <c r="W42" s="259"/>
      <c r="X42" s="259"/>
      <c r="Y42" s="259"/>
      <c r="Z42" s="259"/>
      <c r="AA42" s="259"/>
      <c r="AB42" s="259"/>
      <c r="AC42" s="259"/>
      <c r="AD42" s="259"/>
      <c r="AE42" s="259"/>
      <c r="AF42" s="259"/>
      <c r="AG42" s="259"/>
      <c r="AH42" s="259"/>
      <c r="AI42" s="259"/>
      <c r="AJ42" s="259"/>
      <c r="AK42" s="259"/>
      <c r="AL42" s="259"/>
      <c r="AM42" s="259"/>
      <c r="AN42" s="259"/>
      <c r="AO42" s="259"/>
      <c r="AP42" s="259"/>
      <c r="AQ42" s="259"/>
      <c r="AR42" s="259"/>
      <c r="AS42" s="259"/>
      <c r="AT42" s="259"/>
      <c r="AU42" s="259"/>
      <c r="AV42" s="259"/>
      <c r="AW42" s="259"/>
      <c r="AX42" s="259"/>
      <c r="AY42" s="259"/>
      <c r="AZ42" s="259"/>
      <c r="BA42" s="259"/>
      <c r="BB42" s="259"/>
      <c r="BC42" s="259"/>
      <c r="BD42" s="259"/>
      <c r="BE42" s="259"/>
      <c r="BF42" s="259"/>
      <c r="BG42" s="259"/>
      <c r="BH42" s="259"/>
      <c r="BI42" s="259"/>
      <c r="BJ42" s="259"/>
      <c r="BK42" s="259"/>
      <c r="BL42" s="259"/>
      <c r="BM42" s="259"/>
      <c r="BN42" s="259"/>
      <c r="BO42" s="259"/>
      <c r="BP42" s="259"/>
      <c r="BQ42" s="259"/>
      <c r="BR42" s="259"/>
      <c r="BS42" s="259"/>
      <c r="BT42" s="259"/>
      <c r="BU42" s="259"/>
      <c r="BV42" s="259"/>
      <c r="BW42" s="259"/>
      <c r="BX42" s="259"/>
      <c r="BY42" s="259"/>
      <c r="BZ42" s="259"/>
      <c r="CA42" s="259"/>
      <c r="CB42" s="259"/>
      <c r="CC42" s="259"/>
      <c r="CD42" s="259"/>
      <c r="CE42" s="259"/>
      <c r="CF42" s="259"/>
      <c r="CG42" s="259"/>
      <c r="CH42" s="259"/>
      <c r="CI42" s="259"/>
      <c r="CJ42" s="259"/>
      <c r="CK42" s="259"/>
      <c r="CL42" s="259"/>
      <c r="CM42" s="259"/>
      <c r="CN42" s="259"/>
      <c r="CO42" s="259"/>
      <c r="CP42" s="259"/>
      <c r="CQ42" s="259"/>
      <c r="CR42" s="259"/>
      <c r="CS42" s="259"/>
      <c r="CT42" s="259"/>
      <c r="CU42" s="259"/>
      <c r="CV42" s="259"/>
      <c r="CW42" s="259"/>
      <c r="CX42" s="259"/>
      <c r="CY42" s="259"/>
      <c r="CZ42" s="259"/>
      <c r="DA42" s="259"/>
      <c r="DB42" s="259"/>
      <c r="DC42" s="259"/>
      <c r="DD42" s="259"/>
      <c r="DE42" s="259"/>
      <c r="DF42" s="259"/>
      <c r="DG42" s="259"/>
      <c r="DH42" s="259"/>
      <c r="DI42" s="259"/>
      <c r="DJ42" s="259"/>
      <c r="DK42" s="259"/>
      <c r="DL42" s="259"/>
      <c r="DM42" s="259"/>
      <c r="DN42" s="259"/>
      <c r="DO42" s="259"/>
      <c r="DP42" s="259"/>
      <c r="DQ42" s="259"/>
      <c r="DR42" s="259"/>
      <c r="DS42" s="259"/>
      <c r="DT42" s="259"/>
      <c r="DU42" s="259"/>
    </row>
    <row r="43" spans="2:125" ht="13.2" x14ac:dyDescent="0.2">
      <c r="Q43" s="259"/>
      <c r="S43" s="259"/>
      <c r="V43" s="259"/>
    </row>
    <row r="44" spans="2:125" ht="13.2" x14ac:dyDescent="0.2"/>
    <row r="45" spans="2:125" ht="13.2" x14ac:dyDescent="0.2"/>
    <row r="46" spans="2:125" ht="13.2" x14ac:dyDescent="0.2"/>
    <row r="47" spans="2:125" ht="13.2" x14ac:dyDescent="0.2"/>
    <row r="48" spans="2:125" ht="13.2" x14ac:dyDescent="0.2"/>
    <row r="49" ht="13.2" x14ac:dyDescent="0.2"/>
    <row r="50" ht="13.2" x14ac:dyDescent="0.2"/>
    <row r="51" ht="13.2" x14ac:dyDescent="0.2"/>
    <row r="52" ht="13.2" x14ac:dyDescent="0.2"/>
    <row r="53" ht="13.2" x14ac:dyDescent="0.2"/>
    <row r="54" ht="13.2" x14ac:dyDescent="0.2"/>
    <row r="55" ht="13.2" x14ac:dyDescent="0.2"/>
    <row r="56" ht="13.2" x14ac:dyDescent="0.2"/>
    <row r="57" ht="13.2" x14ac:dyDescent="0.2"/>
    <row r="58" ht="13.2" x14ac:dyDescent="0.2"/>
    <row r="59" ht="13.2" x14ac:dyDescent="0.2"/>
    <row r="60" ht="13.2" x14ac:dyDescent="0.2"/>
    <row r="61" ht="13.2" x14ac:dyDescent="0.2"/>
    <row r="62" ht="13.2" x14ac:dyDescent="0.2"/>
    <row r="63" ht="13.2" x14ac:dyDescent="0.2"/>
    <row r="64" ht="13.2" x14ac:dyDescent="0.2"/>
    <row r="65" ht="13.2" x14ac:dyDescent="0.2"/>
    <row r="66" ht="13.2" x14ac:dyDescent="0.2"/>
    <row r="67" ht="13.2" x14ac:dyDescent="0.2"/>
    <row r="68" ht="13.2" x14ac:dyDescent="0.2"/>
    <row r="69" ht="13.2" x14ac:dyDescent="0.2"/>
    <row r="70" ht="13.2" x14ac:dyDescent="0.2"/>
    <row r="71" ht="13.2" x14ac:dyDescent="0.2"/>
    <row r="72" ht="13.2" x14ac:dyDescent="0.2"/>
    <row r="73" ht="13.2" x14ac:dyDescent="0.2"/>
    <row r="74" ht="13.2" x14ac:dyDescent="0.2"/>
    <row r="75" ht="13.2" x14ac:dyDescent="0.2"/>
    <row r="76" ht="13.2" x14ac:dyDescent="0.2"/>
    <row r="77" ht="13.2" x14ac:dyDescent="0.2"/>
    <row r="78" ht="13.2" x14ac:dyDescent="0.2"/>
    <row r="79" ht="13.2" x14ac:dyDescent="0.2"/>
    <row r="80" ht="13.2" x14ac:dyDescent="0.2"/>
    <row r="81" ht="13.2" x14ac:dyDescent="0.2"/>
    <row r="82" ht="13.2" x14ac:dyDescent="0.2"/>
    <row r="83" ht="13.2" x14ac:dyDescent="0.2"/>
    <row r="84" ht="13.2" x14ac:dyDescent="0.2"/>
    <row r="85" ht="13.2" x14ac:dyDescent="0.2"/>
    <row r="86" ht="13.2" x14ac:dyDescent="0.2"/>
    <row r="87" ht="13.2" x14ac:dyDescent="0.2"/>
    <row r="88" ht="13.2" x14ac:dyDescent="0.2"/>
    <row r="89" ht="13.2" x14ac:dyDescent="0.2"/>
    <row r="90" ht="13.2" x14ac:dyDescent="0.2"/>
    <row r="91" ht="13.2" x14ac:dyDescent="0.2"/>
    <row r="92" ht="13.5" customHeight="1" x14ac:dyDescent="0.2"/>
    <row r="93" ht="13.5" customHeight="1" x14ac:dyDescent="0.2"/>
    <row r="94" ht="13.5" customHeight="1" x14ac:dyDescent="0.2"/>
    <row r="95" ht="13.5" customHeight="1" x14ac:dyDescent="0.2"/>
    <row r="96" ht="13.5" customHeight="1" x14ac:dyDescent="0.2"/>
    <row r="97" ht="13.5" customHeight="1" x14ac:dyDescent="0.2"/>
    <row r="98" ht="13.5" customHeight="1" x14ac:dyDescent="0.2"/>
    <row r="99" ht="13.5" customHeight="1" x14ac:dyDescent="0.2"/>
    <row r="100" ht="13.5" customHeight="1" x14ac:dyDescent="0.2"/>
    <row r="101" ht="13.5" customHeight="1" x14ac:dyDescent="0.2"/>
    <row r="102" ht="13.5" customHeight="1" x14ac:dyDescent="0.2"/>
    <row r="103" ht="13.5" customHeight="1" x14ac:dyDescent="0.2"/>
    <row r="104" ht="13.5" customHeight="1" x14ac:dyDescent="0.2"/>
    <row r="105" ht="13.5" customHeight="1" x14ac:dyDescent="0.2"/>
    <row r="106" ht="13.5" customHeight="1" x14ac:dyDescent="0.2"/>
    <row r="107" ht="13.5" customHeight="1" x14ac:dyDescent="0.2"/>
    <row r="108" ht="13.5" customHeight="1" x14ac:dyDescent="0.2"/>
    <row r="109" ht="13.5" customHeight="1" x14ac:dyDescent="0.2"/>
    <row r="110" ht="13.5" customHeight="1" x14ac:dyDescent="0.2"/>
    <row r="111" ht="13.5" customHeight="1" x14ac:dyDescent="0.2"/>
    <row r="112" ht="13.5" customHeight="1" x14ac:dyDescent="0.2"/>
    <row r="113" spans="125:125" ht="13.5" customHeight="1" x14ac:dyDescent="0.2"/>
    <row r="114" spans="125:125" ht="13.5" customHeight="1" x14ac:dyDescent="0.2"/>
    <row r="115" spans="125:125" ht="13.5" customHeight="1" x14ac:dyDescent="0.2"/>
    <row r="116" spans="125:125" ht="13.5" customHeight="1" x14ac:dyDescent="0.2">
      <c r="DU116" s="260" t="s">
        <v>480</v>
      </c>
    </row>
  </sheetData>
  <sheetProtection algorithmName="SHA-512" hashValue="N0g33DLtyaXzc+iXL4cwITp3SbXTgRM02/A7JTV6FwNn2LxETrMu0MEFBgU7ntXD04iPMKs1hds8M01gm/AFWA==" saltValue="gq0qA6z5r9TVScfgSb58nA==" spinCount="100000" sheet="1" objects="1" scenarios="1"/>
  <dataConsolidate/>
  <phoneticPr fontId="2"/>
  <printOptions horizontalCentered="1" verticalCentered="1"/>
  <pageMargins left="0" right="0" top="0.19685039370078741" bottom="0" header="0.39370078740157483" footer="0"/>
  <pageSetup paperSize="9" scale="39" orientation="landscape" horizontalDpi="300" verticalDpi="300" r:id="rId1"/>
  <headerFooter alignWithMargins="0">
    <oddFooter>&amp;C&amp;P/&amp;N</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MasterSheet">
    <pageSetUpPr fitToPage="1"/>
  </sheetPr>
  <dimension ref="B1:J50"/>
  <sheetViews>
    <sheetView showGridLines="0" zoomScaleSheetLayoutView="100" workbookViewId="0"/>
  </sheetViews>
  <sheetFormatPr defaultColWidth="0" defaultRowHeight="13.5" customHeight="1" zeroHeight="1" x14ac:dyDescent="0.2"/>
  <cols>
    <col min="1" max="1" width="8.21875" style="1" customWidth="1"/>
    <col min="2" max="16" width="14.6640625" style="1" customWidth="1"/>
    <col min="17" max="16384" width="0" style="1" hidden="1"/>
  </cols>
  <sheetData>
    <row r="1" ht="16.5" customHeight="1" x14ac:dyDescent="0.2"/>
    <row r="2" ht="16.5" customHeight="1" x14ac:dyDescent="0.2"/>
    <row r="3" ht="16.5" customHeight="1" x14ac:dyDescent="0.2"/>
    <row r="4" ht="16.5" customHeight="1" x14ac:dyDescent="0.2"/>
    <row r="5" ht="16.5" customHeight="1" x14ac:dyDescent="0.2"/>
    <row r="6" ht="16.5" customHeight="1" x14ac:dyDescent="0.2"/>
    <row r="7" ht="16.5" customHeight="1" x14ac:dyDescent="0.2"/>
    <row r="8" ht="16.5" customHeight="1" x14ac:dyDescent="0.2"/>
    <row r="9" ht="16.5" customHeight="1" x14ac:dyDescent="0.2"/>
    <row r="10" ht="16.5" customHeight="1" x14ac:dyDescent="0.2"/>
    <row r="11" ht="16.5" customHeight="1" x14ac:dyDescent="0.2"/>
    <row r="12" ht="16.5" customHeight="1" x14ac:dyDescent="0.2"/>
    <row r="13" ht="16.5" customHeight="1" x14ac:dyDescent="0.2"/>
    <row r="14" ht="16.5" customHeight="1" x14ac:dyDescent="0.2"/>
    <row r="15" ht="16.5" customHeight="1" x14ac:dyDescent="0.2"/>
    <row r="16" ht="16.5" customHeight="1" x14ac:dyDescent="0.2"/>
    <row r="17" ht="16.5" customHeight="1" x14ac:dyDescent="0.2"/>
    <row r="18" ht="16.5" customHeight="1" x14ac:dyDescent="0.2"/>
    <row r="19" ht="16.5" customHeight="1" x14ac:dyDescent="0.2"/>
    <row r="20" ht="16.5" customHeight="1" x14ac:dyDescent="0.2"/>
    <row r="21" ht="16.5" customHeight="1" x14ac:dyDescent="0.2"/>
    <row r="22" ht="16.5" customHeight="1" x14ac:dyDescent="0.2"/>
    <row r="23" ht="16.5" customHeight="1" x14ac:dyDescent="0.2"/>
    <row r="24" ht="16.5" customHeight="1" x14ac:dyDescent="0.2"/>
    <row r="25" ht="16.5" customHeight="1" x14ac:dyDescent="0.2"/>
    <row r="26" ht="16.5" customHeight="1" x14ac:dyDescent="0.2"/>
    <row r="27" ht="16.5" customHeight="1" x14ac:dyDescent="0.2"/>
    <row r="28" ht="16.5" customHeight="1" x14ac:dyDescent="0.2"/>
    <row r="29" ht="16.5" customHeight="1" x14ac:dyDescent="0.2"/>
    <row r="30" ht="16.5" customHeight="1" x14ac:dyDescent="0.2"/>
    <row r="31" ht="16.5" customHeight="1" x14ac:dyDescent="0.2"/>
    <row r="32" ht="16.5" customHeight="1" x14ac:dyDescent="0.2"/>
    <row r="33" spans="2:10" ht="16.5" customHeight="1" x14ac:dyDescent="0.2"/>
    <row r="34" spans="2:10" ht="16.5" customHeight="1" x14ac:dyDescent="0.2"/>
    <row r="35" spans="2:10" ht="16.5" customHeight="1" x14ac:dyDescent="0.2"/>
    <row r="36" spans="2:10" ht="16.5" customHeight="1" x14ac:dyDescent="0.2"/>
    <row r="37" spans="2:10" ht="16.5" customHeight="1" x14ac:dyDescent="0.2"/>
    <row r="38" spans="2:10" ht="16.5" customHeight="1" x14ac:dyDescent="0.2"/>
    <row r="39" spans="2:10" ht="16.5" customHeight="1" x14ac:dyDescent="0.2"/>
    <row r="40" spans="2:10" ht="16.5" customHeight="1" x14ac:dyDescent="0.2"/>
    <row r="41" spans="2:10" ht="16.5" customHeight="1" x14ac:dyDescent="0.2"/>
    <row r="42" spans="2:10" ht="16.5" customHeight="1" x14ac:dyDescent="0.2"/>
    <row r="43" spans="2:10" ht="16.5" customHeight="1" x14ac:dyDescent="0.2"/>
    <row r="44" spans="2:10" ht="16.5" customHeight="1" x14ac:dyDescent="0.2"/>
    <row r="45" spans="2:10" ht="29.25" customHeight="1" thickBot="1" x14ac:dyDescent="0.25">
      <c r="B45" s="2"/>
      <c r="C45" s="2"/>
      <c r="D45" s="2"/>
      <c r="E45" s="2"/>
      <c r="F45" s="2"/>
      <c r="G45" s="2"/>
      <c r="H45" s="2"/>
      <c r="I45" s="2"/>
      <c r="J45" s="3" t="s">
        <v>0</v>
      </c>
    </row>
    <row r="46" spans="2:10" ht="29.25" customHeight="1" thickBot="1" x14ac:dyDescent="0.25">
      <c r="B46" s="4" t="s">
        <v>1</v>
      </c>
      <c r="C46" s="5"/>
      <c r="D46" s="5"/>
      <c r="E46" s="6" t="s">
        <v>2</v>
      </c>
      <c r="F46" s="7" t="s">
        <v>530</v>
      </c>
      <c r="G46" s="8" t="s">
        <v>531</v>
      </c>
      <c r="H46" s="8" t="s">
        <v>532</v>
      </c>
      <c r="I46" s="8" t="s">
        <v>533</v>
      </c>
      <c r="J46" s="9" t="s">
        <v>534</v>
      </c>
    </row>
    <row r="47" spans="2:10" ht="57.75" customHeight="1" x14ac:dyDescent="0.2">
      <c r="B47" s="10"/>
      <c r="C47" s="1175" t="s">
        <v>3</v>
      </c>
      <c r="D47" s="1175"/>
      <c r="E47" s="1176"/>
      <c r="F47" s="11">
        <v>79.849999999999994</v>
      </c>
      <c r="G47" s="12">
        <v>73.78</v>
      </c>
      <c r="H47" s="12">
        <v>69.63</v>
      </c>
      <c r="I47" s="12">
        <v>73.430000000000007</v>
      </c>
      <c r="J47" s="13">
        <v>65.349999999999994</v>
      </c>
    </row>
    <row r="48" spans="2:10" ht="57.75" customHeight="1" x14ac:dyDescent="0.2">
      <c r="B48" s="14"/>
      <c r="C48" s="1177" t="s">
        <v>4</v>
      </c>
      <c r="D48" s="1177"/>
      <c r="E48" s="1178"/>
      <c r="F48" s="15">
        <v>1.84</v>
      </c>
      <c r="G48" s="16">
        <v>9.36</v>
      </c>
      <c r="H48" s="16">
        <v>10.09</v>
      </c>
      <c r="I48" s="16">
        <v>17.21</v>
      </c>
      <c r="J48" s="17">
        <v>19.5</v>
      </c>
    </row>
    <row r="49" spans="2:10" ht="57.75" customHeight="1" thickBot="1" x14ac:dyDescent="0.25">
      <c r="B49" s="18"/>
      <c r="C49" s="1179" t="s">
        <v>5</v>
      </c>
      <c r="D49" s="1179"/>
      <c r="E49" s="1180"/>
      <c r="F49" s="19" t="s">
        <v>535</v>
      </c>
      <c r="G49" s="20">
        <v>4.1399999999999997</v>
      </c>
      <c r="H49" s="20">
        <v>4.9000000000000004</v>
      </c>
      <c r="I49" s="20">
        <v>6.65</v>
      </c>
      <c r="J49" s="21" t="s">
        <v>536</v>
      </c>
    </row>
    <row r="50" spans="2:10" ht="13.2" x14ac:dyDescent="0.2"/>
  </sheetData>
  <sheetProtection algorithmName="SHA-512" hashValue="TRQDsrEK7dEeGBQWWw5h6cabVZlYSmnwJ6yVrV1Y64m/zoL2p4AIhnEtIt1dpMOn5x+X7zbbqNyOhJpHqwo51A==" saltValue="sbHSaLLsuAjzDi9Cq52J0w==" spinCount="100000" sheet="1" objects="1" scenarios="1"/>
  <mergeCells count="3">
    <mergeCell ref="C47:E47"/>
    <mergeCell ref="C48:E48"/>
    <mergeCell ref="C49:E49"/>
  </mergeCells>
  <phoneticPr fontId="2"/>
  <printOptions horizontalCentered="1"/>
  <pageMargins left="0" right="0" top="0.19685039370078741" bottom="0" header="0" footer="0"/>
  <pageSetup paperSize="9" scale="61" orientation="landscape" horizontalDpi="300" verticalDpi="300" r:id="rId1"/>
  <headerFooter alignWithMargins="0">
    <oddFooter>&amp;C&amp;P/&amp;N</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MasterSheet5">
    <pageSetUpPr fitToPage="1"/>
  </sheetPr>
  <dimension ref="A1:P45"/>
  <sheetViews>
    <sheetView showGridLines="0" topLeftCell="A15" zoomScaleSheetLayoutView="100" workbookViewId="0"/>
  </sheetViews>
  <sheetFormatPr defaultColWidth="0" defaultRowHeight="13.5" customHeight="1" zeroHeight="1" x14ac:dyDescent="0.2"/>
  <cols>
    <col min="1" max="1" width="6.6640625" style="23" customWidth="1"/>
    <col min="2" max="2" width="11" style="23" customWidth="1"/>
    <col min="3" max="3" width="17" style="23" customWidth="1"/>
    <col min="4" max="5" width="16.6640625" style="23" customWidth="1"/>
    <col min="6" max="15" width="15" style="23" customWidth="1"/>
    <col min="16" max="16" width="24" style="23" customWidth="1"/>
    <col min="17" max="16384" width="0" style="23" hidden="1"/>
  </cols>
  <sheetData>
    <row r="1" spans="1:16" ht="16.5" customHeight="1" x14ac:dyDescent="0.2">
      <c r="A1" s="22"/>
      <c r="B1" s="22"/>
      <c r="C1" s="22"/>
      <c r="D1" s="22"/>
      <c r="E1" s="22"/>
      <c r="F1" s="22"/>
      <c r="G1" s="22"/>
      <c r="H1" s="22"/>
      <c r="I1" s="22"/>
      <c r="J1" s="22"/>
      <c r="K1" s="22"/>
      <c r="L1" s="22"/>
      <c r="M1" s="22"/>
      <c r="N1" s="22"/>
      <c r="O1" s="22"/>
      <c r="P1" s="22"/>
    </row>
    <row r="2" spans="1:16" ht="16.5" customHeight="1" x14ac:dyDescent="0.2">
      <c r="A2" s="22"/>
      <c r="B2" s="22"/>
      <c r="C2" s="22"/>
      <c r="D2" s="22"/>
      <c r="E2" s="22"/>
      <c r="F2" s="22"/>
      <c r="G2" s="22"/>
      <c r="H2" s="22"/>
      <c r="I2" s="22"/>
      <c r="J2" s="22"/>
      <c r="K2" s="22"/>
      <c r="L2" s="22"/>
      <c r="M2" s="22"/>
      <c r="N2" s="22"/>
      <c r="O2" s="22"/>
      <c r="P2" s="22"/>
    </row>
    <row r="3" spans="1:16" ht="16.5" customHeight="1" x14ac:dyDescent="0.2">
      <c r="A3" s="22"/>
      <c r="B3" s="22"/>
      <c r="C3" s="22"/>
      <c r="D3" s="22"/>
      <c r="E3" s="22"/>
      <c r="F3" s="22"/>
      <c r="G3" s="22"/>
      <c r="H3" s="22"/>
      <c r="I3" s="22"/>
      <c r="J3" s="22"/>
      <c r="K3" s="22"/>
      <c r="L3" s="22"/>
      <c r="M3" s="22"/>
      <c r="N3" s="22"/>
      <c r="O3" s="22"/>
      <c r="P3" s="22"/>
    </row>
    <row r="4" spans="1:16" ht="16.5" customHeight="1" x14ac:dyDescent="0.2">
      <c r="A4" s="22"/>
      <c r="B4" s="22"/>
      <c r="C4" s="22"/>
      <c r="D4" s="22"/>
      <c r="E4" s="22"/>
      <c r="F4" s="22"/>
      <c r="G4" s="22"/>
      <c r="H4" s="22"/>
      <c r="I4" s="22"/>
      <c r="J4" s="22"/>
      <c r="K4" s="22"/>
      <c r="L4" s="22"/>
      <c r="M4" s="22"/>
      <c r="N4" s="22"/>
      <c r="O4" s="22"/>
      <c r="P4" s="22"/>
    </row>
    <row r="5" spans="1:16" ht="16.5" customHeight="1" x14ac:dyDescent="0.2">
      <c r="A5" s="22"/>
      <c r="B5" s="22"/>
      <c r="C5" s="22"/>
      <c r="D5" s="22"/>
      <c r="E5" s="22"/>
      <c r="F5" s="22"/>
      <c r="G5" s="22"/>
      <c r="H5" s="22"/>
      <c r="I5" s="22"/>
      <c r="J5" s="22"/>
      <c r="K5" s="22"/>
      <c r="L5" s="22"/>
      <c r="M5" s="22"/>
      <c r="N5" s="22"/>
      <c r="O5" s="22"/>
      <c r="P5" s="22"/>
    </row>
    <row r="6" spans="1:16" ht="16.5" customHeight="1" x14ac:dyDescent="0.2">
      <c r="A6" s="22"/>
      <c r="B6" s="22"/>
      <c r="C6" s="22"/>
      <c r="D6" s="22"/>
      <c r="E6" s="22"/>
      <c r="F6" s="22"/>
      <c r="G6" s="22"/>
      <c r="H6" s="22"/>
      <c r="I6" s="22"/>
      <c r="J6" s="22"/>
      <c r="K6" s="22"/>
      <c r="L6" s="22"/>
      <c r="M6" s="22"/>
      <c r="N6" s="22"/>
      <c r="O6" s="22"/>
      <c r="P6" s="22"/>
    </row>
    <row r="7" spans="1:16" ht="16.5" customHeight="1" x14ac:dyDescent="0.2">
      <c r="A7" s="22"/>
      <c r="B7" s="22"/>
      <c r="C7" s="22"/>
      <c r="D7" s="22"/>
      <c r="E7" s="22"/>
      <c r="F7" s="22"/>
      <c r="G7" s="22"/>
      <c r="H7" s="22"/>
      <c r="I7" s="22"/>
      <c r="J7" s="22"/>
      <c r="K7" s="22"/>
      <c r="L7" s="22"/>
      <c r="M7" s="22"/>
      <c r="N7" s="22"/>
      <c r="O7" s="22"/>
      <c r="P7" s="22"/>
    </row>
    <row r="8" spans="1:16" ht="16.5" customHeight="1" x14ac:dyDescent="0.2">
      <c r="A8" s="22"/>
      <c r="B8" s="22"/>
      <c r="C8" s="22"/>
      <c r="D8" s="22"/>
      <c r="E8" s="22"/>
      <c r="F8" s="22"/>
      <c r="G8" s="22"/>
      <c r="H8" s="22"/>
      <c r="I8" s="22"/>
      <c r="J8" s="22"/>
      <c r="K8" s="22"/>
      <c r="L8" s="22"/>
      <c r="M8" s="22"/>
      <c r="N8" s="22"/>
      <c r="O8" s="22"/>
      <c r="P8" s="22"/>
    </row>
    <row r="9" spans="1:16" ht="16.5" customHeight="1" x14ac:dyDescent="0.2">
      <c r="A9" s="22"/>
      <c r="B9" s="22"/>
      <c r="C9" s="22"/>
      <c r="D9" s="22"/>
      <c r="E9" s="22"/>
      <c r="F9" s="22"/>
      <c r="G9" s="22"/>
      <c r="H9" s="22"/>
      <c r="I9" s="22"/>
      <c r="J9" s="22"/>
      <c r="K9" s="22"/>
      <c r="L9" s="22"/>
      <c r="M9" s="22"/>
      <c r="N9" s="22"/>
      <c r="O9" s="22"/>
      <c r="P9" s="22"/>
    </row>
    <row r="10" spans="1:16" ht="16.5" customHeight="1" x14ac:dyDescent="0.2">
      <c r="A10" s="22"/>
      <c r="B10" s="22"/>
      <c r="C10" s="22"/>
      <c r="D10" s="22"/>
      <c r="E10" s="22"/>
      <c r="F10" s="22"/>
      <c r="G10" s="22"/>
      <c r="H10" s="22"/>
      <c r="I10" s="22"/>
      <c r="J10" s="22"/>
      <c r="K10" s="22"/>
      <c r="L10" s="22"/>
      <c r="M10" s="22"/>
      <c r="N10" s="22"/>
      <c r="O10" s="22"/>
      <c r="P10" s="22"/>
    </row>
    <row r="11" spans="1:16" ht="16.5" customHeight="1" x14ac:dyDescent="0.2">
      <c r="A11" s="22"/>
      <c r="B11" s="22"/>
      <c r="C11" s="22"/>
      <c r="D11" s="22"/>
      <c r="E11" s="22"/>
      <c r="F11" s="22"/>
      <c r="G11" s="22"/>
      <c r="H11" s="22"/>
      <c r="I11" s="22"/>
      <c r="J11" s="22"/>
      <c r="K11" s="22"/>
      <c r="L11" s="22"/>
      <c r="M11" s="22"/>
      <c r="N11" s="22"/>
      <c r="O11" s="22"/>
      <c r="P11" s="22"/>
    </row>
    <row r="12" spans="1:16" ht="16.5" customHeight="1" x14ac:dyDescent="0.2">
      <c r="A12" s="22"/>
      <c r="B12" s="22"/>
      <c r="C12" s="22"/>
      <c r="D12" s="22"/>
      <c r="E12" s="22"/>
      <c r="F12" s="22"/>
      <c r="G12" s="22"/>
      <c r="H12" s="22"/>
      <c r="I12" s="22"/>
      <c r="J12" s="22"/>
      <c r="K12" s="22"/>
      <c r="L12" s="22"/>
      <c r="M12" s="22"/>
      <c r="N12" s="22"/>
      <c r="O12" s="22"/>
      <c r="P12" s="22"/>
    </row>
    <row r="13" spans="1:16" ht="16.5" customHeight="1" x14ac:dyDescent="0.2">
      <c r="A13" s="22"/>
      <c r="B13" s="22"/>
      <c r="C13" s="22"/>
      <c r="D13" s="22"/>
      <c r="E13" s="22"/>
      <c r="F13" s="22"/>
      <c r="G13" s="22"/>
      <c r="H13" s="22"/>
      <c r="I13" s="22"/>
      <c r="J13" s="22"/>
      <c r="K13" s="22"/>
      <c r="L13" s="22"/>
      <c r="M13" s="22"/>
      <c r="N13" s="22"/>
      <c r="O13" s="22"/>
      <c r="P13" s="22"/>
    </row>
    <row r="14" spans="1:16" ht="16.5" customHeight="1" x14ac:dyDescent="0.2">
      <c r="A14" s="22"/>
      <c r="B14" s="22"/>
      <c r="C14" s="22"/>
      <c r="D14" s="22"/>
      <c r="E14" s="22"/>
      <c r="F14" s="22"/>
      <c r="G14" s="22"/>
      <c r="H14" s="22"/>
      <c r="I14" s="22"/>
      <c r="J14" s="22"/>
      <c r="K14" s="22"/>
      <c r="L14" s="22"/>
      <c r="M14" s="22"/>
      <c r="N14" s="22"/>
      <c r="O14" s="22"/>
      <c r="P14" s="22"/>
    </row>
    <row r="15" spans="1:16" ht="16.5" customHeight="1" x14ac:dyDescent="0.2">
      <c r="A15" s="22"/>
      <c r="B15" s="22"/>
      <c r="C15" s="22"/>
      <c r="D15" s="22"/>
      <c r="E15" s="22"/>
      <c r="F15" s="22"/>
      <c r="G15" s="22"/>
      <c r="H15" s="22"/>
      <c r="I15" s="22"/>
      <c r="J15" s="22"/>
      <c r="K15" s="22"/>
      <c r="L15" s="22"/>
      <c r="M15" s="22"/>
      <c r="N15" s="22"/>
      <c r="O15" s="22"/>
      <c r="P15" s="22"/>
    </row>
    <row r="16" spans="1:16" ht="16.5" customHeight="1" x14ac:dyDescent="0.2">
      <c r="A16" s="22"/>
      <c r="B16" s="22"/>
      <c r="C16" s="22"/>
      <c r="D16" s="22"/>
      <c r="E16" s="22"/>
      <c r="F16" s="22"/>
      <c r="G16" s="22"/>
      <c r="H16" s="22"/>
      <c r="I16" s="22"/>
      <c r="J16" s="22"/>
      <c r="K16" s="22"/>
      <c r="L16" s="22"/>
      <c r="M16" s="22"/>
      <c r="N16" s="22"/>
      <c r="O16" s="22"/>
      <c r="P16" s="22"/>
    </row>
    <row r="17" spans="1:16" ht="16.5" customHeight="1" x14ac:dyDescent="0.2">
      <c r="A17" s="22"/>
      <c r="B17" s="22"/>
      <c r="C17" s="22"/>
      <c r="D17" s="22"/>
      <c r="E17" s="22"/>
      <c r="F17" s="22"/>
      <c r="G17" s="22"/>
      <c r="H17" s="22"/>
      <c r="I17" s="22"/>
      <c r="J17" s="22"/>
      <c r="K17" s="22"/>
      <c r="L17" s="22"/>
      <c r="M17" s="22"/>
      <c r="N17" s="22"/>
      <c r="O17" s="22"/>
      <c r="P17" s="22"/>
    </row>
    <row r="18" spans="1:16" ht="16.5" customHeight="1" x14ac:dyDescent="0.2">
      <c r="A18" s="22"/>
      <c r="B18" s="22"/>
      <c r="C18" s="22"/>
      <c r="D18" s="22"/>
      <c r="E18" s="22"/>
      <c r="F18" s="22"/>
      <c r="G18" s="22"/>
      <c r="H18" s="22"/>
      <c r="I18" s="22"/>
      <c r="J18" s="22"/>
      <c r="K18" s="22"/>
      <c r="L18" s="22"/>
      <c r="M18" s="22"/>
      <c r="N18" s="22"/>
      <c r="O18" s="22"/>
      <c r="P18" s="22"/>
    </row>
    <row r="19" spans="1:16" ht="16.5" customHeight="1" x14ac:dyDescent="0.2">
      <c r="A19" s="22"/>
      <c r="B19" s="22"/>
      <c r="C19" s="22"/>
      <c r="D19" s="22"/>
      <c r="E19" s="22"/>
      <c r="F19" s="22"/>
      <c r="G19" s="22"/>
      <c r="H19" s="22"/>
      <c r="I19" s="22"/>
      <c r="J19" s="22"/>
      <c r="K19" s="22"/>
      <c r="L19" s="22"/>
      <c r="M19" s="22"/>
      <c r="N19" s="22"/>
      <c r="O19" s="22"/>
      <c r="P19" s="22"/>
    </row>
    <row r="20" spans="1:16" ht="16.5" customHeight="1" x14ac:dyDescent="0.2">
      <c r="A20" s="22"/>
      <c r="B20" s="22"/>
      <c r="C20" s="22"/>
      <c r="D20" s="22"/>
      <c r="E20" s="22"/>
      <c r="F20" s="22"/>
      <c r="G20" s="22"/>
      <c r="H20" s="22"/>
      <c r="I20" s="22"/>
      <c r="J20" s="22"/>
      <c r="K20" s="22"/>
      <c r="L20" s="22"/>
      <c r="M20" s="22"/>
      <c r="N20" s="22"/>
      <c r="O20" s="22"/>
      <c r="P20" s="22"/>
    </row>
    <row r="21" spans="1:16" ht="16.5" customHeight="1" x14ac:dyDescent="0.2">
      <c r="A21" s="22"/>
      <c r="B21" s="22"/>
      <c r="C21" s="22"/>
      <c r="D21" s="22"/>
      <c r="E21" s="22"/>
      <c r="F21" s="22"/>
      <c r="G21" s="22"/>
      <c r="H21" s="22"/>
      <c r="I21" s="22"/>
      <c r="J21" s="22"/>
      <c r="K21" s="22"/>
      <c r="L21" s="22"/>
      <c r="M21" s="22"/>
      <c r="N21" s="22"/>
      <c r="O21" s="22"/>
      <c r="P21" s="22"/>
    </row>
    <row r="22" spans="1:16" ht="16.5" customHeight="1" x14ac:dyDescent="0.2">
      <c r="A22" s="22"/>
      <c r="B22" s="22"/>
      <c r="C22" s="22"/>
      <c r="D22" s="22"/>
      <c r="E22" s="22"/>
      <c r="F22" s="22"/>
      <c r="G22" s="22"/>
      <c r="H22" s="22"/>
      <c r="I22" s="22"/>
      <c r="J22" s="22"/>
      <c r="K22" s="22"/>
      <c r="L22" s="22"/>
      <c r="M22" s="22"/>
      <c r="N22" s="22"/>
      <c r="O22" s="22"/>
      <c r="P22" s="22"/>
    </row>
    <row r="23" spans="1:16" ht="16.5" customHeight="1" x14ac:dyDescent="0.2">
      <c r="A23" s="22"/>
      <c r="B23" s="22"/>
      <c r="C23" s="22"/>
      <c r="D23" s="22"/>
      <c r="E23" s="22"/>
      <c r="F23" s="22"/>
      <c r="G23" s="22"/>
      <c r="H23" s="22"/>
      <c r="I23" s="22"/>
      <c r="J23" s="22"/>
      <c r="K23" s="22"/>
      <c r="L23" s="22"/>
      <c r="M23" s="22"/>
      <c r="N23" s="22"/>
      <c r="O23" s="22"/>
      <c r="P23" s="22"/>
    </row>
    <row r="24" spans="1:16" ht="16.5" customHeight="1" x14ac:dyDescent="0.2">
      <c r="A24" s="22"/>
      <c r="B24" s="22"/>
      <c r="C24" s="22"/>
      <c r="D24" s="22"/>
      <c r="E24" s="22"/>
      <c r="F24" s="22"/>
      <c r="G24" s="22"/>
      <c r="H24" s="22"/>
      <c r="I24" s="22"/>
      <c r="J24" s="22"/>
      <c r="K24" s="22"/>
      <c r="L24" s="22"/>
      <c r="M24" s="22"/>
      <c r="N24" s="22"/>
      <c r="O24" s="22"/>
      <c r="P24" s="22"/>
    </row>
    <row r="25" spans="1:16" ht="16.5" customHeight="1" x14ac:dyDescent="0.2">
      <c r="A25" s="22"/>
      <c r="B25" s="22"/>
      <c r="C25" s="22"/>
      <c r="D25" s="22"/>
      <c r="E25" s="22"/>
      <c r="F25" s="22"/>
      <c r="G25" s="22"/>
      <c r="H25" s="22"/>
      <c r="I25" s="22"/>
      <c r="J25" s="22"/>
      <c r="K25" s="22"/>
      <c r="L25" s="22"/>
      <c r="M25" s="22"/>
      <c r="N25" s="22"/>
      <c r="O25" s="22"/>
      <c r="P25" s="22"/>
    </row>
    <row r="26" spans="1:16" ht="16.5" customHeight="1" x14ac:dyDescent="0.2">
      <c r="A26" s="22"/>
      <c r="B26" s="22"/>
      <c r="C26" s="22"/>
      <c r="D26" s="22"/>
      <c r="E26" s="22"/>
      <c r="F26" s="22"/>
      <c r="G26" s="22"/>
      <c r="H26" s="22"/>
      <c r="I26" s="22"/>
      <c r="J26" s="22"/>
      <c r="K26" s="22"/>
      <c r="L26" s="22"/>
      <c r="M26" s="22"/>
      <c r="N26" s="22"/>
      <c r="O26" s="22"/>
      <c r="P26" s="22"/>
    </row>
    <row r="27" spans="1:16" ht="16.5" customHeight="1" x14ac:dyDescent="0.2">
      <c r="A27" s="22"/>
      <c r="B27" s="22"/>
      <c r="C27" s="22"/>
      <c r="D27" s="22"/>
      <c r="E27" s="22"/>
      <c r="F27" s="22"/>
      <c r="G27" s="22"/>
      <c r="H27" s="22"/>
      <c r="I27" s="22"/>
      <c r="J27" s="22"/>
      <c r="K27" s="22"/>
      <c r="L27" s="22"/>
      <c r="M27" s="22"/>
      <c r="N27" s="22"/>
      <c r="O27" s="22"/>
      <c r="P27" s="22"/>
    </row>
    <row r="28" spans="1:16" ht="16.5" customHeight="1" x14ac:dyDescent="0.2">
      <c r="A28" s="22"/>
      <c r="B28" s="22"/>
      <c r="C28" s="22"/>
      <c r="D28" s="22"/>
      <c r="E28" s="22"/>
      <c r="F28" s="22"/>
      <c r="G28" s="22"/>
      <c r="H28" s="22"/>
      <c r="I28" s="22"/>
      <c r="J28" s="22"/>
      <c r="K28" s="22"/>
      <c r="L28" s="22"/>
      <c r="M28" s="22"/>
      <c r="N28" s="22"/>
      <c r="O28" s="22"/>
      <c r="P28" s="22"/>
    </row>
    <row r="29" spans="1:16" ht="16.5" customHeight="1" x14ac:dyDescent="0.2">
      <c r="A29" s="22"/>
      <c r="B29" s="22"/>
      <c r="C29" s="22"/>
      <c r="D29" s="22"/>
      <c r="E29" s="22"/>
      <c r="F29" s="22"/>
      <c r="G29" s="22"/>
      <c r="H29" s="22"/>
      <c r="I29" s="22"/>
      <c r="J29" s="22"/>
      <c r="K29" s="22"/>
      <c r="L29" s="22"/>
      <c r="M29" s="22"/>
      <c r="N29" s="22"/>
      <c r="O29" s="22"/>
      <c r="P29" s="22"/>
    </row>
    <row r="30" spans="1:16" ht="16.5" customHeight="1" x14ac:dyDescent="0.2">
      <c r="A30" s="22"/>
      <c r="B30" s="22"/>
      <c r="C30" s="22"/>
      <c r="D30" s="22"/>
      <c r="E30" s="22"/>
      <c r="F30" s="22"/>
      <c r="G30" s="22"/>
      <c r="H30" s="22"/>
      <c r="I30" s="22"/>
      <c r="J30" s="22"/>
      <c r="K30" s="22"/>
      <c r="L30" s="22"/>
      <c r="M30" s="22"/>
      <c r="N30" s="22"/>
      <c r="O30" s="22"/>
      <c r="P30" s="22"/>
    </row>
    <row r="31" spans="1:16" ht="16.5" customHeight="1" x14ac:dyDescent="0.2">
      <c r="A31" s="22"/>
      <c r="B31" s="22"/>
      <c r="C31" s="22"/>
      <c r="D31" s="22"/>
      <c r="E31" s="22"/>
      <c r="F31" s="22"/>
      <c r="G31" s="22"/>
      <c r="H31" s="22"/>
      <c r="I31" s="22"/>
      <c r="J31" s="22"/>
      <c r="K31" s="22"/>
      <c r="L31" s="22"/>
      <c r="M31" s="22"/>
      <c r="N31" s="22"/>
      <c r="O31" s="22"/>
      <c r="P31" s="22"/>
    </row>
    <row r="32" spans="1:16" ht="31.5" customHeight="1" thickBot="1" x14ac:dyDescent="0.25">
      <c r="A32" s="22"/>
      <c r="B32" s="22"/>
      <c r="C32" s="22"/>
      <c r="D32" s="22"/>
      <c r="E32" s="22"/>
      <c r="F32" s="22"/>
      <c r="G32" s="22"/>
      <c r="H32" s="22"/>
      <c r="I32" s="22"/>
      <c r="J32" s="24" t="s">
        <v>0</v>
      </c>
      <c r="K32" s="22"/>
      <c r="L32" s="22"/>
      <c r="M32" s="22"/>
      <c r="N32" s="22"/>
      <c r="O32" s="22"/>
      <c r="P32" s="22"/>
    </row>
    <row r="33" spans="1:16" ht="39" customHeight="1" thickBot="1" x14ac:dyDescent="0.25">
      <c r="A33" s="22"/>
      <c r="B33" s="25" t="s">
        <v>6</v>
      </c>
      <c r="C33" s="26"/>
      <c r="D33" s="26"/>
      <c r="E33" s="27" t="s">
        <v>2</v>
      </c>
      <c r="F33" s="28" t="s">
        <v>530</v>
      </c>
      <c r="G33" s="29" t="s">
        <v>531</v>
      </c>
      <c r="H33" s="29" t="s">
        <v>532</v>
      </c>
      <c r="I33" s="29" t="s">
        <v>533</v>
      </c>
      <c r="J33" s="30" t="s">
        <v>534</v>
      </c>
      <c r="K33" s="22"/>
      <c r="L33" s="22"/>
      <c r="M33" s="22"/>
      <c r="N33" s="22"/>
      <c r="O33" s="22"/>
      <c r="P33" s="22"/>
    </row>
    <row r="34" spans="1:16" ht="39" customHeight="1" x14ac:dyDescent="0.2">
      <c r="A34" s="22"/>
      <c r="B34" s="31"/>
      <c r="C34" s="1187" t="s">
        <v>537</v>
      </c>
      <c r="D34" s="1187"/>
      <c r="E34" s="1188"/>
      <c r="F34" s="32">
        <v>1.82</v>
      </c>
      <c r="G34" s="33">
        <v>9.34</v>
      </c>
      <c r="H34" s="33">
        <v>10.07</v>
      </c>
      <c r="I34" s="33">
        <v>17.190000000000001</v>
      </c>
      <c r="J34" s="34">
        <v>19.48</v>
      </c>
      <c r="K34" s="22"/>
      <c r="L34" s="22"/>
      <c r="M34" s="22"/>
      <c r="N34" s="22"/>
      <c r="O34" s="22"/>
      <c r="P34" s="22"/>
    </row>
    <row r="35" spans="1:16" ht="39" customHeight="1" x14ac:dyDescent="0.2">
      <c r="A35" s="22"/>
      <c r="B35" s="35"/>
      <c r="C35" s="1181" t="s">
        <v>538</v>
      </c>
      <c r="D35" s="1182"/>
      <c r="E35" s="1183"/>
      <c r="F35" s="36">
        <v>1.76</v>
      </c>
      <c r="G35" s="37">
        <v>0.34</v>
      </c>
      <c r="H35" s="37">
        <v>1.37</v>
      </c>
      <c r="I35" s="37">
        <v>3.06</v>
      </c>
      <c r="J35" s="38">
        <v>2.36</v>
      </c>
      <c r="K35" s="22"/>
      <c r="L35" s="22"/>
      <c r="M35" s="22"/>
      <c r="N35" s="22"/>
      <c r="O35" s="22"/>
      <c r="P35" s="22"/>
    </row>
    <row r="36" spans="1:16" ht="39" customHeight="1" x14ac:dyDescent="0.2">
      <c r="A36" s="22"/>
      <c r="B36" s="35"/>
      <c r="C36" s="1181" t="s">
        <v>539</v>
      </c>
      <c r="D36" s="1182"/>
      <c r="E36" s="1183"/>
      <c r="F36" s="36">
        <v>0.8</v>
      </c>
      <c r="G36" s="37">
        <v>0.35</v>
      </c>
      <c r="H36" s="37">
        <v>0.74</v>
      </c>
      <c r="I36" s="37">
        <v>1.71</v>
      </c>
      <c r="J36" s="38">
        <v>1.27</v>
      </c>
      <c r="K36" s="22"/>
      <c r="L36" s="22"/>
      <c r="M36" s="22"/>
      <c r="N36" s="22"/>
      <c r="O36" s="22"/>
      <c r="P36" s="22"/>
    </row>
    <row r="37" spans="1:16" ht="39" customHeight="1" x14ac:dyDescent="0.2">
      <c r="A37" s="22"/>
      <c r="B37" s="35"/>
      <c r="C37" s="1181" t="s">
        <v>540</v>
      </c>
      <c r="D37" s="1182"/>
      <c r="E37" s="1183"/>
      <c r="F37" s="36">
        <v>2.91</v>
      </c>
      <c r="G37" s="37">
        <v>1.49</v>
      </c>
      <c r="H37" s="37">
        <v>1.32</v>
      </c>
      <c r="I37" s="37">
        <v>0.38</v>
      </c>
      <c r="J37" s="38">
        <v>0.74</v>
      </c>
      <c r="K37" s="22"/>
      <c r="L37" s="22"/>
      <c r="M37" s="22"/>
      <c r="N37" s="22"/>
      <c r="O37" s="22"/>
      <c r="P37" s="22"/>
    </row>
    <row r="38" spans="1:16" ht="39" customHeight="1" x14ac:dyDescent="0.2">
      <c r="A38" s="22"/>
      <c r="B38" s="35"/>
      <c r="C38" s="1181" t="s">
        <v>541</v>
      </c>
      <c r="D38" s="1182"/>
      <c r="E38" s="1183"/>
      <c r="F38" s="36">
        <v>0.7</v>
      </c>
      <c r="G38" s="37">
        <v>0.54</v>
      </c>
      <c r="H38" s="37">
        <v>0.22</v>
      </c>
      <c r="I38" s="37">
        <v>0.23</v>
      </c>
      <c r="J38" s="38">
        <v>0.46</v>
      </c>
      <c r="K38" s="22"/>
      <c r="L38" s="22"/>
      <c r="M38" s="22"/>
      <c r="N38" s="22"/>
      <c r="O38" s="22"/>
      <c r="P38" s="22"/>
    </row>
    <row r="39" spans="1:16" ht="39" customHeight="1" x14ac:dyDescent="0.2">
      <c r="A39" s="22"/>
      <c r="B39" s="35"/>
      <c r="C39" s="1181" t="s">
        <v>542</v>
      </c>
      <c r="D39" s="1182"/>
      <c r="E39" s="1183"/>
      <c r="F39" s="36">
        <v>0.15</v>
      </c>
      <c r="G39" s="37">
        <v>7.0000000000000007E-2</v>
      </c>
      <c r="H39" s="37">
        <v>0.04</v>
      </c>
      <c r="I39" s="37">
        <v>0.62</v>
      </c>
      <c r="J39" s="38">
        <v>0.34</v>
      </c>
      <c r="K39" s="22"/>
      <c r="L39" s="22"/>
      <c r="M39" s="22"/>
      <c r="N39" s="22"/>
      <c r="O39" s="22"/>
      <c r="P39" s="22"/>
    </row>
    <row r="40" spans="1:16" ht="39" customHeight="1" x14ac:dyDescent="0.2">
      <c r="A40" s="22"/>
      <c r="B40" s="35"/>
      <c r="C40" s="1181" t="s">
        <v>543</v>
      </c>
      <c r="D40" s="1182"/>
      <c r="E40" s="1183"/>
      <c r="F40" s="36">
        <v>0.04</v>
      </c>
      <c r="G40" s="37">
        <v>0.02</v>
      </c>
      <c r="H40" s="37">
        <v>0.09</v>
      </c>
      <c r="I40" s="37">
        <v>0.24</v>
      </c>
      <c r="J40" s="38">
        <v>0.26</v>
      </c>
      <c r="K40" s="22"/>
      <c r="L40" s="22"/>
      <c r="M40" s="22"/>
      <c r="N40" s="22"/>
      <c r="O40" s="22"/>
      <c r="P40" s="22"/>
    </row>
    <row r="41" spans="1:16" ht="39" customHeight="1" x14ac:dyDescent="0.2">
      <c r="A41" s="22"/>
      <c r="B41" s="35"/>
      <c r="C41" s="1181" t="s">
        <v>544</v>
      </c>
      <c r="D41" s="1182"/>
      <c r="E41" s="1183"/>
      <c r="F41" s="36">
        <v>0.01</v>
      </c>
      <c r="G41" s="37">
        <v>0.01</v>
      </c>
      <c r="H41" s="37">
        <v>0.01</v>
      </c>
      <c r="I41" s="37">
        <v>0.01</v>
      </c>
      <c r="J41" s="38">
        <v>0.01</v>
      </c>
      <c r="K41" s="22"/>
      <c r="L41" s="22"/>
      <c r="M41" s="22"/>
      <c r="N41" s="22"/>
      <c r="O41" s="22"/>
      <c r="P41" s="22"/>
    </row>
    <row r="42" spans="1:16" ht="39" customHeight="1" x14ac:dyDescent="0.2">
      <c r="A42" s="22"/>
      <c r="B42" s="39"/>
      <c r="C42" s="1181" t="s">
        <v>545</v>
      </c>
      <c r="D42" s="1182"/>
      <c r="E42" s="1183"/>
      <c r="F42" s="36" t="s">
        <v>491</v>
      </c>
      <c r="G42" s="37" t="s">
        <v>491</v>
      </c>
      <c r="H42" s="37" t="s">
        <v>491</v>
      </c>
      <c r="I42" s="37" t="s">
        <v>491</v>
      </c>
      <c r="J42" s="38" t="s">
        <v>491</v>
      </c>
      <c r="K42" s="22"/>
      <c r="L42" s="22"/>
      <c r="M42" s="22"/>
      <c r="N42" s="22"/>
      <c r="O42" s="22"/>
      <c r="P42" s="22"/>
    </row>
    <row r="43" spans="1:16" ht="39" customHeight="1" thickBot="1" x14ac:dyDescent="0.25">
      <c r="A43" s="22"/>
      <c r="B43" s="40"/>
      <c r="C43" s="1184" t="s">
        <v>546</v>
      </c>
      <c r="D43" s="1185"/>
      <c r="E43" s="1186"/>
      <c r="F43" s="41">
        <v>0</v>
      </c>
      <c r="G43" s="42">
        <v>0.06</v>
      </c>
      <c r="H43" s="42">
        <v>0</v>
      </c>
      <c r="I43" s="42">
        <v>0.88</v>
      </c>
      <c r="J43" s="43">
        <v>0</v>
      </c>
      <c r="K43" s="22"/>
      <c r="L43" s="22"/>
      <c r="M43" s="22"/>
      <c r="N43" s="22"/>
      <c r="O43" s="22"/>
      <c r="P43" s="22"/>
    </row>
    <row r="44" spans="1:16" ht="39" customHeight="1" x14ac:dyDescent="0.2">
      <c r="A44" s="22"/>
      <c r="B44" s="44"/>
      <c r="C44" s="45"/>
      <c r="D44" s="46"/>
      <c r="E44" s="46"/>
      <c r="F44" s="47"/>
      <c r="G44" s="47"/>
      <c r="H44" s="47"/>
      <c r="I44" s="47"/>
      <c r="J44" s="47"/>
      <c r="K44" s="22"/>
      <c r="L44" s="22"/>
      <c r="M44" s="22"/>
      <c r="N44" s="22"/>
      <c r="O44" s="22"/>
      <c r="P44" s="22"/>
    </row>
    <row r="45" spans="1:16" ht="16.2" x14ac:dyDescent="0.2">
      <c r="A45" s="22"/>
      <c r="B45" s="22"/>
      <c r="C45" s="22"/>
      <c r="D45" s="22"/>
      <c r="E45" s="22"/>
      <c r="F45" s="22"/>
      <c r="G45" s="22"/>
      <c r="H45" s="22"/>
      <c r="I45" s="22"/>
      <c r="J45" s="22"/>
      <c r="K45" s="22"/>
      <c r="L45" s="22"/>
      <c r="M45" s="22"/>
      <c r="N45" s="22"/>
      <c r="O45" s="22"/>
      <c r="P45" s="22"/>
    </row>
  </sheetData>
  <sheetProtection algorithmName="SHA-512" hashValue="lsAz9NV9Emqzc7UOXW+1o8WqW1D8uNsDSfBTanHjjRQJCZSPa5FPLaTRigEYhArKM3rkNzxh4+2IRTlL20W3zw==" saltValue="fNsE5wy68QIMXhcv3Ws78w==" spinCount="100000" sheet="1" objects="1" scenarios="1"/>
  <mergeCells count="10">
    <mergeCell ref="C40:E40"/>
    <mergeCell ref="C41:E41"/>
    <mergeCell ref="C42:E42"/>
    <mergeCell ref="C43:E43"/>
    <mergeCell ref="C34:E34"/>
    <mergeCell ref="C35:E35"/>
    <mergeCell ref="C36:E36"/>
    <mergeCell ref="C37:E37"/>
    <mergeCell ref="C38:E38"/>
    <mergeCell ref="C39:E39"/>
  </mergeCells>
  <phoneticPr fontId="2"/>
  <printOptions horizontalCentered="1"/>
  <pageMargins left="0" right="0" top="0.19685039370078741" bottom="0" header="0" footer="0"/>
  <pageSetup paperSize="9" scale="59" orientation="landscape" horizontalDpi="300" verticalDpi="300" r:id="rId1"/>
  <headerFooter alignWithMargins="0">
    <oddFooter>&amp;C&amp;P/&amp;N</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MasterSheet6">
    <pageSetUpPr fitToPage="1"/>
  </sheetPr>
  <dimension ref="A1:U64"/>
  <sheetViews>
    <sheetView showGridLines="0" zoomScaleSheetLayoutView="55" workbookViewId="0"/>
  </sheetViews>
  <sheetFormatPr defaultColWidth="0" defaultRowHeight="12.6" customHeight="1" zeroHeight="1" x14ac:dyDescent="0.2"/>
  <cols>
    <col min="1" max="1" width="6.6640625" style="49" customWidth="1"/>
    <col min="2" max="3" width="10.88671875" style="49" customWidth="1"/>
    <col min="4" max="4" width="10" style="49" customWidth="1"/>
    <col min="5" max="10" width="11" style="49" customWidth="1"/>
    <col min="11" max="15" width="13.109375" style="49" customWidth="1"/>
    <col min="16" max="21" width="11.44140625" style="49" customWidth="1"/>
    <col min="22" max="16384" width="0" style="49" hidden="1"/>
  </cols>
  <sheetData>
    <row r="1" spans="1:21" ht="13.5" customHeight="1" x14ac:dyDescent="0.2">
      <c r="A1" s="48"/>
      <c r="B1" s="48"/>
      <c r="C1" s="48"/>
      <c r="D1" s="48"/>
      <c r="E1" s="48"/>
      <c r="F1" s="48"/>
      <c r="G1" s="48"/>
      <c r="H1" s="48"/>
      <c r="I1" s="48"/>
      <c r="J1" s="48"/>
      <c r="K1" s="48"/>
      <c r="L1" s="48"/>
      <c r="M1" s="48"/>
      <c r="N1" s="48"/>
      <c r="O1" s="48"/>
      <c r="P1" s="48"/>
      <c r="Q1" s="48"/>
      <c r="R1" s="48"/>
      <c r="S1" s="48"/>
      <c r="T1" s="48"/>
      <c r="U1" s="48"/>
    </row>
    <row r="2" spans="1:21" ht="13.5" customHeight="1" x14ac:dyDescent="0.2">
      <c r="A2" s="48"/>
      <c r="B2" s="48"/>
      <c r="C2" s="48"/>
      <c r="D2" s="48"/>
      <c r="E2" s="48"/>
      <c r="F2" s="48"/>
      <c r="G2" s="48"/>
      <c r="H2" s="48"/>
      <c r="I2" s="48"/>
      <c r="J2" s="48"/>
      <c r="K2" s="48"/>
      <c r="L2" s="48"/>
      <c r="M2" s="48"/>
      <c r="N2" s="48"/>
      <c r="O2" s="48"/>
      <c r="P2" s="48"/>
      <c r="Q2" s="48"/>
      <c r="R2" s="48"/>
      <c r="S2" s="48"/>
      <c r="T2" s="48"/>
      <c r="U2" s="48"/>
    </row>
    <row r="3" spans="1:21" ht="13.5" customHeight="1" x14ac:dyDescent="0.2">
      <c r="A3" s="48"/>
      <c r="B3" s="48"/>
      <c r="C3" s="48"/>
      <c r="D3" s="48"/>
      <c r="E3" s="48"/>
      <c r="F3" s="48"/>
      <c r="G3" s="48"/>
      <c r="H3" s="48"/>
      <c r="I3" s="48"/>
      <c r="J3" s="48"/>
      <c r="K3" s="48"/>
      <c r="L3" s="48"/>
      <c r="M3" s="48"/>
      <c r="N3" s="48"/>
      <c r="O3" s="48"/>
      <c r="P3" s="48"/>
      <c r="Q3" s="48"/>
      <c r="R3" s="48"/>
      <c r="S3" s="48"/>
      <c r="T3" s="48"/>
      <c r="U3" s="48"/>
    </row>
    <row r="4" spans="1:21" ht="13.5" customHeight="1" x14ac:dyDescent="0.2">
      <c r="A4" s="48"/>
      <c r="B4" s="48"/>
      <c r="C4" s="48"/>
      <c r="D4" s="48"/>
      <c r="E4" s="48"/>
      <c r="F4" s="48"/>
      <c r="G4" s="48"/>
      <c r="H4" s="48"/>
      <c r="I4" s="48"/>
      <c r="J4" s="48"/>
      <c r="K4" s="48"/>
      <c r="L4" s="48"/>
      <c r="M4" s="48"/>
      <c r="N4" s="48"/>
      <c r="O4" s="48"/>
      <c r="P4" s="48"/>
      <c r="Q4" s="48"/>
      <c r="R4" s="48"/>
      <c r="S4" s="48"/>
      <c r="T4" s="48"/>
      <c r="U4" s="48"/>
    </row>
    <row r="5" spans="1:21" ht="13.5" customHeight="1" x14ac:dyDescent="0.2">
      <c r="A5" s="48"/>
      <c r="B5" s="48"/>
      <c r="C5" s="48"/>
      <c r="D5" s="48"/>
      <c r="E5" s="48"/>
      <c r="F5" s="48"/>
      <c r="G5" s="48"/>
      <c r="H5" s="48"/>
      <c r="I5" s="48"/>
      <c r="J5" s="48"/>
      <c r="K5" s="48"/>
      <c r="L5" s="48"/>
      <c r="M5" s="48"/>
      <c r="N5" s="48"/>
      <c r="O5" s="48"/>
      <c r="P5" s="48"/>
      <c r="Q5" s="48"/>
      <c r="R5" s="48"/>
      <c r="S5" s="48"/>
      <c r="T5" s="48"/>
      <c r="U5" s="48"/>
    </row>
    <row r="6" spans="1:21" ht="13.5" customHeight="1" x14ac:dyDescent="0.2">
      <c r="A6" s="48"/>
      <c r="B6" s="48"/>
      <c r="C6" s="48"/>
      <c r="D6" s="48"/>
      <c r="E6" s="48"/>
      <c r="F6" s="48"/>
      <c r="G6" s="48"/>
      <c r="H6" s="48"/>
      <c r="I6" s="48"/>
      <c r="J6" s="48"/>
      <c r="K6" s="48"/>
      <c r="L6" s="48"/>
      <c r="M6" s="48"/>
      <c r="N6" s="48"/>
      <c r="O6" s="48"/>
      <c r="P6" s="48"/>
      <c r="Q6" s="48"/>
      <c r="R6" s="48"/>
      <c r="S6" s="48"/>
      <c r="T6" s="48"/>
      <c r="U6" s="48"/>
    </row>
    <row r="7" spans="1:21" ht="13.5" customHeight="1" x14ac:dyDescent="0.2">
      <c r="A7" s="48"/>
      <c r="B7" s="48"/>
      <c r="C7" s="48"/>
      <c r="D7" s="48"/>
      <c r="E7" s="48"/>
      <c r="F7" s="48"/>
      <c r="G7" s="48"/>
      <c r="H7" s="48"/>
      <c r="I7" s="48"/>
      <c r="J7" s="48"/>
      <c r="K7" s="48"/>
      <c r="L7" s="48"/>
      <c r="M7" s="48"/>
      <c r="N7" s="48"/>
      <c r="O7" s="48"/>
      <c r="P7" s="48"/>
      <c r="Q7" s="48"/>
      <c r="R7" s="48"/>
      <c r="S7" s="48"/>
      <c r="T7" s="48"/>
      <c r="U7" s="48"/>
    </row>
    <row r="8" spans="1:21" ht="13.5" customHeight="1" x14ac:dyDescent="0.2">
      <c r="A8" s="48"/>
      <c r="B8" s="48"/>
      <c r="C8" s="48"/>
      <c r="D8" s="48"/>
      <c r="E8" s="48"/>
      <c r="F8" s="48"/>
      <c r="G8" s="48"/>
      <c r="H8" s="48"/>
      <c r="I8" s="48"/>
      <c r="J8" s="48"/>
      <c r="K8" s="48"/>
      <c r="L8" s="48"/>
      <c r="M8" s="48"/>
      <c r="N8" s="48"/>
      <c r="O8" s="48"/>
      <c r="P8" s="48"/>
      <c r="Q8" s="48"/>
      <c r="R8" s="48"/>
      <c r="S8" s="48"/>
      <c r="T8" s="48"/>
      <c r="U8" s="48"/>
    </row>
    <row r="9" spans="1:21" ht="13.5" customHeight="1" x14ac:dyDescent="0.2">
      <c r="A9" s="48"/>
      <c r="B9" s="48"/>
      <c r="C9" s="48"/>
      <c r="D9" s="48"/>
      <c r="E9" s="48"/>
      <c r="F9" s="48"/>
      <c r="G9" s="48"/>
      <c r="H9" s="48"/>
      <c r="I9" s="48"/>
      <c r="J9" s="48"/>
      <c r="K9" s="48"/>
      <c r="L9" s="48"/>
      <c r="M9" s="48"/>
      <c r="N9" s="48"/>
      <c r="O9" s="48"/>
      <c r="P9" s="48"/>
      <c r="Q9" s="48"/>
      <c r="R9" s="48"/>
      <c r="S9" s="48"/>
      <c r="T9" s="48"/>
      <c r="U9" s="48"/>
    </row>
    <row r="10" spans="1:21" ht="13.5" customHeight="1" x14ac:dyDescent="0.2">
      <c r="A10" s="48"/>
      <c r="B10" s="48"/>
      <c r="C10" s="48"/>
      <c r="D10" s="48"/>
      <c r="E10" s="48"/>
      <c r="F10" s="48"/>
      <c r="G10" s="48"/>
      <c r="H10" s="48"/>
      <c r="I10" s="48"/>
      <c r="J10" s="48"/>
      <c r="K10" s="48"/>
      <c r="L10" s="48"/>
      <c r="M10" s="48"/>
      <c r="N10" s="48"/>
      <c r="O10" s="48"/>
      <c r="P10" s="48"/>
      <c r="Q10" s="48"/>
      <c r="R10" s="48"/>
      <c r="S10" s="48"/>
      <c r="T10" s="48"/>
      <c r="U10" s="48"/>
    </row>
    <row r="11" spans="1:21" ht="13.5" customHeight="1" x14ac:dyDescent="0.2">
      <c r="A11" s="48"/>
      <c r="B11" s="48"/>
      <c r="C11" s="48"/>
      <c r="D11" s="48"/>
      <c r="E11" s="48"/>
      <c r="F11" s="48"/>
      <c r="G11" s="48"/>
      <c r="H11" s="48"/>
      <c r="I11" s="48"/>
      <c r="J11" s="48"/>
      <c r="K11" s="48"/>
      <c r="L11" s="48"/>
      <c r="M11" s="48"/>
      <c r="N11" s="48"/>
      <c r="O11" s="48"/>
      <c r="P11" s="48"/>
      <c r="Q11" s="48"/>
      <c r="R11" s="48"/>
      <c r="S11" s="48"/>
      <c r="T11" s="48"/>
      <c r="U11" s="48"/>
    </row>
    <row r="12" spans="1:21" ht="13.5" customHeight="1" x14ac:dyDescent="0.2">
      <c r="A12" s="48"/>
      <c r="B12" s="48"/>
      <c r="C12" s="48"/>
      <c r="D12" s="48"/>
      <c r="E12" s="48"/>
      <c r="F12" s="48"/>
      <c r="G12" s="48"/>
      <c r="H12" s="48"/>
      <c r="I12" s="48"/>
      <c r="J12" s="48"/>
      <c r="K12" s="48"/>
      <c r="L12" s="48"/>
      <c r="M12" s="48"/>
      <c r="N12" s="48"/>
      <c r="O12" s="48"/>
      <c r="P12" s="48"/>
      <c r="Q12" s="48"/>
      <c r="R12" s="48"/>
      <c r="S12" s="48"/>
      <c r="T12" s="48"/>
      <c r="U12" s="48"/>
    </row>
    <row r="13" spans="1:21" ht="13.5" customHeight="1" x14ac:dyDescent="0.2">
      <c r="A13" s="48"/>
      <c r="B13" s="48"/>
      <c r="C13" s="48"/>
      <c r="D13" s="48"/>
      <c r="E13" s="48"/>
      <c r="F13" s="48"/>
      <c r="G13" s="48"/>
      <c r="H13" s="48"/>
      <c r="I13" s="48"/>
      <c r="J13" s="48"/>
      <c r="K13" s="48"/>
      <c r="L13" s="48"/>
      <c r="M13" s="48"/>
      <c r="N13" s="48"/>
      <c r="O13" s="48"/>
      <c r="P13" s="48"/>
      <c r="Q13" s="48"/>
      <c r="R13" s="48"/>
      <c r="S13" s="48"/>
      <c r="T13" s="48"/>
      <c r="U13" s="48"/>
    </row>
    <row r="14" spans="1:21" ht="13.5" customHeight="1" x14ac:dyDescent="0.2">
      <c r="A14" s="48"/>
      <c r="B14" s="48"/>
      <c r="C14" s="48"/>
      <c r="D14" s="48"/>
      <c r="E14" s="48"/>
      <c r="F14" s="48"/>
      <c r="G14" s="48"/>
      <c r="H14" s="48"/>
      <c r="I14" s="48"/>
      <c r="J14" s="48"/>
      <c r="K14" s="48"/>
      <c r="L14" s="48"/>
      <c r="M14" s="48"/>
      <c r="N14" s="48"/>
      <c r="O14" s="48"/>
      <c r="P14" s="48"/>
      <c r="Q14" s="48"/>
      <c r="R14" s="48"/>
      <c r="S14" s="48"/>
      <c r="T14" s="48"/>
      <c r="U14" s="48"/>
    </row>
    <row r="15" spans="1:21" ht="13.5" customHeight="1" x14ac:dyDescent="0.2">
      <c r="A15" s="48"/>
      <c r="B15" s="48"/>
      <c r="C15" s="48"/>
      <c r="D15" s="48"/>
      <c r="E15" s="48"/>
      <c r="F15" s="48"/>
      <c r="G15" s="48"/>
      <c r="H15" s="48"/>
      <c r="I15" s="48"/>
      <c r="J15" s="48"/>
      <c r="K15" s="48"/>
      <c r="L15" s="48"/>
      <c r="M15" s="48"/>
      <c r="N15" s="48"/>
      <c r="O15" s="48"/>
      <c r="P15" s="48"/>
      <c r="Q15" s="48"/>
      <c r="R15" s="48"/>
      <c r="S15" s="48"/>
      <c r="T15" s="48"/>
      <c r="U15" s="48"/>
    </row>
    <row r="16" spans="1:21" ht="13.5" customHeight="1" x14ac:dyDescent="0.2">
      <c r="A16" s="48"/>
      <c r="B16" s="48"/>
      <c r="C16" s="48"/>
      <c r="D16" s="48"/>
      <c r="E16" s="48"/>
      <c r="F16" s="48"/>
      <c r="G16" s="48"/>
      <c r="H16" s="48"/>
      <c r="I16" s="48"/>
      <c r="J16" s="48"/>
      <c r="K16" s="48"/>
      <c r="L16" s="48"/>
      <c r="M16" s="48"/>
      <c r="N16" s="48"/>
      <c r="O16" s="48"/>
      <c r="P16" s="48"/>
      <c r="Q16" s="48"/>
      <c r="R16" s="48"/>
      <c r="S16" s="48"/>
      <c r="T16" s="48"/>
      <c r="U16" s="48"/>
    </row>
    <row r="17" spans="1:21" ht="13.5" customHeight="1" x14ac:dyDescent="0.2">
      <c r="A17" s="48"/>
      <c r="B17" s="48"/>
      <c r="C17" s="48"/>
      <c r="D17" s="48"/>
      <c r="E17" s="48"/>
      <c r="F17" s="48"/>
      <c r="G17" s="48"/>
      <c r="H17" s="48"/>
      <c r="I17" s="48"/>
      <c r="J17" s="48"/>
      <c r="K17" s="48"/>
      <c r="L17" s="48"/>
      <c r="M17" s="48"/>
      <c r="N17" s="48"/>
      <c r="O17" s="48"/>
      <c r="P17" s="48"/>
      <c r="Q17" s="48"/>
      <c r="R17" s="48"/>
      <c r="S17" s="48"/>
      <c r="T17" s="48"/>
      <c r="U17" s="48"/>
    </row>
    <row r="18" spans="1:21" ht="13.5" customHeight="1" x14ac:dyDescent="0.2">
      <c r="A18" s="48"/>
      <c r="B18" s="48"/>
      <c r="C18" s="48"/>
      <c r="D18" s="48"/>
      <c r="E18" s="48"/>
      <c r="F18" s="48"/>
      <c r="G18" s="48"/>
      <c r="H18" s="48"/>
      <c r="I18" s="48"/>
      <c r="J18" s="48"/>
      <c r="K18" s="48"/>
      <c r="L18" s="48"/>
      <c r="M18" s="48"/>
      <c r="N18" s="48"/>
      <c r="O18" s="48"/>
      <c r="P18" s="48"/>
      <c r="Q18" s="48"/>
      <c r="R18" s="48"/>
      <c r="S18" s="48"/>
      <c r="T18" s="48"/>
      <c r="U18" s="48"/>
    </row>
    <row r="19" spans="1:21" ht="13.5" customHeight="1" x14ac:dyDescent="0.2">
      <c r="A19" s="48"/>
      <c r="B19" s="48"/>
      <c r="C19" s="48"/>
      <c r="D19" s="48"/>
      <c r="E19" s="48"/>
      <c r="F19" s="48"/>
      <c r="G19" s="48"/>
      <c r="H19" s="48"/>
      <c r="I19" s="48"/>
      <c r="J19" s="48"/>
      <c r="K19" s="48"/>
      <c r="L19" s="48"/>
      <c r="M19" s="48"/>
      <c r="N19" s="48"/>
      <c r="O19" s="48"/>
      <c r="P19" s="48"/>
      <c r="Q19" s="48"/>
      <c r="R19" s="48"/>
      <c r="S19" s="48"/>
      <c r="T19" s="48"/>
      <c r="U19" s="48"/>
    </row>
    <row r="20" spans="1:21" ht="13.5" customHeight="1" x14ac:dyDescent="0.2">
      <c r="A20" s="48"/>
      <c r="B20" s="48"/>
      <c r="C20" s="48"/>
      <c r="D20" s="48"/>
      <c r="E20" s="48"/>
      <c r="F20" s="48"/>
      <c r="G20" s="48"/>
      <c r="H20" s="48"/>
      <c r="I20" s="48"/>
      <c r="J20" s="48"/>
      <c r="K20" s="48"/>
      <c r="L20" s="48"/>
      <c r="M20" s="48"/>
      <c r="N20" s="48"/>
      <c r="O20" s="48"/>
      <c r="P20" s="48"/>
      <c r="Q20" s="48"/>
      <c r="R20" s="48"/>
      <c r="S20" s="48"/>
      <c r="T20" s="48"/>
      <c r="U20" s="48"/>
    </row>
    <row r="21" spans="1:21" ht="13.5" customHeight="1" x14ac:dyDescent="0.2">
      <c r="A21" s="48"/>
      <c r="B21" s="48"/>
      <c r="C21" s="48"/>
      <c r="D21" s="48"/>
      <c r="E21" s="48"/>
      <c r="F21" s="48"/>
      <c r="G21" s="48"/>
      <c r="H21" s="48"/>
      <c r="I21" s="48"/>
      <c r="J21" s="48"/>
      <c r="K21" s="48"/>
      <c r="L21" s="48"/>
      <c r="M21" s="48"/>
      <c r="N21" s="48"/>
      <c r="O21" s="48"/>
      <c r="P21" s="48"/>
      <c r="Q21" s="48"/>
      <c r="R21" s="48"/>
      <c r="S21" s="48"/>
      <c r="T21" s="48"/>
      <c r="U21" s="48"/>
    </row>
    <row r="22" spans="1:21" ht="13.5" customHeight="1" x14ac:dyDescent="0.2">
      <c r="A22" s="48"/>
      <c r="B22" s="48"/>
      <c r="C22" s="48"/>
      <c r="D22" s="48"/>
      <c r="E22" s="48"/>
      <c r="F22" s="48"/>
      <c r="G22" s="48"/>
      <c r="H22" s="48"/>
      <c r="I22" s="48"/>
      <c r="J22" s="48"/>
      <c r="K22" s="48"/>
      <c r="L22" s="48"/>
      <c r="M22" s="48"/>
      <c r="N22" s="48"/>
      <c r="O22" s="48"/>
      <c r="P22" s="48"/>
      <c r="Q22" s="48"/>
      <c r="R22" s="48"/>
      <c r="S22" s="48"/>
      <c r="T22" s="48"/>
      <c r="U22" s="48"/>
    </row>
    <row r="23" spans="1:21" ht="13.5" customHeight="1" x14ac:dyDescent="0.2">
      <c r="A23" s="48"/>
      <c r="B23" s="48"/>
      <c r="C23" s="48"/>
      <c r="D23" s="48"/>
      <c r="E23" s="48"/>
      <c r="F23" s="48"/>
      <c r="G23" s="48"/>
      <c r="H23" s="48"/>
      <c r="I23" s="48"/>
      <c r="J23" s="48"/>
      <c r="K23" s="48"/>
      <c r="L23" s="48"/>
      <c r="M23" s="48"/>
      <c r="N23" s="48"/>
      <c r="O23" s="48"/>
      <c r="P23" s="48"/>
      <c r="Q23" s="48"/>
      <c r="R23" s="48"/>
      <c r="S23" s="48"/>
      <c r="T23" s="48"/>
      <c r="U23" s="48"/>
    </row>
    <row r="24" spans="1:21" ht="13.5" customHeight="1" x14ac:dyDescent="0.2">
      <c r="A24" s="48"/>
      <c r="B24" s="48"/>
      <c r="C24" s="48"/>
      <c r="D24" s="48"/>
      <c r="E24" s="48"/>
      <c r="F24" s="48"/>
      <c r="G24" s="48"/>
      <c r="H24" s="48"/>
      <c r="I24" s="48"/>
      <c r="J24" s="48"/>
      <c r="K24" s="48"/>
      <c r="L24" s="48"/>
      <c r="M24" s="48"/>
      <c r="N24" s="48"/>
      <c r="O24" s="48"/>
      <c r="P24" s="48"/>
      <c r="Q24" s="48"/>
      <c r="R24" s="48"/>
      <c r="S24" s="48"/>
      <c r="T24" s="48"/>
      <c r="U24" s="48"/>
    </row>
    <row r="25" spans="1:21" ht="13.5" customHeight="1" x14ac:dyDescent="0.2">
      <c r="A25" s="48"/>
      <c r="B25" s="48"/>
      <c r="C25" s="48"/>
      <c r="D25" s="48"/>
      <c r="E25" s="48"/>
      <c r="F25" s="48"/>
      <c r="G25" s="48"/>
      <c r="H25" s="48"/>
      <c r="I25" s="48"/>
      <c r="J25" s="48"/>
      <c r="K25" s="48"/>
      <c r="L25" s="48"/>
      <c r="M25" s="48"/>
      <c r="N25" s="48"/>
      <c r="O25" s="48"/>
      <c r="P25" s="48"/>
      <c r="Q25" s="48"/>
      <c r="R25" s="48"/>
      <c r="S25" s="48"/>
      <c r="T25" s="48"/>
      <c r="U25" s="48"/>
    </row>
    <row r="26" spans="1:21" ht="13.5" customHeight="1" x14ac:dyDescent="0.2">
      <c r="A26" s="48"/>
      <c r="B26" s="48"/>
      <c r="C26" s="48"/>
      <c r="D26" s="48"/>
      <c r="E26" s="48"/>
      <c r="F26" s="48"/>
      <c r="G26" s="48"/>
      <c r="H26" s="48"/>
      <c r="I26" s="48"/>
      <c r="J26" s="48"/>
      <c r="K26" s="48"/>
      <c r="L26" s="48"/>
      <c r="M26" s="48"/>
      <c r="N26" s="48"/>
      <c r="O26" s="48"/>
      <c r="P26" s="48"/>
      <c r="Q26" s="48"/>
      <c r="R26" s="48"/>
      <c r="S26" s="48"/>
      <c r="T26" s="48"/>
      <c r="U26" s="48"/>
    </row>
    <row r="27" spans="1:21" ht="13.5" customHeight="1" x14ac:dyDescent="0.2">
      <c r="A27" s="48"/>
      <c r="B27" s="48"/>
      <c r="C27" s="48"/>
      <c r="D27" s="48"/>
      <c r="E27" s="48"/>
      <c r="F27" s="48"/>
      <c r="G27" s="48"/>
      <c r="H27" s="48"/>
      <c r="I27" s="48"/>
      <c r="J27" s="48"/>
      <c r="K27" s="48"/>
      <c r="L27" s="48"/>
      <c r="M27" s="48"/>
      <c r="N27" s="48"/>
      <c r="O27" s="48"/>
      <c r="P27" s="48"/>
      <c r="Q27" s="48"/>
      <c r="R27" s="48"/>
      <c r="S27" s="48"/>
      <c r="T27" s="48"/>
      <c r="U27" s="48"/>
    </row>
    <row r="28" spans="1:21" ht="13.5" customHeight="1" x14ac:dyDescent="0.2">
      <c r="A28" s="48"/>
      <c r="B28" s="48"/>
      <c r="C28" s="48"/>
      <c r="D28" s="48"/>
      <c r="E28" s="48"/>
      <c r="F28" s="48"/>
      <c r="G28" s="48"/>
      <c r="H28" s="48"/>
      <c r="I28" s="48"/>
      <c r="J28" s="48"/>
      <c r="K28" s="48"/>
      <c r="L28" s="48"/>
      <c r="M28" s="48"/>
      <c r="N28" s="48"/>
      <c r="O28" s="48"/>
      <c r="P28" s="48"/>
      <c r="Q28" s="48"/>
      <c r="R28" s="48"/>
      <c r="S28" s="48"/>
      <c r="T28" s="48"/>
      <c r="U28" s="48"/>
    </row>
    <row r="29" spans="1:21" ht="13.5" customHeight="1" x14ac:dyDescent="0.2">
      <c r="A29" s="48"/>
      <c r="B29" s="48"/>
      <c r="C29" s="48"/>
      <c r="D29" s="48"/>
      <c r="E29" s="48"/>
      <c r="F29" s="48"/>
      <c r="G29" s="48"/>
      <c r="H29" s="48"/>
      <c r="I29" s="48"/>
      <c r="J29" s="48"/>
      <c r="K29" s="48"/>
      <c r="L29" s="48"/>
      <c r="M29" s="48"/>
      <c r="N29" s="48"/>
      <c r="O29" s="48"/>
      <c r="P29" s="48"/>
      <c r="Q29" s="48"/>
      <c r="R29" s="48"/>
      <c r="S29" s="48"/>
      <c r="T29" s="48"/>
      <c r="U29" s="48"/>
    </row>
    <row r="30" spans="1:21" ht="13.5" customHeight="1" x14ac:dyDescent="0.2">
      <c r="A30" s="48"/>
      <c r="B30" s="48"/>
      <c r="C30" s="48"/>
      <c r="D30" s="48"/>
      <c r="E30" s="48"/>
      <c r="F30" s="48"/>
      <c r="G30" s="48"/>
      <c r="H30" s="48"/>
      <c r="I30" s="48"/>
      <c r="J30" s="48"/>
      <c r="K30" s="48"/>
      <c r="L30" s="48"/>
      <c r="M30" s="48"/>
      <c r="N30" s="48"/>
      <c r="O30" s="48"/>
      <c r="P30" s="48"/>
      <c r="Q30" s="48"/>
      <c r="R30" s="48"/>
      <c r="S30" s="48"/>
      <c r="T30" s="48"/>
      <c r="U30" s="48"/>
    </row>
    <row r="31" spans="1:21" ht="13.5" customHeight="1" x14ac:dyDescent="0.2">
      <c r="A31" s="48"/>
      <c r="B31" s="48"/>
      <c r="C31" s="48"/>
      <c r="D31" s="48"/>
      <c r="E31" s="48"/>
      <c r="F31" s="48"/>
      <c r="G31" s="48"/>
      <c r="H31" s="48"/>
      <c r="I31" s="48"/>
      <c r="J31" s="48"/>
      <c r="K31" s="48"/>
      <c r="L31" s="48"/>
      <c r="M31" s="48"/>
      <c r="N31" s="48"/>
      <c r="O31" s="48"/>
      <c r="P31" s="48"/>
      <c r="Q31" s="48"/>
      <c r="R31" s="48"/>
      <c r="S31" s="48"/>
      <c r="T31" s="48"/>
      <c r="U31" s="48"/>
    </row>
    <row r="32" spans="1:21" ht="13.5" customHeight="1" x14ac:dyDescent="0.2">
      <c r="A32" s="48"/>
      <c r="B32" s="48"/>
      <c r="C32" s="48"/>
      <c r="D32" s="48"/>
      <c r="E32" s="48"/>
      <c r="F32" s="48"/>
      <c r="G32" s="48"/>
      <c r="H32" s="48"/>
      <c r="I32" s="48"/>
      <c r="J32" s="48"/>
      <c r="K32" s="48"/>
      <c r="L32" s="48"/>
      <c r="M32" s="48"/>
      <c r="N32" s="48"/>
      <c r="O32" s="48"/>
      <c r="P32" s="48"/>
      <c r="Q32" s="48"/>
      <c r="R32" s="48"/>
      <c r="S32" s="48"/>
      <c r="T32" s="48"/>
      <c r="U32" s="48"/>
    </row>
    <row r="33" spans="1:21" ht="13.5" customHeight="1" x14ac:dyDescent="0.2">
      <c r="A33" s="48"/>
      <c r="B33" s="48"/>
      <c r="C33" s="48"/>
      <c r="D33" s="48"/>
      <c r="E33" s="48"/>
      <c r="F33" s="48"/>
      <c r="G33" s="48"/>
      <c r="H33" s="48"/>
      <c r="I33" s="48"/>
      <c r="J33" s="48"/>
      <c r="K33" s="48"/>
      <c r="L33" s="48"/>
      <c r="M33" s="48"/>
      <c r="N33" s="48"/>
      <c r="O33" s="48"/>
      <c r="P33" s="48"/>
      <c r="Q33" s="48"/>
      <c r="R33" s="48"/>
      <c r="S33" s="48"/>
      <c r="T33" s="48"/>
      <c r="U33" s="48"/>
    </row>
    <row r="34" spans="1:21" ht="13.5" customHeight="1" x14ac:dyDescent="0.2">
      <c r="A34" s="48"/>
      <c r="B34" s="48"/>
      <c r="C34" s="48"/>
      <c r="D34" s="48"/>
      <c r="E34" s="48"/>
      <c r="F34" s="48"/>
      <c r="G34" s="48"/>
      <c r="H34" s="48"/>
      <c r="I34" s="48"/>
      <c r="J34" s="48"/>
      <c r="K34" s="48"/>
      <c r="L34" s="48"/>
      <c r="M34" s="48"/>
      <c r="N34" s="48"/>
      <c r="O34" s="48"/>
      <c r="P34" s="48"/>
      <c r="Q34" s="48"/>
      <c r="R34" s="48"/>
      <c r="S34" s="48"/>
      <c r="T34" s="48"/>
      <c r="U34" s="48"/>
    </row>
    <row r="35" spans="1:21" ht="13.5" customHeight="1" x14ac:dyDescent="0.2">
      <c r="A35" s="48"/>
      <c r="B35" s="48"/>
      <c r="C35" s="48"/>
      <c r="D35" s="48"/>
      <c r="E35" s="48"/>
      <c r="F35" s="48"/>
      <c r="G35" s="48"/>
      <c r="H35" s="48"/>
      <c r="I35" s="48"/>
      <c r="J35" s="48"/>
      <c r="K35" s="48"/>
      <c r="L35" s="48"/>
      <c r="M35" s="48"/>
      <c r="N35" s="48"/>
      <c r="O35" s="48"/>
      <c r="P35" s="48"/>
      <c r="Q35" s="48"/>
      <c r="R35" s="48"/>
      <c r="S35" s="48"/>
      <c r="T35" s="48"/>
      <c r="U35" s="48"/>
    </row>
    <row r="36" spans="1:21" ht="13.5" customHeight="1" x14ac:dyDescent="0.2">
      <c r="A36" s="48"/>
      <c r="B36" s="48"/>
      <c r="C36" s="48"/>
      <c r="D36" s="48"/>
      <c r="E36" s="48"/>
      <c r="F36" s="48"/>
      <c r="G36" s="48"/>
      <c r="H36" s="48"/>
      <c r="I36" s="48"/>
      <c r="J36" s="48"/>
      <c r="K36" s="48"/>
      <c r="L36" s="48"/>
      <c r="M36" s="48"/>
      <c r="N36" s="48"/>
      <c r="O36" s="48"/>
      <c r="P36" s="48"/>
      <c r="Q36" s="48"/>
      <c r="R36" s="48"/>
      <c r="S36" s="48"/>
      <c r="T36" s="48"/>
      <c r="U36" s="48"/>
    </row>
    <row r="37" spans="1:21" ht="13.5" customHeight="1" x14ac:dyDescent="0.2">
      <c r="A37" s="48"/>
      <c r="B37" s="48"/>
      <c r="C37" s="48"/>
      <c r="D37" s="48"/>
      <c r="E37" s="48"/>
      <c r="F37" s="48"/>
      <c r="G37" s="48"/>
      <c r="H37" s="48"/>
      <c r="I37" s="48"/>
      <c r="J37" s="48"/>
      <c r="K37" s="48"/>
      <c r="L37" s="48"/>
      <c r="M37" s="48"/>
      <c r="N37" s="48"/>
      <c r="O37" s="48"/>
      <c r="P37" s="48"/>
      <c r="Q37" s="48"/>
      <c r="R37" s="48"/>
      <c r="S37" s="48"/>
      <c r="T37" s="48"/>
      <c r="U37" s="48"/>
    </row>
    <row r="38" spans="1:21" ht="13.5" customHeight="1" x14ac:dyDescent="0.2">
      <c r="A38" s="48"/>
      <c r="B38" s="48"/>
      <c r="C38" s="48"/>
      <c r="D38" s="48"/>
      <c r="E38" s="48"/>
      <c r="F38" s="48"/>
      <c r="G38" s="48"/>
      <c r="H38" s="48"/>
      <c r="I38" s="48"/>
      <c r="J38" s="48"/>
      <c r="K38" s="48"/>
      <c r="L38" s="48"/>
      <c r="M38" s="48"/>
      <c r="N38" s="48"/>
      <c r="O38" s="48"/>
      <c r="P38" s="48"/>
      <c r="Q38" s="48"/>
      <c r="R38" s="48"/>
      <c r="S38" s="48"/>
      <c r="T38" s="48"/>
      <c r="U38" s="48"/>
    </row>
    <row r="39" spans="1:21" ht="13.5" customHeight="1" x14ac:dyDescent="0.2">
      <c r="A39" s="48"/>
      <c r="B39" s="48"/>
      <c r="C39" s="48"/>
      <c r="D39" s="48"/>
      <c r="E39" s="48"/>
      <c r="F39" s="48"/>
      <c r="G39" s="48"/>
      <c r="H39" s="48"/>
      <c r="I39" s="48"/>
      <c r="J39" s="48"/>
      <c r="K39" s="48"/>
      <c r="L39" s="48"/>
      <c r="M39" s="48"/>
      <c r="N39" s="48"/>
      <c r="O39" s="48"/>
      <c r="P39" s="48"/>
      <c r="Q39" s="48"/>
      <c r="R39" s="48"/>
      <c r="S39" s="48"/>
      <c r="T39" s="48"/>
      <c r="U39" s="48"/>
    </row>
    <row r="40" spans="1:21" ht="13.5" customHeight="1" x14ac:dyDescent="0.2">
      <c r="A40" s="48"/>
      <c r="B40" s="48"/>
      <c r="C40" s="48"/>
      <c r="D40" s="48"/>
      <c r="E40" s="48"/>
      <c r="F40" s="48"/>
      <c r="G40" s="48"/>
      <c r="H40" s="48"/>
      <c r="I40" s="48"/>
      <c r="J40" s="48"/>
      <c r="K40" s="48"/>
      <c r="L40" s="48"/>
      <c r="M40" s="48"/>
      <c r="N40" s="48"/>
      <c r="O40" s="48"/>
      <c r="P40" s="48"/>
      <c r="Q40" s="48"/>
      <c r="R40" s="48"/>
      <c r="S40" s="48"/>
      <c r="T40" s="48"/>
      <c r="U40" s="48"/>
    </row>
    <row r="41" spans="1:21" ht="13.5" customHeight="1" x14ac:dyDescent="0.2">
      <c r="A41" s="48"/>
      <c r="B41" s="48"/>
      <c r="C41" s="48"/>
      <c r="D41" s="48"/>
      <c r="E41" s="48"/>
      <c r="F41" s="48"/>
      <c r="G41" s="48"/>
      <c r="H41" s="48"/>
      <c r="I41" s="48"/>
      <c r="J41" s="48"/>
      <c r="K41" s="48"/>
      <c r="L41" s="48"/>
      <c r="M41" s="48"/>
      <c r="N41" s="48"/>
      <c r="O41" s="48"/>
      <c r="P41" s="48"/>
      <c r="Q41" s="48"/>
      <c r="R41" s="48"/>
      <c r="S41" s="48"/>
      <c r="T41" s="48"/>
      <c r="U41" s="48"/>
    </row>
    <row r="42" spans="1:21" ht="13.5" customHeight="1" x14ac:dyDescent="0.2">
      <c r="A42" s="48"/>
      <c r="B42" s="48"/>
      <c r="C42" s="48"/>
      <c r="D42" s="48"/>
      <c r="E42" s="48"/>
      <c r="F42" s="48"/>
      <c r="G42" s="48"/>
      <c r="H42" s="48"/>
      <c r="I42" s="48"/>
      <c r="J42" s="48"/>
      <c r="K42" s="48"/>
      <c r="L42" s="48"/>
      <c r="M42" s="48"/>
      <c r="N42" s="48"/>
      <c r="O42" s="48"/>
      <c r="P42" s="48"/>
      <c r="Q42" s="48"/>
      <c r="R42" s="48"/>
      <c r="S42" s="48"/>
      <c r="T42" s="48"/>
      <c r="U42" s="48"/>
    </row>
    <row r="43" spans="1:21" ht="30.75" customHeight="1" thickBot="1" x14ac:dyDescent="0.25">
      <c r="A43" s="48"/>
      <c r="B43" s="48"/>
      <c r="C43" s="48"/>
      <c r="D43" s="48"/>
      <c r="E43" s="48"/>
      <c r="F43" s="48"/>
      <c r="G43" s="48"/>
      <c r="H43" s="48"/>
      <c r="I43" s="48"/>
      <c r="J43" s="48"/>
      <c r="K43" s="48"/>
      <c r="L43" s="48"/>
      <c r="M43" s="48"/>
      <c r="N43" s="48"/>
      <c r="O43" s="50" t="s">
        <v>7</v>
      </c>
      <c r="P43" s="48"/>
      <c r="Q43" s="48"/>
      <c r="R43" s="48"/>
      <c r="S43" s="48"/>
      <c r="T43" s="48"/>
      <c r="U43" s="48"/>
    </row>
    <row r="44" spans="1:21" ht="30.75" customHeight="1" thickBot="1" x14ac:dyDescent="0.25">
      <c r="A44" s="48"/>
      <c r="B44" s="51" t="s">
        <v>8</v>
      </c>
      <c r="C44" s="52"/>
      <c r="D44" s="52"/>
      <c r="E44" s="53"/>
      <c r="F44" s="53"/>
      <c r="G44" s="53"/>
      <c r="H44" s="53"/>
      <c r="I44" s="53"/>
      <c r="J44" s="54" t="s">
        <v>2</v>
      </c>
      <c r="K44" s="55" t="s">
        <v>530</v>
      </c>
      <c r="L44" s="56" t="s">
        <v>531</v>
      </c>
      <c r="M44" s="56" t="s">
        <v>532</v>
      </c>
      <c r="N44" s="56" t="s">
        <v>533</v>
      </c>
      <c r="O44" s="57" t="s">
        <v>534</v>
      </c>
      <c r="P44" s="48"/>
      <c r="Q44" s="48"/>
      <c r="R44" s="48"/>
      <c r="S44" s="48"/>
      <c r="T44" s="48"/>
      <c r="U44" s="48"/>
    </row>
    <row r="45" spans="1:21" ht="30.75" customHeight="1" x14ac:dyDescent="0.2">
      <c r="A45" s="48"/>
      <c r="B45" s="1212" t="s">
        <v>9</v>
      </c>
      <c r="C45" s="1213"/>
      <c r="D45" s="58"/>
      <c r="E45" s="1218" t="s">
        <v>10</v>
      </c>
      <c r="F45" s="1218"/>
      <c r="G45" s="1218"/>
      <c r="H45" s="1218"/>
      <c r="I45" s="1218"/>
      <c r="J45" s="1219"/>
      <c r="K45" s="59">
        <v>148</v>
      </c>
      <c r="L45" s="60">
        <v>144</v>
      </c>
      <c r="M45" s="60">
        <v>150</v>
      </c>
      <c r="N45" s="60">
        <v>155</v>
      </c>
      <c r="O45" s="61">
        <v>155</v>
      </c>
      <c r="P45" s="48"/>
      <c r="Q45" s="48"/>
      <c r="R45" s="48"/>
      <c r="S45" s="48"/>
      <c r="T45" s="48"/>
      <c r="U45" s="48"/>
    </row>
    <row r="46" spans="1:21" ht="30.75" customHeight="1" x14ac:dyDescent="0.2">
      <c r="A46" s="48"/>
      <c r="B46" s="1214"/>
      <c r="C46" s="1215"/>
      <c r="D46" s="62"/>
      <c r="E46" s="1191" t="s">
        <v>11</v>
      </c>
      <c r="F46" s="1191"/>
      <c r="G46" s="1191"/>
      <c r="H46" s="1191"/>
      <c r="I46" s="1191"/>
      <c r="J46" s="1192"/>
      <c r="K46" s="63" t="s">
        <v>491</v>
      </c>
      <c r="L46" s="64" t="s">
        <v>491</v>
      </c>
      <c r="M46" s="64" t="s">
        <v>491</v>
      </c>
      <c r="N46" s="64" t="s">
        <v>491</v>
      </c>
      <c r="O46" s="65" t="s">
        <v>491</v>
      </c>
      <c r="P46" s="48"/>
      <c r="Q46" s="48"/>
      <c r="R46" s="48"/>
      <c r="S46" s="48"/>
      <c r="T46" s="48"/>
      <c r="U46" s="48"/>
    </row>
    <row r="47" spans="1:21" ht="30.75" customHeight="1" x14ac:dyDescent="0.2">
      <c r="A47" s="48"/>
      <c r="B47" s="1214"/>
      <c r="C47" s="1215"/>
      <c r="D47" s="62"/>
      <c r="E47" s="1191" t="s">
        <v>12</v>
      </c>
      <c r="F47" s="1191"/>
      <c r="G47" s="1191"/>
      <c r="H47" s="1191"/>
      <c r="I47" s="1191"/>
      <c r="J47" s="1192"/>
      <c r="K47" s="63" t="s">
        <v>491</v>
      </c>
      <c r="L47" s="64" t="s">
        <v>491</v>
      </c>
      <c r="M47" s="64" t="s">
        <v>491</v>
      </c>
      <c r="N47" s="64" t="s">
        <v>491</v>
      </c>
      <c r="O47" s="65" t="s">
        <v>491</v>
      </c>
      <c r="P47" s="48"/>
      <c r="Q47" s="48"/>
      <c r="R47" s="48"/>
      <c r="S47" s="48"/>
      <c r="T47" s="48"/>
      <c r="U47" s="48"/>
    </row>
    <row r="48" spans="1:21" ht="30.75" customHeight="1" x14ac:dyDescent="0.2">
      <c r="A48" s="48"/>
      <c r="B48" s="1214"/>
      <c r="C48" s="1215"/>
      <c r="D48" s="62"/>
      <c r="E48" s="1191" t="s">
        <v>13</v>
      </c>
      <c r="F48" s="1191"/>
      <c r="G48" s="1191"/>
      <c r="H48" s="1191"/>
      <c r="I48" s="1191"/>
      <c r="J48" s="1192"/>
      <c r="K48" s="63">
        <v>32</v>
      </c>
      <c r="L48" s="64">
        <v>35</v>
      </c>
      <c r="M48" s="64">
        <v>33</v>
      </c>
      <c r="N48" s="64">
        <v>38</v>
      </c>
      <c r="O48" s="65">
        <v>40</v>
      </c>
      <c r="P48" s="48"/>
      <c r="Q48" s="48"/>
      <c r="R48" s="48"/>
      <c r="S48" s="48"/>
      <c r="T48" s="48"/>
      <c r="U48" s="48"/>
    </row>
    <row r="49" spans="1:21" ht="30.75" customHeight="1" x14ac:dyDescent="0.2">
      <c r="A49" s="48"/>
      <c r="B49" s="1214"/>
      <c r="C49" s="1215"/>
      <c r="D49" s="62"/>
      <c r="E49" s="1191" t="s">
        <v>14</v>
      </c>
      <c r="F49" s="1191"/>
      <c r="G49" s="1191"/>
      <c r="H49" s="1191"/>
      <c r="I49" s="1191"/>
      <c r="J49" s="1192"/>
      <c r="K49" s="63" t="s">
        <v>491</v>
      </c>
      <c r="L49" s="64" t="s">
        <v>491</v>
      </c>
      <c r="M49" s="64" t="s">
        <v>491</v>
      </c>
      <c r="N49" s="64" t="s">
        <v>491</v>
      </c>
      <c r="O49" s="65" t="s">
        <v>491</v>
      </c>
      <c r="P49" s="48"/>
      <c r="Q49" s="48"/>
      <c r="R49" s="48"/>
      <c r="S49" s="48"/>
      <c r="T49" s="48"/>
      <c r="U49" s="48"/>
    </row>
    <row r="50" spans="1:21" ht="30.75" customHeight="1" x14ac:dyDescent="0.2">
      <c r="A50" s="48"/>
      <c r="B50" s="1214"/>
      <c r="C50" s="1215"/>
      <c r="D50" s="62"/>
      <c r="E50" s="1191" t="s">
        <v>15</v>
      </c>
      <c r="F50" s="1191"/>
      <c r="G50" s="1191"/>
      <c r="H50" s="1191"/>
      <c r="I50" s="1191"/>
      <c r="J50" s="1192"/>
      <c r="K50" s="63" t="s">
        <v>491</v>
      </c>
      <c r="L50" s="64" t="s">
        <v>491</v>
      </c>
      <c r="M50" s="64" t="s">
        <v>491</v>
      </c>
      <c r="N50" s="64" t="s">
        <v>491</v>
      </c>
      <c r="O50" s="65" t="s">
        <v>491</v>
      </c>
      <c r="P50" s="48"/>
      <c r="Q50" s="48"/>
      <c r="R50" s="48"/>
      <c r="S50" s="48"/>
      <c r="T50" s="48"/>
      <c r="U50" s="48"/>
    </row>
    <row r="51" spans="1:21" ht="30.75" customHeight="1" x14ac:dyDescent="0.2">
      <c r="A51" s="48"/>
      <c r="B51" s="1216"/>
      <c r="C51" s="1217"/>
      <c r="D51" s="66"/>
      <c r="E51" s="1191" t="s">
        <v>16</v>
      </c>
      <c r="F51" s="1191"/>
      <c r="G51" s="1191"/>
      <c r="H51" s="1191"/>
      <c r="I51" s="1191"/>
      <c r="J51" s="1192"/>
      <c r="K51" s="63" t="s">
        <v>491</v>
      </c>
      <c r="L51" s="64" t="s">
        <v>491</v>
      </c>
      <c r="M51" s="64" t="s">
        <v>491</v>
      </c>
      <c r="N51" s="64" t="s">
        <v>491</v>
      </c>
      <c r="O51" s="65" t="s">
        <v>491</v>
      </c>
      <c r="P51" s="48"/>
      <c r="Q51" s="48"/>
      <c r="R51" s="48"/>
      <c r="S51" s="48"/>
      <c r="T51" s="48"/>
      <c r="U51" s="48"/>
    </row>
    <row r="52" spans="1:21" ht="30.75" customHeight="1" x14ac:dyDescent="0.2">
      <c r="A52" s="48"/>
      <c r="B52" s="1189" t="s">
        <v>17</v>
      </c>
      <c r="C52" s="1190"/>
      <c r="D52" s="66"/>
      <c r="E52" s="1191" t="s">
        <v>18</v>
      </c>
      <c r="F52" s="1191"/>
      <c r="G52" s="1191"/>
      <c r="H52" s="1191"/>
      <c r="I52" s="1191"/>
      <c r="J52" s="1192"/>
      <c r="K52" s="63">
        <v>143</v>
      </c>
      <c r="L52" s="64">
        <v>140</v>
      </c>
      <c r="M52" s="64">
        <v>138</v>
      </c>
      <c r="N52" s="64">
        <v>119</v>
      </c>
      <c r="O52" s="65">
        <v>136</v>
      </c>
      <c r="P52" s="48"/>
      <c r="Q52" s="48"/>
      <c r="R52" s="48"/>
      <c r="S52" s="48"/>
      <c r="T52" s="48"/>
      <c r="U52" s="48"/>
    </row>
    <row r="53" spans="1:21" ht="30.75" customHeight="1" thickBot="1" x14ac:dyDescent="0.25">
      <c r="A53" s="48"/>
      <c r="B53" s="1193" t="s">
        <v>19</v>
      </c>
      <c r="C53" s="1194"/>
      <c r="D53" s="67"/>
      <c r="E53" s="1195" t="s">
        <v>20</v>
      </c>
      <c r="F53" s="1195"/>
      <c r="G53" s="1195"/>
      <c r="H53" s="1195"/>
      <c r="I53" s="1195"/>
      <c r="J53" s="1196"/>
      <c r="K53" s="68">
        <v>37</v>
      </c>
      <c r="L53" s="69">
        <v>39</v>
      </c>
      <c r="M53" s="69">
        <v>45</v>
      </c>
      <c r="N53" s="69">
        <v>74</v>
      </c>
      <c r="O53" s="70">
        <v>59</v>
      </c>
      <c r="P53" s="48"/>
      <c r="Q53" s="48"/>
      <c r="R53" s="48"/>
      <c r="S53" s="48"/>
      <c r="T53" s="48"/>
      <c r="U53" s="48"/>
    </row>
    <row r="54" spans="1:21" ht="24" customHeight="1" x14ac:dyDescent="0.2">
      <c r="A54" s="48"/>
      <c r="B54" s="71" t="s">
        <v>21</v>
      </c>
      <c r="C54" s="48"/>
      <c r="D54" s="48"/>
      <c r="E54" s="48"/>
      <c r="F54" s="48"/>
      <c r="G54" s="48"/>
      <c r="H54" s="48"/>
      <c r="I54" s="48"/>
      <c r="J54" s="48"/>
      <c r="K54" s="48"/>
      <c r="L54" s="48"/>
      <c r="M54" s="48"/>
      <c r="N54" s="48"/>
      <c r="O54" s="48"/>
      <c r="P54" s="48"/>
      <c r="Q54" s="48"/>
      <c r="R54" s="48"/>
      <c r="S54" s="48"/>
      <c r="T54" s="48"/>
      <c r="U54" s="48"/>
    </row>
    <row r="55" spans="1:21" ht="24" customHeight="1" x14ac:dyDescent="0.2">
      <c r="A55" s="48"/>
      <c r="B55" s="71"/>
      <c r="C55" s="48"/>
      <c r="D55" s="48"/>
      <c r="E55" s="48"/>
      <c r="F55" s="48"/>
      <c r="G55" s="48"/>
      <c r="H55" s="48"/>
      <c r="I55" s="48"/>
      <c r="J55" s="48"/>
      <c r="K55" s="48"/>
      <c r="L55" s="48"/>
      <c r="M55" s="48"/>
      <c r="N55" s="48"/>
      <c r="O55" s="48"/>
      <c r="P55" s="48"/>
      <c r="Q55" s="48"/>
      <c r="R55" s="48"/>
      <c r="S55" s="48"/>
      <c r="T55" s="48"/>
      <c r="U55" s="48"/>
    </row>
    <row r="56" spans="1:21" ht="24" customHeight="1" thickBot="1" x14ac:dyDescent="0.25">
      <c r="A56" s="48"/>
      <c r="B56" s="72" t="s">
        <v>22</v>
      </c>
      <c r="C56" s="73"/>
      <c r="D56" s="73"/>
      <c r="E56" s="73"/>
      <c r="F56" s="73"/>
      <c r="G56" s="73"/>
      <c r="H56" s="73"/>
      <c r="I56" s="73"/>
      <c r="J56" s="73"/>
      <c r="K56" s="74"/>
      <c r="L56" s="74"/>
      <c r="M56" s="74"/>
      <c r="N56" s="74"/>
      <c r="O56" s="75" t="s">
        <v>23</v>
      </c>
      <c r="P56" s="48"/>
      <c r="Q56" s="48"/>
      <c r="R56" s="48"/>
      <c r="S56" s="48"/>
      <c r="T56" s="48"/>
      <c r="U56" s="48"/>
    </row>
    <row r="57" spans="1:21" ht="31.5" customHeight="1" thickBot="1" x14ac:dyDescent="0.25">
      <c r="A57" s="48"/>
      <c r="B57" s="76"/>
      <c r="C57" s="77"/>
      <c r="D57" s="77"/>
      <c r="E57" s="78"/>
      <c r="F57" s="78"/>
      <c r="G57" s="78"/>
      <c r="H57" s="78"/>
      <c r="I57" s="78"/>
      <c r="J57" s="79" t="s">
        <v>2</v>
      </c>
      <c r="K57" s="80" t="s">
        <v>547</v>
      </c>
      <c r="L57" s="81" t="s">
        <v>548</v>
      </c>
      <c r="M57" s="81" t="s">
        <v>549</v>
      </c>
      <c r="N57" s="81" t="s">
        <v>550</v>
      </c>
      <c r="O57" s="82" t="s">
        <v>551</v>
      </c>
      <c r="P57" s="48"/>
      <c r="Q57" s="48"/>
      <c r="R57" s="48"/>
      <c r="S57" s="48"/>
      <c r="T57" s="48"/>
      <c r="U57" s="48"/>
    </row>
    <row r="58" spans="1:21" ht="31.5" customHeight="1" x14ac:dyDescent="0.2">
      <c r="B58" s="1197" t="s">
        <v>24</v>
      </c>
      <c r="C58" s="1198"/>
      <c r="D58" s="1203" t="s">
        <v>25</v>
      </c>
      <c r="E58" s="1204"/>
      <c r="F58" s="1204"/>
      <c r="G58" s="1204"/>
      <c r="H58" s="1204"/>
      <c r="I58" s="1204"/>
      <c r="J58" s="1205"/>
      <c r="K58" s="83"/>
      <c r="L58" s="84"/>
      <c r="M58" s="84"/>
      <c r="N58" s="84"/>
      <c r="O58" s="85"/>
    </row>
    <row r="59" spans="1:21" ht="31.5" customHeight="1" x14ac:dyDescent="0.2">
      <c r="B59" s="1199"/>
      <c r="C59" s="1200"/>
      <c r="D59" s="1206" t="s">
        <v>26</v>
      </c>
      <c r="E59" s="1207"/>
      <c r="F59" s="1207"/>
      <c r="G59" s="1207"/>
      <c r="H59" s="1207"/>
      <c r="I59" s="1207"/>
      <c r="J59" s="1208"/>
      <c r="K59" s="86"/>
      <c r="L59" s="87"/>
      <c r="M59" s="87"/>
      <c r="N59" s="87"/>
      <c r="O59" s="88"/>
    </row>
    <row r="60" spans="1:21" ht="31.5" customHeight="1" thickBot="1" x14ac:dyDescent="0.25">
      <c r="B60" s="1201"/>
      <c r="C60" s="1202"/>
      <c r="D60" s="1209" t="s">
        <v>27</v>
      </c>
      <c r="E60" s="1210"/>
      <c r="F60" s="1210"/>
      <c r="G60" s="1210"/>
      <c r="H60" s="1210"/>
      <c r="I60" s="1210"/>
      <c r="J60" s="1211"/>
      <c r="K60" s="89"/>
      <c r="L60" s="90"/>
      <c r="M60" s="90"/>
      <c r="N60" s="90"/>
      <c r="O60" s="91"/>
    </row>
    <row r="61" spans="1:21" ht="24" customHeight="1" x14ac:dyDescent="0.2">
      <c r="B61" s="92"/>
      <c r="C61" s="92"/>
      <c r="D61" s="93" t="s">
        <v>28</v>
      </c>
      <c r="E61" s="94"/>
      <c r="F61" s="94"/>
      <c r="G61" s="94"/>
      <c r="H61" s="94"/>
      <c r="I61" s="94"/>
      <c r="J61" s="94"/>
      <c r="K61" s="94"/>
      <c r="L61" s="94"/>
      <c r="M61" s="94"/>
      <c r="N61" s="94"/>
      <c r="O61" s="94"/>
    </row>
    <row r="62" spans="1:21" ht="24" customHeight="1" x14ac:dyDescent="0.2">
      <c r="B62" s="95"/>
      <c r="C62" s="95"/>
      <c r="D62" s="93" t="s">
        <v>29</v>
      </c>
      <c r="E62" s="94"/>
      <c r="F62" s="94"/>
      <c r="G62" s="94"/>
      <c r="H62" s="94"/>
      <c r="I62" s="94"/>
      <c r="J62" s="94"/>
      <c r="K62" s="94"/>
      <c r="L62" s="94"/>
      <c r="M62" s="94"/>
      <c r="N62" s="94"/>
      <c r="O62" s="94"/>
    </row>
    <row r="63" spans="1:21" ht="24" customHeight="1" x14ac:dyDescent="0.2">
      <c r="A63" s="48"/>
      <c r="B63" s="71"/>
      <c r="C63" s="48"/>
      <c r="D63" s="48"/>
      <c r="E63" s="48"/>
      <c r="F63" s="48"/>
      <c r="G63" s="48"/>
      <c r="H63" s="48"/>
      <c r="I63" s="48"/>
      <c r="J63" s="48"/>
      <c r="K63" s="48"/>
      <c r="L63" s="48"/>
      <c r="M63" s="48"/>
      <c r="N63" s="48"/>
      <c r="O63" s="48"/>
      <c r="P63" s="48"/>
      <c r="Q63" s="48"/>
      <c r="R63" s="48"/>
      <c r="S63" s="48"/>
      <c r="T63" s="48"/>
      <c r="U63" s="48"/>
    </row>
    <row r="64" spans="1:21" ht="24" customHeight="1" x14ac:dyDescent="0.2">
      <c r="A64" s="48"/>
      <c r="B64" s="71"/>
      <c r="C64" s="48"/>
      <c r="D64" s="48"/>
      <c r="E64" s="48"/>
      <c r="F64" s="48"/>
      <c r="G64" s="48"/>
      <c r="H64" s="48"/>
      <c r="I64" s="48"/>
      <c r="J64" s="48"/>
      <c r="K64" s="48"/>
      <c r="L64" s="48"/>
      <c r="M64" s="48"/>
      <c r="N64" s="48"/>
      <c r="O64" s="48"/>
      <c r="P64" s="48"/>
      <c r="Q64" s="48"/>
      <c r="R64" s="48"/>
      <c r="S64" s="48"/>
      <c r="T64" s="48"/>
      <c r="U64" s="48"/>
    </row>
  </sheetData>
  <sheetProtection algorithmName="SHA-512" hashValue="bpgi1PCzPT/+ZzDDBRF2qQjOUMhMMmSWRIzTtQgYxxkzOd+8yUambCuK3LvRkUJgWXFfUEe64w8Le9jttsDI7A==" saltValue="li4QaCMX7d5HGu8a9KP8zQ==" spinCount="100000" sheet="1" objects="1" scenarios="1"/>
  <mergeCells count="16">
    <mergeCell ref="B45:C51"/>
    <mergeCell ref="E45:J45"/>
    <mergeCell ref="E46:J46"/>
    <mergeCell ref="E47:J47"/>
    <mergeCell ref="E48:J48"/>
    <mergeCell ref="E49:J49"/>
    <mergeCell ref="E50:J50"/>
    <mergeCell ref="E51:J51"/>
    <mergeCell ref="B52:C52"/>
    <mergeCell ref="E52:J52"/>
    <mergeCell ref="B53:C53"/>
    <mergeCell ref="E53:J53"/>
    <mergeCell ref="B58:C60"/>
    <mergeCell ref="D58:J58"/>
    <mergeCell ref="D59:J59"/>
    <mergeCell ref="D60:J60"/>
  </mergeCells>
  <phoneticPr fontId="2"/>
  <printOptions horizontalCentered="1"/>
  <pageMargins left="0" right="0" top="0.19685039370078741" bottom="0.23622047244094491" header="0" footer="0"/>
  <pageSetup paperSize="9" scale="51" orientation="landscape" horizontalDpi="300" verticalDpi="300" r:id="rId1"/>
  <headerFooter alignWithMargins="0">
    <oddFooter>&amp;C&amp;P/&amp;N</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MasterSheet7">
    <pageSetUpPr fitToPage="1"/>
  </sheetPr>
  <dimension ref="B1:M55"/>
  <sheetViews>
    <sheetView showGridLines="0" topLeftCell="A15" zoomScaleSheetLayoutView="100" workbookViewId="0"/>
  </sheetViews>
  <sheetFormatPr defaultColWidth="0" defaultRowHeight="13.5" customHeight="1" zeroHeight="1" x14ac:dyDescent="0.2"/>
  <cols>
    <col min="1" max="1" width="6.6640625" style="96" customWidth="1"/>
    <col min="2" max="3" width="12.6640625" style="96" customWidth="1"/>
    <col min="4" max="4" width="11.6640625" style="96" customWidth="1"/>
    <col min="5" max="8" width="10.33203125" style="96" customWidth="1"/>
    <col min="9" max="13" width="16.33203125" style="96" customWidth="1"/>
    <col min="14" max="19" width="12.6640625" style="96" customWidth="1"/>
    <col min="20" max="16384" width="0" style="96" hidden="1"/>
  </cols>
  <sheetData>
    <row r="1" ht="15" customHeight="1" x14ac:dyDescent="0.2"/>
    <row r="2" ht="15" customHeight="1" x14ac:dyDescent="0.2"/>
    <row r="3" ht="15" customHeight="1" x14ac:dyDescent="0.2"/>
    <row r="4" ht="15" customHeight="1" x14ac:dyDescent="0.2"/>
    <row r="5" ht="15" customHeight="1" x14ac:dyDescent="0.2"/>
    <row r="6" ht="15" customHeight="1" x14ac:dyDescent="0.2"/>
    <row r="7" ht="15" customHeight="1" x14ac:dyDescent="0.2"/>
    <row r="8" ht="15" customHeight="1" x14ac:dyDescent="0.2"/>
    <row r="9" ht="15" customHeight="1" x14ac:dyDescent="0.2"/>
    <row r="10" ht="15" customHeight="1" x14ac:dyDescent="0.2"/>
    <row r="11" ht="15" customHeight="1" x14ac:dyDescent="0.2"/>
    <row r="12" ht="15" customHeight="1" x14ac:dyDescent="0.2"/>
    <row r="13" ht="15" customHeight="1" x14ac:dyDescent="0.2"/>
    <row r="14" ht="15" customHeight="1" x14ac:dyDescent="0.2"/>
    <row r="15" ht="15" customHeight="1" x14ac:dyDescent="0.2"/>
    <row r="16" ht="15" customHeight="1" x14ac:dyDescent="0.2"/>
    <row r="17" ht="15" customHeight="1" x14ac:dyDescent="0.2"/>
    <row r="18" ht="15" customHeight="1" x14ac:dyDescent="0.2"/>
    <row r="19" ht="15" customHeight="1" x14ac:dyDescent="0.2"/>
    <row r="20" ht="15" customHeight="1" x14ac:dyDescent="0.2"/>
    <row r="21" ht="15" customHeight="1" x14ac:dyDescent="0.2"/>
    <row r="22" ht="15" customHeight="1" x14ac:dyDescent="0.2"/>
    <row r="23" ht="15" customHeight="1" x14ac:dyDescent="0.2"/>
    <row r="24" ht="15" customHeight="1" x14ac:dyDescent="0.2"/>
    <row r="25" ht="15" customHeight="1" x14ac:dyDescent="0.2"/>
    <row r="26" ht="15" customHeight="1" x14ac:dyDescent="0.2"/>
    <row r="27" ht="15" customHeight="1" x14ac:dyDescent="0.2"/>
    <row r="28" ht="15" customHeight="1" x14ac:dyDescent="0.2"/>
    <row r="29" ht="15" customHeight="1" x14ac:dyDescent="0.2"/>
    <row r="30" ht="15" customHeight="1" x14ac:dyDescent="0.2"/>
    <row r="31" ht="15" customHeight="1" x14ac:dyDescent="0.2"/>
    <row r="32" ht="15" customHeight="1" x14ac:dyDescent="0.2"/>
    <row r="33" spans="2:13" ht="15" customHeight="1" x14ac:dyDescent="0.2"/>
    <row r="34" spans="2:13" ht="15" customHeight="1" x14ac:dyDescent="0.2"/>
    <row r="35" spans="2:13" ht="15" customHeight="1" x14ac:dyDescent="0.2"/>
    <row r="36" spans="2:13" ht="15" customHeight="1" x14ac:dyDescent="0.2"/>
    <row r="37" spans="2:13" ht="15" customHeight="1" x14ac:dyDescent="0.2"/>
    <row r="38" spans="2:13" ht="15" customHeight="1" x14ac:dyDescent="0.2"/>
    <row r="39" spans="2:13" ht="27.75" customHeight="1" thickBot="1" x14ac:dyDescent="0.25">
      <c r="M39" s="97" t="s">
        <v>7</v>
      </c>
    </row>
    <row r="40" spans="2:13" ht="27.75" customHeight="1" thickBot="1" x14ac:dyDescent="0.25">
      <c r="B40" s="98" t="s">
        <v>8</v>
      </c>
      <c r="C40" s="99"/>
      <c r="D40" s="99"/>
      <c r="E40" s="100"/>
      <c r="F40" s="100"/>
      <c r="G40" s="100"/>
      <c r="H40" s="101" t="s">
        <v>2</v>
      </c>
      <c r="I40" s="102" t="s">
        <v>530</v>
      </c>
      <c r="J40" s="103" t="s">
        <v>531</v>
      </c>
      <c r="K40" s="103" t="s">
        <v>532</v>
      </c>
      <c r="L40" s="103" t="s">
        <v>533</v>
      </c>
      <c r="M40" s="104" t="s">
        <v>534</v>
      </c>
    </row>
    <row r="41" spans="2:13" ht="27.75" customHeight="1" x14ac:dyDescent="0.2">
      <c r="B41" s="1232" t="s">
        <v>30</v>
      </c>
      <c r="C41" s="1233"/>
      <c r="D41" s="105"/>
      <c r="E41" s="1234" t="s">
        <v>31</v>
      </c>
      <c r="F41" s="1234"/>
      <c r="G41" s="1234"/>
      <c r="H41" s="1235"/>
      <c r="I41" s="355">
        <v>1278</v>
      </c>
      <c r="J41" s="356">
        <v>1271</v>
      </c>
      <c r="K41" s="356">
        <v>1327</v>
      </c>
      <c r="L41" s="356">
        <v>1833</v>
      </c>
      <c r="M41" s="357">
        <v>2100</v>
      </c>
    </row>
    <row r="42" spans="2:13" ht="27.75" customHeight="1" x14ac:dyDescent="0.2">
      <c r="B42" s="1222"/>
      <c r="C42" s="1223"/>
      <c r="D42" s="106"/>
      <c r="E42" s="1226" t="s">
        <v>32</v>
      </c>
      <c r="F42" s="1226"/>
      <c r="G42" s="1226"/>
      <c r="H42" s="1227"/>
      <c r="I42" s="358">
        <v>41</v>
      </c>
      <c r="J42" s="359">
        <v>38</v>
      </c>
      <c r="K42" s="359">
        <v>357</v>
      </c>
      <c r="L42" s="359">
        <v>34</v>
      </c>
      <c r="M42" s="360">
        <v>219</v>
      </c>
    </row>
    <row r="43" spans="2:13" ht="27.75" customHeight="1" x14ac:dyDescent="0.2">
      <c r="B43" s="1222"/>
      <c r="C43" s="1223"/>
      <c r="D43" s="106"/>
      <c r="E43" s="1226" t="s">
        <v>33</v>
      </c>
      <c r="F43" s="1226"/>
      <c r="G43" s="1226"/>
      <c r="H43" s="1227"/>
      <c r="I43" s="358">
        <v>430</v>
      </c>
      <c r="J43" s="359">
        <v>402</v>
      </c>
      <c r="K43" s="359">
        <v>392</v>
      </c>
      <c r="L43" s="359">
        <v>404</v>
      </c>
      <c r="M43" s="360">
        <v>405</v>
      </c>
    </row>
    <row r="44" spans="2:13" ht="27.75" customHeight="1" x14ac:dyDescent="0.2">
      <c r="B44" s="1222"/>
      <c r="C44" s="1223"/>
      <c r="D44" s="106"/>
      <c r="E44" s="1226" t="s">
        <v>34</v>
      </c>
      <c r="F44" s="1226"/>
      <c r="G44" s="1226"/>
      <c r="H44" s="1227"/>
      <c r="I44" s="358" t="s">
        <v>491</v>
      </c>
      <c r="J44" s="359" t="s">
        <v>491</v>
      </c>
      <c r="K44" s="359" t="s">
        <v>491</v>
      </c>
      <c r="L44" s="359" t="s">
        <v>491</v>
      </c>
      <c r="M44" s="360" t="s">
        <v>491</v>
      </c>
    </row>
    <row r="45" spans="2:13" ht="27.75" customHeight="1" x14ac:dyDescent="0.2">
      <c r="B45" s="1222"/>
      <c r="C45" s="1223"/>
      <c r="D45" s="106"/>
      <c r="E45" s="1226" t="s">
        <v>35</v>
      </c>
      <c r="F45" s="1226"/>
      <c r="G45" s="1226"/>
      <c r="H45" s="1227"/>
      <c r="I45" s="358">
        <v>149</v>
      </c>
      <c r="J45" s="359">
        <v>155</v>
      </c>
      <c r="K45" s="359">
        <v>138</v>
      </c>
      <c r="L45" s="359">
        <v>129</v>
      </c>
      <c r="M45" s="360">
        <v>145</v>
      </c>
    </row>
    <row r="46" spans="2:13" ht="27.75" customHeight="1" x14ac:dyDescent="0.2">
      <c r="B46" s="1222"/>
      <c r="C46" s="1223"/>
      <c r="D46" s="107"/>
      <c r="E46" s="1226" t="s">
        <v>36</v>
      </c>
      <c r="F46" s="1226"/>
      <c r="G46" s="1226"/>
      <c r="H46" s="1227"/>
      <c r="I46" s="358" t="s">
        <v>491</v>
      </c>
      <c r="J46" s="359" t="s">
        <v>491</v>
      </c>
      <c r="K46" s="359" t="s">
        <v>491</v>
      </c>
      <c r="L46" s="359" t="s">
        <v>491</v>
      </c>
      <c r="M46" s="360" t="s">
        <v>491</v>
      </c>
    </row>
    <row r="47" spans="2:13" ht="27.75" customHeight="1" x14ac:dyDescent="0.2">
      <c r="B47" s="1222"/>
      <c r="C47" s="1223"/>
      <c r="D47" s="108"/>
      <c r="E47" s="1236" t="s">
        <v>37</v>
      </c>
      <c r="F47" s="1237"/>
      <c r="G47" s="1237"/>
      <c r="H47" s="1238"/>
      <c r="I47" s="358" t="s">
        <v>491</v>
      </c>
      <c r="J47" s="359" t="s">
        <v>491</v>
      </c>
      <c r="K47" s="359" t="s">
        <v>491</v>
      </c>
      <c r="L47" s="359" t="s">
        <v>491</v>
      </c>
      <c r="M47" s="360" t="s">
        <v>491</v>
      </c>
    </row>
    <row r="48" spans="2:13" ht="27.75" customHeight="1" x14ac:dyDescent="0.2">
      <c r="B48" s="1222"/>
      <c r="C48" s="1223"/>
      <c r="D48" s="106"/>
      <c r="E48" s="1226" t="s">
        <v>38</v>
      </c>
      <c r="F48" s="1226"/>
      <c r="G48" s="1226"/>
      <c r="H48" s="1227"/>
      <c r="I48" s="358" t="s">
        <v>491</v>
      </c>
      <c r="J48" s="359" t="s">
        <v>491</v>
      </c>
      <c r="K48" s="359" t="s">
        <v>491</v>
      </c>
      <c r="L48" s="359" t="s">
        <v>491</v>
      </c>
      <c r="M48" s="360" t="s">
        <v>491</v>
      </c>
    </row>
    <row r="49" spans="2:13" ht="27.75" customHeight="1" x14ac:dyDescent="0.2">
      <c r="B49" s="1224"/>
      <c r="C49" s="1225"/>
      <c r="D49" s="106"/>
      <c r="E49" s="1226" t="s">
        <v>39</v>
      </c>
      <c r="F49" s="1226"/>
      <c r="G49" s="1226"/>
      <c r="H49" s="1227"/>
      <c r="I49" s="358" t="s">
        <v>491</v>
      </c>
      <c r="J49" s="359" t="s">
        <v>491</v>
      </c>
      <c r="K49" s="359" t="s">
        <v>491</v>
      </c>
      <c r="L49" s="359" t="s">
        <v>491</v>
      </c>
      <c r="M49" s="360" t="s">
        <v>491</v>
      </c>
    </row>
    <row r="50" spans="2:13" ht="27.75" customHeight="1" x14ac:dyDescent="0.2">
      <c r="B50" s="1220" t="s">
        <v>40</v>
      </c>
      <c r="C50" s="1221"/>
      <c r="D50" s="109"/>
      <c r="E50" s="1226" t="s">
        <v>41</v>
      </c>
      <c r="F50" s="1226"/>
      <c r="G50" s="1226"/>
      <c r="H50" s="1227"/>
      <c r="I50" s="358">
        <v>2330</v>
      </c>
      <c r="J50" s="359">
        <v>2184</v>
      </c>
      <c r="K50" s="359">
        <v>2161</v>
      </c>
      <c r="L50" s="359">
        <v>1949</v>
      </c>
      <c r="M50" s="360">
        <v>1809</v>
      </c>
    </row>
    <row r="51" spans="2:13" ht="27.75" customHeight="1" x14ac:dyDescent="0.2">
      <c r="B51" s="1222"/>
      <c r="C51" s="1223"/>
      <c r="D51" s="106"/>
      <c r="E51" s="1226" t="s">
        <v>42</v>
      </c>
      <c r="F51" s="1226"/>
      <c r="G51" s="1226"/>
      <c r="H51" s="1227"/>
      <c r="I51" s="358" t="s">
        <v>491</v>
      </c>
      <c r="J51" s="359" t="s">
        <v>491</v>
      </c>
      <c r="K51" s="359" t="s">
        <v>491</v>
      </c>
      <c r="L51" s="359" t="s">
        <v>491</v>
      </c>
      <c r="M51" s="360" t="s">
        <v>491</v>
      </c>
    </row>
    <row r="52" spans="2:13" ht="27.75" customHeight="1" x14ac:dyDescent="0.2">
      <c r="B52" s="1224"/>
      <c r="C52" s="1225"/>
      <c r="D52" s="106"/>
      <c r="E52" s="1226" t="s">
        <v>43</v>
      </c>
      <c r="F52" s="1226"/>
      <c r="G52" s="1226"/>
      <c r="H52" s="1227"/>
      <c r="I52" s="358">
        <v>855</v>
      </c>
      <c r="J52" s="359">
        <v>807</v>
      </c>
      <c r="K52" s="359">
        <v>842</v>
      </c>
      <c r="L52" s="359">
        <v>1344</v>
      </c>
      <c r="M52" s="360">
        <v>1496</v>
      </c>
    </row>
    <row r="53" spans="2:13" ht="27.75" customHeight="1" thickBot="1" x14ac:dyDescent="0.25">
      <c r="B53" s="1228" t="s">
        <v>19</v>
      </c>
      <c r="C53" s="1229"/>
      <c r="D53" s="110"/>
      <c r="E53" s="1230" t="s">
        <v>44</v>
      </c>
      <c r="F53" s="1230"/>
      <c r="G53" s="1230"/>
      <c r="H53" s="1231"/>
      <c r="I53" s="361">
        <v>-1287</v>
      </c>
      <c r="J53" s="362">
        <v>-1124</v>
      </c>
      <c r="K53" s="362">
        <v>-789</v>
      </c>
      <c r="L53" s="362">
        <v>-894</v>
      </c>
      <c r="M53" s="363">
        <v>-436</v>
      </c>
    </row>
    <row r="54" spans="2:13" ht="27.75" customHeight="1" x14ac:dyDescent="0.2">
      <c r="B54" s="111"/>
      <c r="C54" s="112"/>
      <c r="D54" s="112"/>
      <c r="E54" s="113"/>
      <c r="F54" s="113"/>
      <c r="G54" s="113"/>
      <c r="H54" s="113"/>
      <c r="I54" s="114"/>
      <c r="J54" s="114"/>
      <c r="K54" s="114"/>
      <c r="L54" s="114"/>
      <c r="M54" s="114"/>
    </row>
    <row r="55" spans="2:13" ht="13.2" x14ac:dyDescent="0.2"/>
  </sheetData>
  <sheetProtection algorithmName="SHA-512" hashValue="FC83YWRn64R/3bX993UhHIO5Ltu0yvAs1sekVJeTurVVPN1UDQXX4gUN0kxUqHtBoNH5TKlNG1MB6Iq+eSVR8g==" saltValue="8DcOTK5gCHCs8sqnH6G8pg==" spinCount="100000" sheet="1" objects="1" scenarios="1"/>
  <mergeCells count="16">
    <mergeCell ref="B41:C49"/>
    <mergeCell ref="E41:H41"/>
    <mergeCell ref="E42:H42"/>
    <mergeCell ref="E43:H43"/>
    <mergeCell ref="E44:H44"/>
    <mergeCell ref="E45:H45"/>
    <mergeCell ref="E46:H46"/>
    <mergeCell ref="E47:H47"/>
    <mergeCell ref="E48:H48"/>
    <mergeCell ref="E49:H49"/>
    <mergeCell ref="B50:C52"/>
    <mergeCell ref="E50:H50"/>
    <mergeCell ref="E51:H51"/>
    <mergeCell ref="E52:H52"/>
    <mergeCell ref="B53:C53"/>
    <mergeCell ref="E53:H53"/>
  </mergeCells>
  <phoneticPr fontId="2"/>
  <printOptions horizontalCentered="1"/>
  <pageMargins left="0" right="0" top="0.19685039370078741" bottom="0" header="0" footer="0"/>
  <pageSetup paperSize="9" scale="59" orientation="landscape" horizontalDpi="300" verticalDpi="300" r:id="rId1"/>
  <headerFooter alignWithMargins="0">
    <oddFooter>&amp;C&amp;P/&amp;N</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B1:W64"/>
  <sheetViews>
    <sheetView showGridLines="0" zoomScale="70" zoomScaleNormal="70" zoomScaleSheetLayoutView="100" workbookViewId="0">
      <selection activeCell="F62" sqref="F62"/>
    </sheetView>
  </sheetViews>
  <sheetFormatPr defaultColWidth="0" defaultRowHeight="13.5" customHeight="1" zeroHeight="1" x14ac:dyDescent="0.2"/>
  <cols>
    <col min="1" max="1" width="8.21875" style="1" customWidth="1"/>
    <col min="2" max="2" width="16.33203125" style="1" customWidth="1"/>
    <col min="3" max="5" width="26.21875" style="1" customWidth="1"/>
    <col min="6" max="8" width="24.21875" style="1" customWidth="1"/>
    <col min="9" max="14" width="26" style="1" customWidth="1"/>
    <col min="15" max="15" width="6.109375" style="1" customWidth="1"/>
    <col min="16" max="16" width="9" style="1" hidden="1" customWidth="1"/>
    <col min="17" max="20" width="0" style="1" hidden="1" customWidth="1"/>
    <col min="21" max="21" width="9" style="1" hidden="1" customWidth="1"/>
    <col min="22" max="22" width="0" style="1" hidden="1" customWidth="1"/>
    <col min="23" max="23" width="9" style="1" hidden="1" customWidth="1"/>
    <col min="24" max="16384" width="0" style="1" hidden="1"/>
  </cols>
  <sheetData>
    <row r="1" s="1" customFormat="1" ht="16.5" customHeight="1" x14ac:dyDescent="0.2"/>
    <row r="2" s="1" customFormat="1" ht="16.5" customHeight="1" x14ac:dyDescent="0.2"/>
    <row r="3" s="1" customFormat="1" ht="16.5" customHeight="1" x14ac:dyDescent="0.2"/>
    <row r="4" s="1" customFormat="1" ht="16.5" customHeight="1" x14ac:dyDescent="0.2"/>
    <row r="5" s="1" customFormat="1" ht="16.5" customHeight="1" x14ac:dyDescent="0.2"/>
    <row r="6" s="1" customFormat="1" ht="16.5" customHeight="1" x14ac:dyDescent="0.2"/>
    <row r="7" s="1" customFormat="1" ht="16.5" customHeight="1" x14ac:dyDescent="0.2"/>
    <row r="8" s="1" customFormat="1" ht="16.5" customHeight="1" x14ac:dyDescent="0.2"/>
    <row r="9" s="1" customFormat="1" ht="16.5" customHeight="1" x14ac:dyDescent="0.2"/>
    <row r="10" s="1" customFormat="1" ht="16.5" customHeight="1" x14ac:dyDescent="0.2"/>
    <row r="11" s="1" customFormat="1" ht="16.5" customHeight="1" x14ac:dyDescent="0.2"/>
    <row r="12" s="1" customFormat="1" ht="16.5" customHeight="1" x14ac:dyDescent="0.2"/>
    <row r="13" s="1" customFormat="1" ht="16.5" customHeight="1" x14ac:dyDescent="0.2"/>
    <row r="14" s="1" customFormat="1" ht="16.5" customHeight="1" x14ac:dyDescent="0.2"/>
    <row r="15" s="1" customFormat="1" ht="16.5" customHeight="1" x14ac:dyDescent="0.2"/>
    <row r="16" s="1" customFormat="1" ht="16.5" customHeight="1" x14ac:dyDescent="0.2"/>
    <row r="17" s="1" customFormat="1" ht="16.5" customHeight="1" x14ac:dyDescent="0.2"/>
    <row r="18" s="1" customFormat="1" ht="16.5" customHeight="1" x14ac:dyDescent="0.2"/>
    <row r="19" s="1" customFormat="1" ht="16.5" customHeight="1" x14ac:dyDescent="0.2"/>
    <row r="20" s="1" customFormat="1" ht="16.5" customHeight="1" x14ac:dyDescent="0.2"/>
    <row r="21" s="1" customFormat="1" ht="16.5" customHeight="1" x14ac:dyDescent="0.2"/>
    <row r="22" s="1" customFormat="1" ht="16.5" customHeight="1" x14ac:dyDescent="0.2"/>
    <row r="23" s="1" customFormat="1" ht="16.5" customHeight="1" x14ac:dyDescent="0.2"/>
    <row r="24" s="1" customFormat="1" ht="16.5" customHeight="1" x14ac:dyDescent="0.2"/>
    <row r="25" s="1" customFormat="1" ht="16.5" customHeight="1" x14ac:dyDescent="0.2"/>
    <row r="26" s="1" customFormat="1" ht="16.5" customHeight="1" x14ac:dyDescent="0.2"/>
    <row r="27" s="1" customFormat="1" ht="16.5" customHeight="1" x14ac:dyDescent="0.2"/>
    <row r="28" s="1" customFormat="1" ht="16.5" customHeight="1" x14ac:dyDescent="0.2"/>
    <row r="29" s="1" customFormat="1" ht="16.5" customHeight="1" x14ac:dyDescent="0.2"/>
    <row r="30" s="1" customFormat="1" ht="16.5" customHeight="1" x14ac:dyDescent="0.2"/>
    <row r="31" s="1" customFormat="1" ht="16.5" customHeight="1" x14ac:dyDescent="0.2"/>
    <row r="32" s="1" customFormat="1" ht="16.5" customHeight="1" x14ac:dyDescent="0.2"/>
    <row r="33" s="1" customFormat="1" ht="16.5" customHeight="1" x14ac:dyDescent="0.2"/>
    <row r="34" s="1" customFormat="1" ht="16.5" customHeight="1" x14ac:dyDescent="0.2"/>
    <row r="35" s="1" customFormat="1" ht="16.5" customHeight="1" x14ac:dyDescent="0.2"/>
    <row r="36" s="1" customFormat="1" ht="16.5" customHeight="1" x14ac:dyDescent="0.2"/>
    <row r="37" s="1" customFormat="1" ht="16.5" customHeight="1" x14ac:dyDescent="0.2"/>
    <row r="38" s="1" customFormat="1" ht="16.5" customHeight="1" x14ac:dyDescent="0.2"/>
    <row r="39" s="1" customFormat="1" ht="16.5" customHeight="1" x14ac:dyDescent="0.2"/>
    <row r="40" s="1" customFormat="1" ht="16.5" customHeight="1" x14ac:dyDescent="0.2"/>
    <row r="41" s="1" customFormat="1" ht="16.5" customHeight="1" x14ac:dyDescent="0.2"/>
    <row r="42" s="1" customFormat="1" ht="16.5" customHeight="1" x14ac:dyDescent="0.2"/>
    <row r="43" s="1" customFormat="1" ht="16.5" customHeight="1" x14ac:dyDescent="0.2"/>
    <row r="44" s="1" customFormat="1" ht="16.5" customHeight="1" x14ac:dyDescent="0.2"/>
    <row r="45" s="1" customFormat="1" ht="16.5" customHeight="1" x14ac:dyDescent="0.2"/>
    <row r="46" s="1" customFormat="1" ht="16.5" customHeight="1" x14ac:dyDescent="0.2"/>
    <row r="47" s="1" customFormat="1" ht="16.5" customHeight="1" x14ac:dyDescent="0.2"/>
    <row r="48" s="1" customFormat="1" ht="16.5" customHeight="1" x14ac:dyDescent="0.2"/>
    <row r="49" spans="2:8" ht="20.25" customHeight="1" x14ac:dyDescent="0.2"/>
    <row r="50" spans="2:8" ht="16.5" customHeight="1" x14ac:dyDescent="0.2"/>
    <row r="51" spans="2:8" ht="29.25" customHeight="1" x14ac:dyDescent="0.2"/>
    <row r="52" spans="2:8" ht="29.25" customHeight="1" x14ac:dyDescent="0.2"/>
    <row r="53" spans="2:8" ht="52.5" customHeight="1" thickBot="1" x14ac:dyDescent="0.3">
      <c r="B53" s="2"/>
      <c r="C53" s="2"/>
      <c r="D53" s="2"/>
      <c r="E53" s="2"/>
      <c r="F53" s="2"/>
      <c r="G53" s="2"/>
      <c r="H53" s="115" t="s">
        <v>45</v>
      </c>
    </row>
    <row r="54" spans="2:8" ht="29.25" customHeight="1" thickBot="1" x14ac:dyDescent="0.3">
      <c r="B54" s="116" t="s">
        <v>1</v>
      </c>
      <c r="C54" s="117"/>
      <c r="D54" s="117"/>
      <c r="E54" s="118" t="s">
        <v>2</v>
      </c>
      <c r="F54" s="119" t="s">
        <v>532</v>
      </c>
      <c r="G54" s="119" t="s">
        <v>533</v>
      </c>
      <c r="H54" s="120" t="s">
        <v>534</v>
      </c>
    </row>
    <row r="55" spans="2:8" ht="52.5" customHeight="1" x14ac:dyDescent="0.2">
      <c r="B55" s="121"/>
      <c r="C55" s="1247" t="s">
        <v>46</v>
      </c>
      <c r="D55" s="1247"/>
      <c r="E55" s="1248"/>
      <c r="F55" s="122">
        <v>721</v>
      </c>
      <c r="G55" s="122">
        <v>722</v>
      </c>
      <c r="H55" s="123">
        <v>652</v>
      </c>
    </row>
    <row r="56" spans="2:8" ht="52.5" customHeight="1" x14ac:dyDescent="0.2">
      <c r="B56" s="124"/>
      <c r="C56" s="1249" t="s">
        <v>47</v>
      </c>
      <c r="D56" s="1249"/>
      <c r="E56" s="1250"/>
      <c r="F56" s="125">
        <v>40</v>
      </c>
      <c r="G56" s="125">
        <v>40</v>
      </c>
      <c r="H56" s="126">
        <v>40</v>
      </c>
    </row>
    <row r="57" spans="2:8" ht="53.25" customHeight="1" x14ac:dyDescent="0.2">
      <c r="B57" s="124"/>
      <c r="C57" s="1251" t="s">
        <v>48</v>
      </c>
      <c r="D57" s="1251"/>
      <c r="E57" s="1252"/>
      <c r="F57" s="127">
        <v>1209</v>
      </c>
      <c r="G57" s="127">
        <v>973</v>
      </c>
      <c r="H57" s="128">
        <v>902</v>
      </c>
    </row>
    <row r="58" spans="2:8" ht="45.75" customHeight="1" x14ac:dyDescent="0.2">
      <c r="B58" s="129"/>
      <c r="C58" s="1239" t="s">
        <v>553</v>
      </c>
      <c r="D58" s="1240"/>
      <c r="E58" s="1241"/>
      <c r="F58" s="130">
        <v>361</v>
      </c>
      <c r="G58" s="130">
        <v>362</v>
      </c>
      <c r="H58" s="131">
        <v>362</v>
      </c>
    </row>
    <row r="59" spans="2:8" ht="45.75" customHeight="1" x14ac:dyDescent="0.2">
      <c r="B59" s="129"/>
      <c r="C59" s="1239" t="s">
        <v>552</v>
      </c>
      <c r="D59" s="1240"/>
      <c r="E59" s="1241"/>
      <c r="F59" s="130">
        <v>352</v>
      </c>
      <c r="G59" s="130">
        <v>353</v>
      </c>
      <c r="H59" s="131">
        <v>354</v>
      </c>
    </row>
    <row r="60" spans="2:8" ht="45.75" customHeight="1" x14ac:dyDescent="0.2">
      <c r="B60" s="129"/>
      <c r="C60" s="1239" t="s">
        <v>554</v>
      </c>
      <c r="D60" s="1240"/>
      <c r="E60" s="1241"/>
      <c r="F60" s="130">
        <v>102</v>
      </c>
      <c r="G60" s="130">
        <v>103</v>
      </c>
      <c r="H60" s="131">
        <v>103</v>
      </c>
    </row>
    <row r="61" spans="2:8" ht="45.75" customHeight="1" x14ac:dyDescent="0.2">
      <c r="B61" s="129"/>
      <c r="C61" s="1239" t="s">
        <v>563</v>
      </c>
      <c r="D61" s="1240"/>
      <c r="E61" s="1241"/>
      <c r="F61" s="130">
        <v>361</v>
      </c>
      <c r="G61" s="130">
        <v>127</v>
      </c>
      <c r="H61" s="131">
        <v>43</v>
      </c>
    </row>
    <row r="62" spans="2:8" ht="45.75" customHeight="1" thickBot="1" x14ac:dyDescent="0.25">
      <c r="B62" s="132"/>
      <c r="C62" s="1242" t="s">
        <v>564</v>
      </c>
      <c r="D62" s="1243"/>
      <c r="E62" s="1244"/>
      <c r="F62" s="133">
        <v>18</v>
      </c>
      <c r="G62" s="133">
        <v>14</v>
      </c>
      <c r="H62" s="134">
        <v>22</v>
      </c>
    </row>
    <row r="63" spans="2:8" ht="52.5" customHeight="1" thickBot="1" x14ac:dyDescent="0.25">
      <c r="B63" s="135"/>
      <c r="C63" s="1245" t="s">
        <v>49</v>
      </c>
      <c r="D63" s="1245"/>
      <c r="E63" s="1246"/>
      <c r="F63" s="136">
        <v>1970</v>
      </c>
      <c r="G63" s="136">
        <v>1735</v>
      </c>
      <c r="H63" s="137">
        <v>1594</v>
      </c>
    </row>
    <row r="64" spans="2:8" ht="13.2" x14ac:dyDescent="0.2"/>
  </sheetData>
  <sheetProtection algorithmName="SHA-512" hashValue="q9TWqZqlzj2Rned16JzsQmfiFQce6QRJfEd1IZgCLFqcKbdHt07mCS/3cJFCNxht5D4R2IMDO/8Trcpf5nXVOA==" saltValue="Nkyph7E488xqfLgkAXx90Q==" spinCount="100000" sheet="1" objects="1" scenarios="1"/>
  <mergeCells count="9">
    <mergeCell ref="C61:E61"/>
    <mergeCell ref="C62:E62"/>
    <mergeCell ref="C63:E63"/>
    <mergeCell ref="C55:E55"/>
    <mergeCell ref="C56:E56"/>
    <mergeCell ref="C57:E57"/>
    <mergeCell ref="C58:E58"/>
    <mergeCell ref="C59:E59"/>
    <mergeCell ref="C60:E60"/>
  </mergeCells>
  <phoneticPr fontId="2"/>
  <printOptions horizontalCentered="1"/>
  <pageMargins left="0" right="0" top="0.19685039370078741" bottom="0" header="0" footer="0"/>
  <pageSetup paperSize="9" scale="42" orientation="landscape" verticalDpi="300" r:id="rId1"/>
  <headerFooter alignWithMargins="0">
    <oddFooter>&amp;C&amp;P/&amp;N</odd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2C6470-6650-4F6D-8F8C-E0F77A72240F}">
  <sheetPr>
    <pageSetUpPr fitToPage="1"/>
  </sheetPr>
  <dimension ref="A1:DE85"/>
  <sheetViews>
    <sheetView showGridLines="0" topLeftCell="AC1" zoomScaleNormal="100" zoomScaleSheetLayoutView="55" workbookViewId="0">
      <selection activeCell="AN65" sqref="AN65:DC69"/>
    </sheetView>
  </sheetViews>
  <sheetFormatPr defaultColWidth="0" defaultRowHeight="0" customHeight="1" zeroHeight="1" x14ac:dyDescent="0.2"/>
  <cols>
    <col min="1" max="1" width="6.33203125" style="364" customWidth="1"/>
    <col min="2" max="107" width="2.44140625" style="364" customWidth="1"/>
    <col min="108" max="108" width="6.109375" style="366" customWidth="1"/>
    <col min="109" max="109" width="5.88671875" style="365" customWidth="1"/>
    <col min="110" max="16384" width="8.6640625" style="364" hidden="1"/>
  </cols>
  <sheetData>
    <row r="1" spans="1:109" ht="42.75" customHeight="1" x14ac:dyDescent="0.2">
      <c r="A1" s="399"/>
      <c r="B1" s="398"/>
      <c r="DD1" s="364"/>
      <c r="DE1" s="364"/>
    </row>
    <row r="2" spans="1:109" ht="25.5" customHeight="1" x14ac:dyDescent="0.2">
      <c r="A2" s="397"/>
      <c r="C2" s="397"/>
      <c r="O2" s="397"/>
      <c r="P2" s="397"/>
      <c r="Q2" s="397"/>
      <c r="R2" s="397"/>
      <c r="S2" s="397"/>
      <c r="T2" s="397"/>
      <c r="U2" s="397"/>
      <c r="V2" s="397"/>
      <c r="W2" s="397"/>
      <c r="X2" s="397"/>
      <c r="Y2" s="397"/>
      <c r="Z2" s="397"/>
      <c r="AA2" s="397"/>
      <c r="AB2" s="397"/>
      <c r="AC2" s="397"/>
      <c r="AD2" s="397"/>
      <c r="AE2" s="397"/>
      <c r="AF2" s="397"/>
      <c r="AG2" s="397"/>
      <c r="AH2" s="397"/>
      <c r="AI2" s="397"/>
      <c r="AU2" s="397"/>
      <c r="BG2" s="397"/>
      <c r="BS2" s="397"/>
      <c r="CE2" s="397"/>
      <c r="CQ2" s="397"/>
      <c r="DD2" s="364"/>
      <c r="DE2" s="364"/>
    </row>
    <row r="3" spans="1:109" ht="25.5" customHeight="1" x14ac:dyDescent="0.2">
      <c r="A3" s="397"/>
      <c r="C3" s="397"/>
      <c r="O3" s="397"/>
      <c r="P3" s="397"/>
      <c r="Q3" s="397"/>
      <c r="R3" s="397"/>
      <c r="S3" s="397"/>
      <c r="T3" s="397"/>
      <c r="U3" s="397"/>
      <c r="V3" s="397"/>
      <c r="W3" s="397"/>
      <c r="X3" s="397"/>
      <c r="Y3" s="397"/>
      <c r="Z3" s="397"/>
      <c r="AA3" s="397"/>
      <c r="AB3" s="397"/>
      <c r="AC3" s="397"/>
      <c r="AD3" s="397"/>
      <c r="AE3" s="397"/>
      <c r="AF3" s="397"/>
      <c r="AG3" s="397"/>
      <c r="AH3" s="397"/>
      <c r="AI3" s="397"/>
      <c r="AU3" s="397"/>
      <c r="BG3" s="397"/>
      <c r="BS3" s="397"/>
      <c r="CE3" s="397"/>
      <c r="CQ3" s="397"/>
      <c r="DD3" s="364"/>
      <c r="DE3" s="364"/>
    </row>
    <row r="4" spans="1:109" s="259" customFormat="1" ht="13.2" x14ac:dyDescent="0.2">
      <c r="A4" s="397"/>
      <c r="B4" s="397"/>
      <c r="C4" s="397"/>
      <c r="D4" s="397"/>
      <c r="E4" s="397"/>
      <c r="F4" s="397"/>
      <c r="G4" s="397"/>
      <c r="H4" s="397"/>
      <c r="I4" s="397"/>
      <c r="J4" s="397"/>
      <c r="K4" s="397"/>
      <c r="L4" s="397"/>
      <c r="M4" s="397"/>
      <c r="N4" s="397"/>
      <c r="O4" s="397"/>
      <c r="P4" s="397"/>
      <c r="Q4" s="397"/>
      <c r="R4" s="397"/>
      <c r="S4" s="397"/>
      <c r="T4" s="397"/>
      <c r="U4" s="397"/>
      <c r="V4" s="397"/>
      <c r="W4" s="397"/>
      <c r="X4" s="397"/>
      <c r="Y4" s="397"/>
      <c r="Z4" s="397"/>
      <c r="AA4" s="397"/>
      <c r="AB4" s="397"/>
      <c r="AC4" s="397"/>
      <c r="AD4" s="397"/>
      <c r="AE4" s="397"/>
      <c r="AF4" s="397"/>
      <c r="AG4" s="397"/>
      <c r="AH4" s="397"/>
      <c r="AI4" s="397"/>
      <c r="AJ4" s="397"/>
      <c r="AK4" s="397"/>
      <c r="AL4" s="397"/>
      <c r="AM4" s="397"/>
      <c r="AN4" s="397"/>
      <c r="AO4" s="397"/>
      <c r="AP4" s="397"/>
      <c r="AQ4" s="397"/>
      <c r="AR4" s="397"/>
      <c r="AS4" s="397"/>
      <c r="AT4" s="397"/>
      <c r="AU4" s="397"/>
      <c r="AV4" s="397"/>
      <c r="AW4" s="397"/>
      <c r="AX4" s="397"/>
      <c r="AY4" s="397"/>
      <c r="AZ4" s="397"/>
      <c r="BA4" s="397"/>
      <c r="BB4" s="397"/>
      <c r="BC4" s="397"/>
      <c r="BD4" s="397"/>
      <c r="BE4" s="397"/>
      <c r="BF4" s="397"/>
      <c r="BG4" s="397"/>
      <c r="BH4" s="397"/>
      <c r="BI4" s="397"/>
      <c r="BJ4" s="397"/>
      <c r="BK4" s="397"/>
      <c r="BL4" s="397"/>
      <c r="BM4" s="397"/>
      <c r="BN4" s="397"/>
      <c r="BO4" s="397"/>
      <c r="BP4" s="397"/>
      <c r="BQ4" s="397"/>
      <c r="BR4" s="397"/>
      <c r="BS4" s="397"/>
      <c r="BT4" s="397"/>
      <c r="BU4" s="397"/>
      <c r="BV4" s="397"/>
      <c r="BW4" s="397"/>
      <c r="BX4" s="397"/>
      <c r="BY4" s="397"/>
      <c r="BZ4" s="397"/>
      <c r="CA4" s="397"/>
      <c r="CB4" s="397"/>
      <c r="CC4" s="397"/>
      <c r="CD4" s="397"/>
      <c r="CE4" s="397"/>
      <c r="CF4" s="397"/>
      <c r="CG4" s="397"/>
      <c r="CH4" s="397"/>
      <c r="CI4" s="397"/>
      <c r="CJ4" s="397"/>
      <c r="CK4" s="397"/>
      <c r="CL4" s="397"/>
      <c r="CM4" s="397"/>
      <c r="CN4" s="397"/>
      <c r="CO4" s="397"/>
      <c r="CP4" s="397"/>
      <c r="CQ4" s="397"/>
      <c r="CR4" s="397"/>
      <c r="CS4" s="397"/>
      <c r="CT4" s="397"/>
      <c r="CU4" s="397"/>
      <c r="CV4" s="397"/>
      <c r="CW4" s="397"/>
      <c r="CX4" s="397"/>
      <c r="CY4" s="397"/>
      <c r="CZ4" s="397"/>
      <c r="DA4" s="397"/>
      <c r="DB4" s="397"/>
      <c r="DC4" s="397"/>
      <c r="DD4" s="397"/>
      <c r="DE4" s="397"/>
    </row>
    <row r="5" spans="1:109" s="259" customFormat="1" ht="13.2" x14ac:dyDescent="0.2">
      <c r="A5" s="397"/>
      <c r="B5" s="397"/>
      <c r="C5" s="397"/>
      <c r="D5" s="397"/>
      <c r="E5" s="397"/>
      <c r="F5" s="397"/>
      <c r="G5" s="397"/>
      <c r="H5" s="397"/>
      <c r="I5" s="397"/>
      <c r="J5" s="397"/>
      <c r="K5" s="397"/>
      <c r="L5" s="397"/>
      <c r="M5" s="397"/>
      <c r="N5" s="397"/>
      <c r="O5" s="397"/>
      <c r="P5" s="397"/>
      <c r="Q5" s="397"/>
      <c r="R5" s="397"/>
      <c r="S5" s="397"/>
      <c r="T5" s="397"/>
      <c r="U5" s="397"/>
      <c r="V5" s="397"/>
      <c r="W5" s="397"/>
      <c r="X5" s="397"/>
      <c r="Y5" s="397"/>
      <c r="Z5" s="397"/>
      <c r="AA5" s="397"/>
      <c r="AB5" s="397"/>
      <c r="AC5" s="397"/>
      <c r="AD5" s="397"/>
      <c r="AE5" s="397"/>
      <c r="AF5" s="397"/>
      <c r="AG5" s="397"/>
      <c r="AH5" s="397"/>
      <c r="AI5" s="397"/>
      <c r="AJ5" s="397"/>
      <c r="AK5" s="397"/>
      <c r="AL5" s="397"/>
      <c r="AM5" s="397"/>
      <c r="AN5" s="397"/>
      <c r="AO5" s="397"/>
      <c r="AP5" s="397"/>
      <c r="AQ5" s="397"/>
      <c r="AR5" s="397"/>
      <c r="AS5" s="397"/>
      <c r="AT5" s="397"/>
      <c r="AU5" s="397"/>
      <c r="AV5" s="397"/>
      <c r="AW5" s="397"/>
      <c r="AX5" s="397"/>
      <c r="AY5" s="397"/>
      <c r="AZ5" s="397"/>
      <c r="BA5" s="397"/>
      <c r="BB5" s="397"/>
      <c r="BC5" s="397"/>
      <c r="BD5" s="397"/>
      <c r="BE5" s="397"/>
      <c r="BF5" s="397"/>
      <c r="BG5" s="397"/>
      <c r="BH5" s="397"/>
      <c r="BI5" s="397"/>
      <c r="BJ5" s="397"/>
      <c r="BK5" s="397"/>
      <c r="BL5" s="397"/>
      <c r="BM5" s="397"/>
      <c r="BN5" s="397"/>
      <c r="BO5" s="397"/>
      <c r="BP5" s="397"/>
      <c r="BQ5" s="397"/>
      <c r="BR5" s="397"/>
      <c r="BS5" s="397"/>
      <c r="BT5" s="397"/>
      <c r="BU5" s="397"/>
      <c r="BV5" s="397"/>
      <c r="BW5" s="397"/>
      <c r="BX5" s="397"/>
      <c r="BY5" s="397"/>
      <c r="BZ5" s="397"/>
      <c r="CA5" s="397"/>
      <c r="CB5" s="397"/>
      <c r="CC5" s="397"/>
      <c r="CD5" s="397"/>
      <c r="CE5" s="397"/>
      <c r="CF5" s="397"/>
      <c r="CG5" s="397"/>
      <c r="CH5" s="397"/>
      <c r="CI5" s="397"/>
      <c r="CJ5" s="397"/>
      <c r="CK5" s="397"/>
      <c r="CL5" s="397"/>
      <c r="CM5" s="397"/>
      <c r="CN5" s="397"/>
      <c r="CO5" s="397"/>
      <c r="CP5" s="397"/>
      <c r="CQ5" s="397"/>
      <c r="CR5" s="397"/>
      <c r="CS5" s="397"/>
      <c r="CT5" s="397"/>
      <c r="CU5" s="397"/>
      <c r="CV5" s="397"/>
      <c r="CW5" s="397"/>
      <c r="CX5" s="397"/>
      <c r="CY5" s="397"/>
      <c r="CZ5" s="397"/>
      <c r="DA5" s="397"/>
      <c r="DB5" s="397"/>
      <c r="DC5" s="397"/>
      <c r="DD5" s="397"/>
      <c r="DE5" s="397"/>
    </row>
    <row r="6" spans="1:109" s="259" customFormat="1" ht="13.2" x14ac:dyDescent="0.2">
      <c r="A6" s="397"/>
      <c r="B6" s="397"/>
      <c r="C6" s="397"/>
      <c r="D6" s="397"/>
      <c r="E6" s="397"/>
      <c r="F6" s="397"/>
      <c r="G6" s="397"/>
      <c r="H6" s="397"/>
      <c r="I6" s="397"/>
      <c r="J6" s="397"/>
      <c r="K6" s="397"/>
      <c r="L6" s="397"/>
      <c r="M6" s="397"/>
      <c r="N6" s="397"/>
      <c r="O6" s="397"/>
      <c r="P6" s="397"/>
      <c r="Q6" s="397"/>
      <c r="R6" s="397"/>
      <c r="S6" s="397"/>
      <c r="T6" s="397"/>
      <c r="U6" s="397"/>
      <c r="V6" s="397"/>
      <c r="W6" s="397"/>
      <c r="X6" s="397"/>
      <c r="Y6" s="397"/>
      <c r="Z6" s="397"/>
      <c r="AA6" s="397"/>
      <c r="AB6" s="397"/>
      <c r="AC6" s="397"/>
      <c r="AD6" s="397"/>
      <c r="AE6" s="397"/>
      <c r="AF6" s="397"/>
      <c r="AG6" s="397"/>
      <c r="AH6" s="397"/>
      <c r="AI6" s="397"/>
      <c r="AJ6" s="397"/>
      <c r="AK6" s="397"/>
      <c r="AL6" s="397"/>
      <c r="AM6" s="397"/>
      <c r="AN6" s="397"/>
      <c r="AO6" s="397"/>
      <c r="AP6" s="397"/>
      <c r="AQ6" s="397"/>
      <c r="AR6" s="397"/>
      <c r="AS6" s="397"/>
      <c r="AT6" s="397"/>
      <c r="AU6" s="397"/>
      <c r="AV6" s="397"/>
      <c r="AW6" s="397"/>
      <c r="AX6" s="397"/>
      <c r="AY6" s="397"/>
      <c r="AZ6" s="397"/>
      <c r="BA6" s="397"/>
      <c r="BB6" s="397"/>
      <c r="BC6" s="397"/>
      <c r="BD6" s="397"/>
      <c r="BE6" s="397"/>
      <c r="BF6" s="397"/>
      <c r="BG6" s="397"/>
      <c r="BH6" s="397"/>
      <c r="BI6" s="397"/>
      <c r="BJ6" s="397"/>
      <c r="BK6" s="397"/>
      <c r="BL6" s="397"/>
      <c r="BM6" s="397"/>
      <c r="BN6" s="397"/>
      <c r="BO6" s="397"/>
      <c r="BP6" s="397"/>
      <c r="BQ6" s="397"/>
      <c r="BR6" s="397"/>
      <c r="BS6" s="397"/>
      <c r="BT6" s="397"/>
      <c r="BU6" s="397"/>
      <c r="BV6" s="397"/>
      <c r="BW6" s="397"/>
      <c r="BX6" s="397"/>
      <c r="BY6" s="397"/>
      <c r="BZ6" s="397"/>
      <c r="CA6" s="397"/>
      <c r="CB6" s="397"/>
      <c r="CC6" s="397"/>
      <c r="CD6" s="397"/>
      <c r="CE6" s="397"/>
      <c r="CF6" s="397"/>
      <c r="CG6" s="397"/>
      <c r="CH6" s="397"/>
      <c r="CI6" s="397"/>
      <c r="CJ6" s="397"/>
      <c r="CK6" s="397"/>
      <c r="CL6" s="397"/>
      <c r="CM6" s="397"/>
      <c r="CN6" s="397"/>
      <c r="CO6" s="397"/>
      <c r="CP6" s="397"/>
      <c r="CQ6" s="397"/>
      <c r="CR6" s="397"/>
      <c r="CS6" s="397"/>
      <c r="CT6" s="397"/>
      <c r="CU6" s="397"/>
      <c r="CV6" s="397"/>
      <c r="CW6" s="397"/>
      <c r="CX6" s="397"/>
      <c r="CY6" s="397"/>
      <c r="CZ6" s="397"/>
      <c r="DA6" s="397"/>
      <c r="DB6" s="397"/>
      <c r="DC6" s="397"/>
      <c r="DD6" s="397"/>
      <c r="DE6" s="397"/>
    </row>
    <row r="7" spans="1:109" s="259" customFormat="1" ht="13.2" x14ac:dyDescent="0.2">
      <c r="A7" s="397"/>
      <c r="B7" s="397"/>
      <c r="C7" s="397"/>
      <c r="D7" s="397"/>
      <c r="E7" s="397"/>
      <c r="F7" s="397"/>
      <c r="G7" s="397"/>
      <c r="H7" s="397"/>
      <c r="I7" s="397"/>
      <c r="J7" s="397"/>
      <c r="K7" s="397"/>
      <c r="L7" s="397"/>
      <c r="M7" s="397"/>
      <c r="N7" s="397"/>
      <c r="O7" s="397"/>
      <c r="P7" s="397"/>
      <c r="Q7" s="397"/>
      <c r="R7" s="397"/>
      <c r="S7" s="397"/>
      <c r="T7" s="397"/>
      <c r="U7" s="397"/>
      <c r="V7" s="397"/>
      <c r="W7" s="397"/>
      <c r="X7" s="397"/>
      <c r="Y7" s="397"/>
      <c r="Z7" s="397"/>
      <c r="AA7" s="397"/>
      <c r="AB7" s="397"/>
      <c r="AC7" s="397"/>
      <c r="AD7" s="397"/>
      <c r="AE7" s="397"/>
      <c r="AF7" s="397"/>
      <c r="AG7" s="397"/>
      <c r="AH7" s="397"/>
      <c r="AI7" s="397"/>
      <c r="AJ7" s="397"/>
      <c r="AK7" s="397"/>
      <c r="AL7" s="397"/>
      <c r="AM7" s="397"/>
      <c r="AN7" s="397"/>
      <c r="AO7" s="397"/>
      <c r="AP7" s="397"/>
      <c r="AQ7" s="397"/>
      <c r="AR7" s="397"/>
      <c r="AS7" s="397"/>
      <c r="AT7" s="397"/>
      <c r="AU7" s="397"/>
      <c r="AV7" s="397"/>
      <c r="AW7" s="397"/>
      <c r="AX7" s="397"/>
      <c r="AY7" s="397"/>
      <c r="AZ7" s="397"/>
      <c r="BA7" s="397"/>
      <c r="BB7" s="397"/>
      <c r="BC7" s="397"/>
      <c r="BD7" s="397"/>
      <c r="BE7" s="397"/>
      <c r="BF7" s="397"/>
      <c r="BG7" s="397"/>
      <c r="BH7" s="397"/>
      <c r="BI7" s="397"/>
      <c r="BJ7" s="397"/>
      <c r="BK7" s="397"/>
      <c r="BL7" s="397"/>
      <c r="BM7" s="397"/>
      <c r="BN7" s="397"/>
      <c r="BO7" s="397"/>
      <c r="BP7" s="397"/>
      <c r="BQ7" s="397"/>
      <c r="BR7" s="397"/>
      <c r="BS7" s="397"/>
      <c r="BT7" s="397"/>
      <c r="BU7" s="397"/>
      <c r="BV7" s="397"/>
      <c r="BW7" s="397"/>
      <c r="BX7" s="397"/>
      <c r="BY7" s="397"/>
      <c r="BZ7" s="397"/>
      <c r="CA7" s="397"/>
      <c r="CB7" s="397"/>
      <c r="CC7" s="397"/>
      <c r="CD7" s="397"/>
      <c r="CE7" s="397"/>
      <c r="CF7" s="397"/>
      <c r="CG7" s="397"/>
      <c r="CH7" s="397"/>
      <c r="CI7" s="397"/>
      <c r="CJ7" s="397"/>
      <c r="CK7" s="397"/>
      <c r="CL7" s="397"/>
      <c r="CM7" s="397"/>
      <c r="CN7" s="397"/>
      <c r="CO7" s="397"/>
      <c r="CP7" s="397"/>
      <c r="CQ7" s="397"/>
      <c r="CR7" s="397"/>
      <c r="CS7" s="397"/>
      <c r="CT7" s="397"/>
      <c r="CU7" s="397"/>
      <c r="CV7" s="397"/>
      <c r="CW7" s="397"/>
      <c r="CX7" s="397"/>
      <c r="CY7" s="397"/>
      <c r="CZ7" s="397"/>
      <c r="DA7" s="397"/>
      <c r="DB7" s="397"/>
      <c r="DC7" s="397"/>
      <c r="DD7" s="397"/>
      <c r="DE7" s="397"/>
    </row>
    <row r="8" spans="1:109" s="259" customFormat="1" ht="13.2" x14ac:dyDescent="0.2">
      <c r="A8" s="397"/>
      <c r="B8" s="397"/>
      <c r="C8" s="397"/>
      <c r="D8" s="397"/>
      <c r="E8" s="397"/>
      <c r="F8" s="397"/>
      <c r="G8" s="397"/>
      <c r="H8" s="397"/>
      <c r="I8" s="397"/>
      <c r="J8" s="397"/>
      <c r="K8" s="397"/>
      <c r="L8" s="397"/>
      <c r="M8" s="397"/>
      <c r="N8" s="397"/>
      <c r="O8" s="397"/>
      <c r="P8" s="397"/>
      <c r="Q8" s="397"/>
      <c r="R8" s="397"/>
      <c r="S8" s="397"/>
      <c r="T8" s="397"/>
      <c r="U8" s="397"/>
      <c r="V8" s="397"/>
      <c r="W8" s="397"/>
      <c r="X8" s="397"/>
      <c r="Y8" s="397"/>
      <c r="Z8" s="397"/>
      <c r="AA8" s="397"/>
      <c r="AB8" s="397"/>
      <c r="AC8" s="397"/>
      <c r="AD8" s="397"/>
      <c r="AE8" s="397"/>
      <c r="AF8" s="397"/>
      <c r="AG8" s="397"/>
      <c r="AH8" s="397"/>
      <c r="AI8" s="397"/>
      <c r="AJ8" s="397"/>
      <c r="AK8" s="397"/>
      <c r="AL8" s="397"/>
      <c r="AM8" s="397"/>
      <c r="AN8" s="397"/>
      <c r="AO8" s="397"/>
      <c r="AP8" s="397"/>
      <c r="AQ8" s="397"/>
      <c r="AR8" s="397"/>
      <c r="AS8" s="397"/>
      <c r="AT8" s="397"/>
      <c r="AU8" s="397"/>
      <c r="AV8" s="397"/>
      <c r="AW8" s="397"/>
      <c r="AX8" s="397"/>
      <c r="AY8" s="397"/>
      <c r="AZ8" s="397"/>
      <c r="BA8" s="397"/>
      <c r="BB8" s="397"/>
      <c r="BC8" s="397"/>
      <c r="BD8" s="397"/>
      <c r="BE8" s="397"/>
      <c r="BF8" s="397"/>
      <c r="BG8" s="397"/>
      <c r="BH8" s="397"/>
      <c r="BI8" s="397"/>
      <c r="BJ8" s="397"/>
      <c r="BK8" s="397"/>
      <c r="BL8" s="397"/>
      <c r="BM8" s="397"/>
      <c r="BN8" s="397"/>
      <c r="BO8" s="397"/>
      <c r="BP8" s="397"/>
      <c r="BQ8" s="397"/>
      <c r="BR8" s="397"/>
      <c r="BS8" s="397"/>
      <c r="BT8" s="397"/>
      <c r="BU8" s="397"/>
      <c r="BV8" s="397"/>
      <c r="BW8" s="397"/>
      <c r="BX8" s="397"/>
      <c r="BY8" s="397"/>
      <c r="BZ8" s="397"/>
      <c r="CA8" s="397"/>
      <c r="CB8" s="397"/>
      <c r="CC8" s="397"/>
      <c r="CD8" s="397"/>
      <c r="CE8" s="397"/>
      <c r="CF8" s="397"/>
      <c r="CG8" s="397"/>
      <c r="CH8" s="397"/>
      <c r="CI8" s="397"/>
      <c r="CJ8" s="397"/>
      <c r="CK8" s="397"/>
      <c r="CL8" s="397"/>
      <c r="CM8" s="397"/>
      <c r="CN8" s="397"/>
      <c r="CO8" s="397"/>
      <c r="CP8" s="397"/>
      <c r="CQ8" s="397"/>
      <c r="CR8" s="397"/>
      <c r="CS8" s="397"/>
      <c r="CT8" s="397"/>
      <c r="CU8" s="397"/>
      <c r="CV8" s="397"/>
      <c r="CW8" s="397"/>
      <c r="CX8" s="397"/>
      <c r="CY8" s="397"/>
      <c r="CZ8" s="397"/>
      <c r="DA8" s="397"/>
      <c r="DB8" s="397"/>
      <c r="DC8" s="397"/>
      <c r="DD8" s="397"/>
      <c r="DE8" s="397"/>
    </row>
    <row r="9" spans="1:109" s="259" customFormat="1" ht="13.2" x14ac:dyDescent="0.2">
      <c r="A9" s="397"/>
      <c r="B9" s="397"/>
      <c r="C9" s="397"/>
      <c r="D9" s="397"/>
      <c r="E9" s="397"/>
      <c r="F9" s="397"/>
      <c r="G9" s="397"/>
      <c r="H9" s="397"/>
      <c r="I9" s="397"/>
      <c r="J9" s="397"/>
      <c r="K9" s="397"/>
      <c r="L9" s="397"/>
      <c r="M9" s="397"/>
      <c r="N9" s="397"/>
      <c r="O9" s="397"/>
      <c r="P9" s="397"/>
      <c r="Q9" s="397"/>
      <c r="R9" s="397"/>
      <c r="S9" s="397"/>
      <c r="T9" s="397"/>
      <c r="U9" s="397"/>
      <c r="V9" s="397"/>
      <c r="W9" s="397"/>
      <c r="X9" s="397"/>
      <c r="Y9" s="397"/>
      <c r="Z9" s="397"/>
      <c r="AA9" s="397"/>
      <c r="AB9" s="397"/>
      <c r="AC9" s="397"/>
      <c r="AD9" s="397"/>
      <c r="AE9" s="397"/>
      <c r="AF9" s="397"/>
      <c r="AG9" s="397"/>
      <c r="AH9" s="397"/>
      <c r="AI9" s="397"/>
      <c r="AJ9" s="397"/>
      <c r="AK9" s="397"/>
      <c r="AL9" s="397"/>
      <c r="AM9" s="397"/>
      <c r="AN9" s="397"/>
      <c r="AO9" s="397"/>
      <c r="AP9" s="397"/>
      <c r="AQ9" s="397"/>
      <c r="AR9" s="397"/>
      <c r="AS9" s="397"/>
      <c r="AT9" s="397"/>
      <c r="AU9" s="397"/>
      <c r="AV9" s="397"/>
      <c r="AW9" s="397"/>
      <c r="AX9" s="397"/>
      <c r="AY9" s="397"/>
      <c r="AZ9" s="397"/>
      <c r="BA9" s="397"/>
      <c r="BB9" s="397"/>
      <c r="BC9" s="397"/>
      <c r="BD9" s="397"/>
      <c r="BE9" s="397"/>
      <c r="BF9" s="397"/>
      <c r="BG9" s="397"/>
      <c r="BH9" s="397"/>
      <c r="BI9" s="397"/>
      <c r="BJ9" s="397"/>
      <c r="BK9" s="397"/>
      <c r="BL9" s="397"/>
      <c r="BM9" s="397"/>
      <c r="BN9" s="397"/>
      <c r="BO9" s="397"/>
      <c r="BP9" s="397"/>
      <c r="BQ9" s="397"/>
      <c r="BR9" s="397"/>
      <c r="BS9" s="397"/>
      <c r="BT9" s="397"/>
      <c r="BU9" s="397"/>
      <c r="BV9" s="397"/>
      <c r="BW9" s="397"/>
      <c r="BX9" s="397"/>
      <c r="BY9" s="397"/>
      <c r="BZ9" s="397"/>
      <c r="CA9" s="397"/>
      <c r="CB9" s="397"/>
      <c r="CC9" s="397"/>
      <c r="CD9" s="397"/>
      <c r="CE9" s="397"/>
      <c r="CF9" s="397"/>
      <c r="CG9" s="397"/>
      <c r="CH9" s="397"/>
      <c r="CI9" s="397"/>
      <c r="CJ9" s="397"/>
      <c r="CK9" s="397"/>
      <c r="CL9" s="397"/>
      <c r="CM9" s="397"/>
      <c r="CN9" s="397"/>
      <c r="CO9" s="397"/>
      <c r="CP9" s="397"/>
      <c r="CQ9" s="397"/>
      <c r="CR9" s="397"/>
      <c r="CS9" s="397"/>
      <c r="CT9" s="397"/>
      <c r="CU9" s="397"/>
      <c r="CV9" s="397"/>
      <c r="CW9" s="397"/>
      <c r="CX9" s="397"/>
      <c r="CY9" s="397"/>
      <c r="CZ9" s="397"/>
      <c r="DA9" s="397"/>
      <c r="DB9" s="397"/>
      <c r="DC9" s="397"/>
      <c r="DD9" s="397"/>
      <c r="DE9" s="397"/>
    </row>
    <row r="10" spans="1:109" s="259" customFormat="1" ht="13.2" x14ac:dyDescent="0.2">
      <c r="A10" s="397"/>
      <c r="B10" s="397"/>
      <c r="C10" s="397"/>
      <c r="D10" s="397"/>
      <c r="E10" s="397"/>
      <c r="F10" s="397"/>
      <c r="G10" s="397"/>
      <c r="H10" s="397"/>
      <c r="I10" s="397"/>
      <c r="J10" s="397"/>
      <c r="K10" s="397"/>
      <c r="L10" s="397"/>
      <c r="M10" s="397"/>
      <c r="N10" s="397"/>
      <c r="O10" s="397"/>
      <c r="P10" s="397"/>
      <c r="Q10" s="397"/>
      <c r="R10" s="397"/>
      <c r="S10" s="397"/>
      <c r="T10" s="397"/>
      <c r="U10" s="397"/>
      <c r="V10" s="397"/>
      <c r="W10" s="397"/>
      <c r="X10" s="397"/>
      <c r="Y10" s="397"/>
      <c r="Z10" s="397"/>
      <c r="AA10" s="397"/>
      <c r="AB10" s="397"/>
      <c r="AC10" s="397"/>
      <c r="AD10" s="397"/>
      <c r="AE10" s="397"/>
      <c r="AF10" s="397"/>
      <c r="AG10" s="397"/>
      <c r="AH10" s="397"/>
      <c r="AI10" s="397"/>
      <c r="AJ10" s="397"/>
      <c r="AK10" s="397"/>
      <c r="AL10" s="397"/>
      <c r="AM10" s="397"/>
      <c r="AN10" s="397"/>
      <c r="AO10" s="397"/>
      <c r="AP10" s="397"/>
      <c r="AQ10" s="397"/>
      <c r="AR10" s="397"/>
      <c r="AS10" s="397"/>
      <c r="AT10" s="397"/>
      <c r="AU10" s="397"/>
      <c r="AV10" s="397"/>
      <c r="AW10" s="397"/>
      <c r="AX10" s="397"/>
      <c r="AY10" s="397"/>
      <c r="AZ10" s="397"/>
      <c r="BA10" s="397"/>
      <c r="BB10" s="397"/>
      <c r="BC10" s="397"/>
      <c r="BD10" s="397"/>
      <c r="BE10" s="397"/>
      <c r="BF10" s="397"/>
      <c r="BG10" s="397"/>
      <c r="BH10" s="397"/>
      <c r="BI10" s="397"/>
      <c r="BJ10" s="397"/>
      <c r="BK10" s="397"/>
      <c r="BL10" s="397"/>
      <c r="BM10" s="397"/>
      <c r="BN10" s="397"/>
      <c r="BO10" s="397"/>
      <c r="BP10" s="397"/>
      <c r="BQ10" s="397"/>
      <c r="BR10" s="397"/>
      <c r="BS10" s="397"/>
      <c r="BT10" s="397"/>
      <c r="BU10" s="397"/>
      <c r="BV10" s="397"/>
      <c r="BW10" s="397"/>
      <c r="BX10" s="397"/>
      <c r="BY10" s="397"/>
      <c r="BZ10" s="397"/>
      <c r="CA10" s="397"/>
      <c r="CB10" s="397"/>
      <c r="CC10" s="397"/>
      <c r="CD10" s="397"/>
      <c r="CE10" s="397"/>
      <c r="CF10" s="397"/>
      <c r="CG10" s="397"/>
      <c r="CH10" s="397"/>
      <c r="CI10" s="397"/>
      <c r="CJ10" s="397"/>
      <c r="CK10" s="397"/>
      <c r="CL10" s="397"/>
      <c r="CM10" s="397"/>
      <c r="CN10" s="397"/>
      <c r="CO10" s="397"/>
      <c r="CP10" s="397"/>
      <c r="CQ10" s="397"/>
      <c r="CR10" s="397"/>
      <c r="CS10" s="397"/>
      <c r="CT10" s="397"/>
      <c r="CU10" s="397"/>
      <c r="CV10" s="397"/>
      <c r="CW10" s="397"/>
      <c r="CX10" s="397"/>
      <c r="CY10" s="397"/>
      <c r="CZ10" s="397"/>
      <c r="DA10" s="397"/>
      <c r="DB10" s="397"/>
      <c r="DC10" s="397"/>
      <c r="DD10" s="397"/>
      <c r="DE10" s="397"/>
    </row>
    <row r="11" spans="1:109" s="259" customFormat="1" ht="13.2" x14ac:dyDescent="0.2">
      <c r="A11" s="397"/>
      <c r="B11" s="397"/>
      <c r="C11" s="397"/>
      <c r="D11" s="397"/>
      <c r="E11" s="397"/>
      <c r="F11" s="397"/>
      <c r="G11" s="397"/>
      <c r="H11" s="397"/>
      <c r="I11" s="397"/>
      <c r="J11" s="397"/>
      <c r="K11" s="397"/>
      <c r="L11" s="397"/>
      <c r="M11" s="397"/>
      <c r="N11" s="397"/>
      <c r="O11" s="397"/>
      <c r="P11" s="397"/>
      <c r="Q11" s="397"/>
      <c r="R11" s="397"/>
      <c r="S11" s="397"/>
      <c r="T11" s="397"/>
      <c r="U11" s="397"/>
      <c r="V11" s="397"/>
      <c r="W11" s="397"/>
      <c r="X11" s="397"/>
      <c r="Y11" s="397"/>
      <c r="Z11" s="397"/>
      <c r="AA11" s="397"/>
      <c r="AB11" s="397"/>
      <c r="AC11" s="397"/>
      <c r="AD11" s="397"/>
      <c r="AE11" s="397"/>
      <c r="AF11" s="397"/>
      <c r="AG11" s="397"/>
      <c r="AH11" s="397"/>
      <c r="AI11" s="397"/>
      <c r="AJ11" s="397"/>
      <c r="AK11" s="397"/>
      <c r="AL11" s="397"/>
      <c r="AM11" s="397"/>
      <c r="AN11" s="397"/>
      <c r="AO11" s="397"/>
      <c r="AP11" s="397"/>
      <c r="AQ11" s="397"/>
      <c r="AR11" s="397"/>
      <c r="AS11" s="397"/>
      <c r="AT11" s="397"/>
      <c r="AU11" s="397"/>
      <c r="AV11" s="397"/>
      <c r="AW11" s="397"/>
      <c r="AX11" s="397"/>
      <c r="AY11" s="397"/>
      <c r="AZ11" s="397"/>
      <c r="BA11" s="397"/>
      <c r="BB11" s="397"/>
      <c r="BC11" s="397"/>
      <c r="BD11" s="397"/>
      <c r="BE11" s="397"/>
      <c r="BF11" s="397"/>
      <c r="BG11" s="397"/>
      <c r="BH11" s="397"/>
      <c r="BI11" s="397"/>
      <c r="BJ11" s="397"/>
      <c r="BK11" s="397"/>
      <c r="BL11" s="397"/>
      <c r="BM11" s="397"/>
      <c r="BN11" s="397"/>
      <c r="BO11" s="397"/>
      <c r="BP11" s="397"/>
      <c r="BQ11" s="397"/>
      <c r="BR11" s="397"/>
      <c r="BS11" s="397"/>
      <c r="BT11" s="397"/>
      <c r="BU11" s="397"/>
      <c r="BV11" s="397"/>
      <c r="BW11" s="397"/>
      <c r="BX11" s="397"/>
      <c r="BY11" s="397"/>
      <c r="BZ11" s="397"/>
      <c r="CA11" s="397"/>
      <c r="CB11" s="397"/>
      <c r="CC11" s="397"/>
      <c r="CD11" s="397"/>
      <c r="CE11" s="397"/>
      <c r="CF11" s="397"/>
      <c r="CG11" s="397"/>
      <c r="CH11" s="397"/>
      <c r="CI11" s="397"/>
      <c r="CJ11" s="397"/>
      <c r="CK11" s="397"/>
      <c r="CL11" s="397"/>
      <c r="CM11" s="397"/>
      <c r="CN11" s="397"/>
      <c r="CO11" s="397"/>
      <c r="CP11" s="397"/>
      <c r="CQ11" s="397"/>
      <c r="CR11" s="397"/>
      <c r="CS11" s="397"/>
      <c r="CT11" s="397"/>
      <c r="CU11" s="397"/>
      <c r="CV11" s="397"/>
      <c r="CW11" s="397"/>
      <c r="CX11" s="397"/>
      <c r="CY11" s="397"/>
      <c r="CZ11" s="397"/>
      <c r="DA11" s="397"/>
      <c r="DB11" s="397"/>
      <c r="DC11" s="397"/>
      <c r="DD11" s="397"/>
      <c r="DE11" s="397"/>
    </row>
    <row r="12" spans="1:109" s="259" customFormat="1" ht="13.2" x14ac:dyDescent="0.2">
      <c r="A12" s="397"/>
      <c r="B12" s="397"/>
      <c r="C12" s="397"/>
      <c r="D12" s="397"/>
      <c r="E12" s="397"/>
      <c r="F12" s="397"/>
      <c r="G12" s="397"/>
      <c r="H12" s="397"/>
      <c r="I12" s="397"/>
      <c r="J12" s="397"/>
      <c r="K12" s="397"/>
      <c r="L12" s="397"/>
      <c r="M12" s="397"/>
      <c r="N12" s="397"/>
      <c r="O12" s="397"/>
      <c r="P12" s="397"/>
      <c r="Q12" s="397"/>
      <c r="R12" s="397"/>
      <c r="S12" s="397"/>
      <c r="T12" s="397"/>
      <c r="U12" s="397"/>
      <c r="V12" s="397"/>
      <c r="W12" s="397"/>
      <c r="X12" s="397"/>
      <c r="Y12" s="397"/>
      <c r="Z12" s="397"/>
      <c r="AA12" s="397"/>
      <c r="AB12" s="397"/>
      <c r="AC12" s="397"/>
      <c r="AD12" s="397"/>
      <c r="AE12" s="397"/>
      <c r="AF12" s="397"/>
      <c r="AG12" s="397"/>
      <c r="AH12" s="397"/>
      <c r="AI12" s="397"/>
      <c r="AJ12" s="397"/>
      <c r="AK12" s="397"/>
      <c r="AL12" s="397"/>
      <c r="AM12" s="397"/>
      <c r="AN12" s="397"/>
      <c r="AO12" s="397"/>
      <c r="AP12" s="397"/>
      <c r="AQ12" s="397"/>
      <c r="AR12" s="397"/>
      <c r="AS12" s="397"/>
      <c r="AT12" s="397"/>
      <c r="AU12" s="397"/>
      <c r="AV12" s="397"/>
      <c r="AW12" s="397"/>
      <c r="AX12" s="397"/>
      <c r="AY12" s="397"/>
      <c r="AZ12" s="397"/>
      <c r="BA12" s="397"/>
      <c r="BB12" s="397"/>
      <c r="BC12" s="397"/>
      <c r="BD12" s="397"/>
      <c r="BE12" s="397"/>
      <c r="BF12" s="397"/>
      <c r="BG12" s="397"/>
      <c r="BH12" s="397"/>
      <c r="BI12" s="397"/>
      <c r="BJ12" s="397"/>
      <c r="BK12" s="397"/>
      <c r="BL12" s="397"/>
      <c r="BM12" s="397"/>
      <c r="BN12" s="397"/>
      <c r="BO12" s="397"/>
      <c r="BP12" s="397"/>
      <c r="BQ12" s="397"/>
      <c r="BR12" s="397"/>
      <c r="BS12" s="397"/>
      <c r="BT12" s="397"/>
      <c r="BU12" s="397"/>
      <c r="BV12" s="397"/>
      <c r="BW12" s="397"/>
      <c r="BX12" s="397"/>
      <c r="BY12" s="397"/>
      <c r="BZ12" s="397"/>
      <c r="CA12" s="397"/>
      <c r="CB12" s="397"/>
      <c r="CC12" s="397"/>
      <c r="CD12" s="397"/>
      <c r="CE12" s="397"/>
      <c r="CF12" s="397"/>
      <c r="CG12" s="397"/>
      <c r="CH12" s="397"/>
      <c r="CI12" s="397"/>
      <c r="CJ12" s="397"/>
      <c r="CK12" s="397"/>
      <c r="CL12" s="397"/>
      <c r="CM12" s="397"/>
      <c r="CN12" s="397"/>
      <c r="CO12" s="397"/>
      <c r="CP12" s="397"/>
      <c r="CQ12" s="397"/>
      <c r="CR12" s="397"/>
      <c r="CS12" s="397"/>
      <c r="CT12" s="397"/>
      <c r="CU12" s="397"/>
      <c r="CV12" s="397"/>
      <c r="CW12" s="397"/>
      <c r="CX12" s="397"/>
      <c r="CY12" s="397"/>
      <c r="CZ12" s="397"/>
      <c r="DA12" s="397"/>
      <c r="DB12" s="397"/>
      <c r="DC12" s="397"/>
      <c r="DD12" s="397"/>
      <c r="DE12" s="397"/>
    </row>
    <row r="13" spans="1:109" s="259" customFormat="1" ht="13.2" x14ac:dyDescent="0.2">
      <c r="A13" s="397"/>
      <c r="B13" s="397"/>
      <c r="C13" s="397"/>
      <c r="D13" s="397"/>
      <c r="E13" s="397"/>
      <c r="F13" s="397"/>
      <c r="G13" s="397"/>
      <c r="H13" s="397"/>
      <c r="I13" s="397"/>
      <c r="J13" s="397"/>
      <c r="K13" s="397"/>
      <c r="L13" s="397"/>
      <c r="M13" s="397"/>
      <c r="N13" s="397"/>
      <c r="O13" s="397"/>
      <c r="P13" s="397"/>
      <c r="Q13" s="397"/>
      <c r="R13" s="397"/>
      <c r="S13" s="397"/>
      <c r="T13" s="397"/>
      <c r="U13" s="397"/>
      <c r="V13" s="397"/>
      <c r="W13" s="397"/>
      <c r="X13" s="397"/>
      <c r="Y13" s="397"/>
      <c r="Z13" s="397"/>
      <c r="AA13" s="397"/>
      <c r="AB13" s="397"/>
      <c r="AC13" s="397"/>
      <c r="AD13" s="397"/>
      <c r="AE13" s="397"/>
      <c r="AF13" s="397"/>
      <c r="AG13" s="397"/>
      <c r="AH13" s="397"/>
      <c r="AI13" s="397"/>
      <c r="AJ13" s="397"/>
      <c r="AK13" s="397"/>
      <c r="AL13" s="397"/>
      <c r="AM13" s="397"/>
      <c r="AN13" s="397"/>
      <c r="AO13" s="397"/>
      <c r="AP13" s="397"/>
      <c r="AQ13" s="397"/>
      <c r="AR13" s="397"/>
      <c r="AS13" s="397"/>
      <c r="AT13" s="397"/>
      <c r="AU13" s="397"/>
      <c r="AV13" s="397"/>
      <c r="AW13" s="397"/>
      <c r="AX13" s="397"/>
      <c r="AY13" s="397"/>
      <c r="AZ13" s="397"/>
      <c r="BA13" s="397"/>
      <c r="BB13" s="397"/>
      <c r="BC13" s="397"/>
      <c r="BD13" s="397"/>
      <c r="BE13" s="397"/>
      <c r="BF13" s="397"/>
      <c r="BG13" s="397"/>
      <c r="BH13" s="397"/>
      <c r="BI13" s="397"/>
      <c r="BJ13" s="397"/>
      <c r="BK13" s="397"/>
      <c r="BL13" s="397"/>
      <c r="BM13" s="397"/>
      <c r="BN13" s="397"/>
      <c r="BO13" s="397"/>
      <c r="BP13" s="397"/>
      <c r="BQ13" s="397"/>
      <c r="BR13" s="397"/>
      <c r="BS13" s="397"/>
      <c r="BT13" s="397"/>
      <c r="BU13" s="397"/>
      <c r="BV13" s="397"/>
      <c r="BW13" s="397"/>
      <c r="BX13" s="397"/>
      <c r="BY13" s="397"/>
      <c r="BZ13" s="397"/>
      <c r="CA13" s="397"/>
      <c r="CB13" s="397"/>
      <c r="CC13" s="397"/>
      <c r="CD13" s="397"/>
      <c r="CE13" s="397"/>
      <c r="CF13" s="397"/>
      <c r="CG13" s="397"/>
      <c r="CH13" s="397"/>
      <c r="CI13" s="397"/>
      <c r="CJ13" s="397"/>
      <c r="CK13" s="397"/>
      <c r="CL13" s="397"/>
      <c r="CM13" s="397"/>
      <c r="CN13" s="397"/>
      <c r="CO13" s="397"/>
      <c r="CP13" s="397"/>
      <c r="CQ13" s="397"/>
      <c r="CR13" s="397"/>
      <c r="CS13" s="397"/>
      <c r="CT13" s="397"/>
      <c r="CU13" s="397"/>
      <c r="CV13" s="397"/>
      <c r="CW13" s="397"/>
      <c r="CX13" s="397"/>
      <c r="CY13" s="397"/>
      <c r="CZ13" s="397"/>
      <c r="DA13" s="397"/>
      <c r="DB13" s="397"/>
      <c r="DC13" s="397"/>
      <c r="DD13" s="397"/>
      <c r="DE13" s="397"/>
    </row>
    <row r="14" spans="1:109" s="259" customFormat="1" ht="13.2" x14ac:dyDescent="0.2">
      <c r="A14" s="397"/>
      <c r="B14" s="397"/>
      <c r="C14" s="397"/>
      <c r="D14" s="397"/>
      <c r="E14" s="397"/>
      <c r="F14" s="397"/>
      <c r="G14" s="397"/>
      <c r="H14" s="397"/>
      <c r="I14" s="397"/>
      <c r="J14" s="397"/>
      <c r="K14" s="397"/>
      <c r="L14" s="397"/>
      <c r="M14" s="397"/>
      <c r="N14" s="397"/>
      <c r="O14" s="397"/>
      <c r="P14" s="397"/>
      <c r="Q14" s="397"/>
      <c r="R14" s="397"/>
      <c r="S14" s="397"/>
      <c r="T14" s="397"/>
      <c r="U14" s="397"/>
      <c r="V14" s="397"/>
      <c r="W14" s="397"/>
      <c r="X14" s="397"/>
      <c r="Y14" s="397"/>
      <c r="Z14" s="397"/>
      <c r="AA14" s="397"/>
      <c r="AB14" s="397"/>
      <c r="AC14" s="397"/>
      <c r="AD14" s="397"/>
      <c r="AE14" s="397"/>
      <c r="AF14" s="397"/>
      <c r="AG14" s="397"/>
      <c r="AH14" s="397"/>
      <c r="AI14" s="397"/>
      <c r="AJ14" s="397"/>
      <c r="AK14" s="397"/>
      <c r="AL14" s="397"/>
      <c r="AM14" s="397"/>
      <c r="AN14" s="397"/>
      <c r="AO14" s="397"/>
      <c r="AP14" s="397"/>
      <c r="AQ14" s="397"/>
      <c r="AR14" s="397"/>
      <c r="AS14" s="397"/>
      <c r="AT14" s="397"/>
      <c r="AU14" s="397"/>
      <c r="AV14" s="397"/>
      <c r="AW14" s="397"/>
      <c r="AX14" s="397"/>
      <c r="AY14" s="397"/>
      <c r="AZ14" s="397"/>
      <c r="BA14" s="397"/>
      <c r="BB14" s="397"/>
      <c r="BC14" s="397"/>
      <c r="BD14" s="397"/>
      <c r="BE14" s="397"/>
      <c r="BF14" s="397"/>
      <c r="BG14" s="397"/>
      <c r="BH14" s="397"/>
      <c r="BI14" s="397"/>
      <c r="BJ14" s="397"/>
      <c r="BK14" s="397"/>
      <c r="BL14" s="397"/>
      <c r="BM14" s="397"/>
      <c r="BN14" s="397"/>
      <c r="BO14" s="397"/>
      <c r="BP14" s="397"/>
      <c r="BQ14" s="397"/>
      <c r="BR14" s="397"/>
      <c r="BS14" s="397"/>
      <c r="BT14" s="397"/>
      <c r="BU14" s="397"/>
      <c r="BV14" s="397"/>
      <c r="BW14" s="397"/>
      <c r="BX14" s="397"/>
      <c r="BY14" s="397"/>
      <c r="BZ14" s="397"/>
      <c r="CA14" s="397"/>
      <c r="CB14" s="397"/>
      <c r="CC14" s="397"/>
      <c r="CD14" s="397"/>
      <c r="CE14" s="397"/>
      <c r="CF14" s="397"/>
      <c r="CG14" s="397"/>
      <c r="CH14" s="397"/>
      <c r="CI14" s="397"/>
      <c r="CJ14" s="397"/>
      <c r="CK14" s="397"/>
      <c r="CL14" s="397"/>
      <c r="CM14" s="397"/>
      <c r="CN14" s="397"/>
      <c r="CO14" s="397"/>
      <c r="CP14" s="397"/>
      <c r="CQ14" s="397"/>
      <c r="CR14" s="397"/>
      <c r="CS14" s="397"/>
      <c r="CT14" s="397"/>
      <c r="CU14" s="397"/>
      <c r="CV14" s="397"/>
      <c r="CW14" s="397"/>
      <c r="CX14" s="397"/>
      <c r="CY14" s="397"/>
      <c r="CZ14" s="397"/>
      <c r="DA14" s="397"/>
      <c r="DB14" s="397"/>
      <c r="DC14" s="397"/>
      <c r="DD14" s="397"/>
      <c r="DE14" s="397"/>
    </row>
    <row r="15" spans="1:109" s="259" customFormat="1" ht="13.2" x14ac:dyDescent="0.2">
      <c r="A15" s="364"/>
      <c r="B15" s="397"/>
      <c r="C15" s="397"/>
      <c r="D15" s="397"/>
      <c r="E15" s="397"/>
      <c r="F15" s="397"/>
      <c r="G15" s="397"/>
      <c r="H15" s="397"/>
      <c r="I15" s="397"/>
      <c r="J15" s="397"/>
      <c r="K15" s="397"/>
      <c r="L15" s="397"/>
      <c r="M15" s="397"/>
      <c r="N15" s="397"/>
      <c r="O15" s="397"/>
      <c r="P15" s="397"/>
      <c r="Q15" s="397"/>
      <c r="R15" s="397"/>
      <c r="S15" s="397"/>
      <c r="T15" s="397"/>
      <c r="U15" s="397"/>
      <c r="V15" s="397"/>
      <c r="W15" s="397"/>
      <c r="X15" s="397"/>
      <c r="Y15" s="397"/>
      <c r="Z15" s="397"/>
      <c r="AA15" s="397"/>
      <c r="AB15" s="397"/>
      <c r="AC15" s="397"/>
      <c r="AD15" s="397"/>
      <c r="AE15" s="397"/>
      <c r="AF15" s="397"/>
      <c r="AG15" s="397"/>
      <c r="AH15" s="397"/>
      <c r="AI15" s="397"/>
      <c r="AJ15" s="397"/>
      <c r="AK15" s="397"/>
      <c r="AL15" s="397"/>
      <c r="AM15" s="397"/>
      <c r="AN15" s="397"/>
      <c r="AO15" s="397"/>
      <c r="AP15" s="397"/>
      <c r="AQ15" s="397"/>
      <c r="AR15" s="397"/>
      <c r="AS15" s="397"/>
      <c r="AT15" s="397"/>
      <c r="AU15" s="397"/>
      <c r="AV15" s="397"/>
      <c r="AW15" s="397"/>
      <c r="AX15" s="397"/>
      <c r="AY15" s="397"/>
      <c r="AZ15" s="397"/>
      <c r="BA15" s="397"/>
      <c r="BB15" s="397"/>
      <c r="BC15" s="397"/>
      <c r="BD15" s="397"/>
      <c r="BE15" s="397"/>
      <c r="BF15" s="397"/>
      <c r="BG15" s="397"/>
      <c r="BH15" s="397"/>
      <c r="BI15" s="397"/>
      <c r="BJ15" s="397"/>
      <c r="BK15" s="397"/>
      <c r="BL15" s="397"/>
      <c r="BM15" s="397"/>
      <c r="BN15" s="397"/>
      <c r="BO15" s="397"/>
      <c r="BP15" s="397"/>
      <c r="BQ15" s="397"/>
      <c r="BR15" s="397"/>
      <c r="BS15" s="397"/>
      <c r="BT15" s="397"/>
      <c r="BU15" s="397"/>
      <c r="BV15" s="397"/>
      <c r="BW15" s="397"/>
      <c r="BX15" s="397"/>
      <c r="BY15" s="397"/>
      <c r="BZ15" s="397"/>
      <c r="CA15" s="397"/>
      <c r="CB15" s="397"/>
      <c r="CC15" s="397"/>
      <c r="CD15" s="397"/>
      <c r="CE15" s="397"/>
      <c r="CF15" s="397"/>
      <c r="CG15" s="397"/>
      <c r="CH15" s="397"/>
      <c r="CI15" s="397"/>
      <c r="CJ15" s="397"/>
      <c r="CK15" s="397"/>
      <c r="CL15" s="397"/>
      <c r="CM15" s="397"/>
      <c r="CN15" s="397"/>
      <c r="CO15" s="397"/>
      <c r="CP15" s="397"/>
      <c r="CQ15" s="397"/>
      <c r="CR15" s="397"/>
      <c r="CS15" s="397"/>
      <c r="CT15" s="397"/>
      <c r="CU15" s="397"/>
      <c r="CV15" s="397"/>
      <c r="CW15" s="397"/>
      <c r="CX15" s="397"/>
      <c r="CY15" s="397"/>
      <c r="CZ15" s="397"/>
      <c r="DA15" s="397"/>
      <c r="DB15" s="397"/>
      <c r="DC15" s="397"/>
      <c r="DD15" s="397"/>
      <c r="DE15" s="397"/>
    </row>
    <row r="16" spans="1:109" s="259" customFormat="1" ht="13.2" x14ac:dyDescent="0.2">
      <c r="A16" s="364"/>
      <c r="B16" s="397"/>
      <c r="C16" s="397"/>
      <c r="D16" s="397"/>
      <c r="E16" s="397"/>
      <c r="F16" s="397"/>
      <c r="G16" s="397"/>
      <c r="H16" s="397"/>
      <c r="I16" s="397"/>
      <c r="J16" s="397"/>
      <c r="K16" s="397"/>
      <c r="L16" s="397"/>
      <c r="M16" s="397"/>
      <c r="N16" s="397"/>
      <c r="O16" s="397"/>
      <c r="P16" s="397"/>
      <c r="Q16" s="397"/>
      <c r="R16" s="397"/>
      <c r="S16" s="397"/>
      <c r="T16" s="397"/>
      <c r="U16" s="397"/>
      <c r="V16" s="397"/>
      <c r="W16" s="397"/>
      <c r="X16" s="397"/>
      <c r="Y16" s="397"/>
      <c r="Z16" s="397"/>
      <c r="AA16" s="397"/>
      <c r="AB16" s="397"/>
      <c r="AC16" s="397"/>
      <c r="AD16" s="397"/>
      <c r="AE16" s="397"/>
      <c r="AF16" s="397"/>
      <c r="AG16" s="397"/>
      <c r="AH16" s="397"/>
      <c r="AI16" s="397"/>
      <c r="AJ16" s="397"/>
      <c r="AK16" s="397"/>
      <c r="AL16" s="397"/>
      <c r="AM16" s="397"/>
      <c r="AN16" s="397"/>
      <c r="AO16" s="397"/>
      <c r="AP16" s="397"/>
      <c r="AQ16" s="397"/>
      <c r="AR16" s="397"/>
      <c r="AS16" s="397"/>
      <c r="AT16" s="397"/>
      <c r="AU16" s="397"/>
      <c r="AV16" s="397"/>
      <c r="AW16" s="397"/>
      <c r="AX16" s="397"/>
      <c r="AY16" s="397"/>
      <c r="AZ16" s="397"/>
      <c r="BA16" s="397"/>
      <c r="BB16" s="397"/>
      <c r="BC16" s="397"/>
      <c r="BD16" s="397"/>
      <c r="BE16" s="397"/>
      <c r="BF16" s="397"/>
      <c r="BG16" s="397"/>
      <c r="BH16" s="397"/>
      <c r="BI16" s="397"/>
      <c r="BJ16" s="397"/>
      <c r="BK16" s="397"/>
      <c r="BL16" s="397"/>
      <c r="BM16" s="397"/>
      <c r="BN16" s="397"/>
      <c r="BO16" s="397"/>
      <c r="BP16" s="397"/>
      <c r="BQ16" s="397"/>
      <c r="BR16" s="397"/>
      <c r="BS16" s="397"/>
      <c r="BT16" s="397"/>
      <c r="BU16" s="397"/>
      <c r="BV16" s="397"/>
      <c r="BW16" s="397"/>
      <c r="BX16" s="397"/>
      <c r="BY16" s="397"/>
      <c r="BZ16" s="397"/>
      <c r="CA16" s="397"/>
      <c r="CB16" s="397"/>
      <c r="CC16" s="397"/>
      <c r="CD16" s="397"/>
      <c r="CE16" s="397"/>
      <c r="CF16" s="397"/>
      <c r="CG16" s="397"/>
      <c r="CH16" s="397"/>
      <c r="CI16" s="397"/>
      <c r="CJ16" s="397"/>
      <c r="CK16" s="397"/>
      <c r="CL16" s="397"/>
      <c r="CM16" s="397"/>
      <c r="CN16" s="397"/>
      <c r="CO16" s="397"/>
      <c r="CP16" s="397"/>
      <c r="CQ16" s="397"/>
      <c r="CR16" s="397"/>
      <c r="CS16" s="397"/>
      <c r="CT16" s="397"/>
      <c r="CU16" s="397"/>
      <c r="CV16" s="397"/>
      <c r="CW16" s="397"/>
      <c r="CX16" s="397"/>
      <c r="CY16" s="397"/>
      <c r="CZ16" s="397"/>
      <c r="DA16" s="397"/>
      <c r="DB16" s="397"/>
      <c r="DC16" s="397"/>
      <c r="DD16" s="397"/>
      <c r="DE16" s="397"/>
    </row>
    <row r="17" spans="1:109" s="259" customFormat="1" ht="13.2" x14ac:dyDescent="0.2">
      <c r="A17" s="364"/>
      <c r="B17" s="397"/>
      <c r="C17" s="397"/>
      <c r="D17" s="397"/>
      <c r="E17" s="397"/>
      <c r="F17" s="397"/>
      <c r="G17" s="397"/>
      <c r="H17" s="397"/>
      <c r="I17" s="397"/>
      <c r="J17" s="397"/>
      <c r="K17" s="397"/>
      <c r="L17" s="397"/>
      <c r="M17" s="397"/>
      <c r="N17" s="397"/>
      <c r="O17" s="397"/>
      <c r="P17" s="397"/>
      <c r="Q17" s="397"/>
      <c r="R17" s="397"/>
      <c r="S17" s="397"/>
      <c r="T17" s="397"/>
      <c r="U17" s="397"/>
      <c r="V17" s="397"/>
      <c r="W17" s="397"/>
      <c r="X17" s="397"/>
      <c r="Y17" s="397"/>
      <c r="Z17" s="397"/>
      <c r="AA17" s="397"/>
      <c r="AB17" s="397"/>
      <c r="AC17" s="397"/>
      <c r="AD17" s="397"/>
      <c r="AE17" s="397"/>
      <c r="AF17" s="397"/>
      <c r="AG17" s="397"/>
      <c r="AH17" s="397"/>
      <c r="AI17" s="397"/>
      <c r="AJ17" s="397"/>
      <c r="AK17" s="397"/>
      <c r="AL17" s="397"/>
      <c r="AM17" s="397"/>
      <c r="AN17" s="397"/>
      <c r="AO17" s="397"/>
      <c r="AP17" s="397"/>
      <c r="AQ17" s="397"/>
      <c r="AR17" s="397"/>
      <c r="AS17" s="397"/>
      <c r="AT17" s="397"/>
      <c r="AU17" s="397"/>
      <c r="AV17" s="397"/>
      <c r="AW17" s="397"/>
      <c r="AX17" s="397"/>
      <c r="AY17" s="397"/>
      <c r="AZ17" s="397"/>
      <c r="BA17" s="397"/>
      <c r="BB17" s="397"/>
      <c r="BC17" s="397"/>
      <c r="BD17" s="397"/>
      <c r="BE17" s="397"/>
      <c r="BF17" s="397"/>
      <c r="BG17" s="397"/>
      <c r="BH17" s="397"/>
      <c r="BI17" s="397"/>
      <c r="BJ17" s="397"/>
      <c r="BK17" s="397"/>
      <c r="BL17" s="397"/>
      <c r="BM17" s="397"/>
      <c r="BN17" s="397"/>
      <c r="BO17" s="397"/>
      <c r="BP17" s="397"/>
      <c r="BQ17" s="397"/>
      <c r="BR17" s="397"/>
      <c r="BS17" s="397"/>
      <c r="BT17" s="397"/>
      <c r="BU17" s="397"/>
      <c r="BV17" s="397"/>
      <c r="BW17" s="397"/>
      <c r="BX17" s="397"/>
      <c r="BY17" s="397"/>
      <c r="BZ17" s="397"/>
      <c r="CA17" s="397"/>
      <c r="CB17" s="397"/>
      <c r="CC17" s="397"/>
      <c r="CD17" s="397"/>
      <c r="CE17" s="397"/>
      <c r="CF17" s="397"/>
      <c r="CG17" s="397"/>
      <c r="CH17" s="397"/>
      <c r="CI17" s="397"/>
      <c r="CJ17" s="397"/>
      <c r="CK17" s="397"/>
      <c r="CL17" s="397"/>
      <c r="CM17" s="397"/>
      <c r="CN17" s="397"/>
      <c r="CO17" s="397"/>
      <c r="CP17" s="397"/>
      <c r="CQ17" s="397"/>
      <c r="CR17" s="397"/>
      <c r="CS17" s="397"/>
      <c r="CT17" s="397"/>
      <c r="CU17" s="397"/>
      <c r="CV17" s="397"/>
      <c r="CW17" s="397"/>
      <c r="CX17" s="397"/>
      <c r="CY17" s="397"/>
      <c r="CZ17" s="397"/>
      <c r="DA17" s="397"/>
      <c r="DB17" s="397"/>
      <c r="DC17" s="397"/>
      <c r="DD17" s="397"/>
      <c r="DE17" s="397"/>
    </row>
    <row r="18" spans="1:109" s="259" customFormat="1" ht="13.2" x14ac:dyDescent="0.2">
      <c r="A18" s="364"/>
      <c r="B18" s="397"/>
      <c r="C18" s="397"/>
      <c r="D18" s="397"/>
      <c r="E18" s="397"/>
      <c r="F18" s="397"/>
      <c r="G18" s="397"/>
      <c r="H18" s="397"/>
      <c r="I18" s="397"/>
      <c r="J18" s="397"/>
      <c r="K18" s="397"/>
      <c r="L18" s="397"/>
      <c r="M18" s="397"/>
      <c r="N18" s="397"/>
      <c r="O18" s="397"/>
      <c r="P18" s="397"/>
      <c r="Q18" s="397"/>
      <c r="R18" s="397"/>
      <c r="S18" s="397"/>
      <c r="T18" s="397"/>
      <c r="U18" s="397"/>
      <c r="V18" s="397"/>
      <c r="W18" s="397"/>
      <c r="X18" s="397"/>
      <c r="Y18" s="397"/>
      <c r="Z18" s="397"/>
      <c r="AA18" s="397"/>
      <c r="AB18" s="397"/>
      <c r="AC18" s="397"/>
      <c r="AD18" s="397"/>
      <c r="AE18" s="397"/>
      <c r="AF18" s="397"/>
      <c r="AG18" s="397"/>
      <c r="AH18" s="397"/>
      <c r="AI18" s="397"/>
      <c r="AJ18" s="397"/>
      <c r="AK18" s="397"/>
      <c r="AL18" s="397"/>
      <c r="AM18" s="397"/>
      <c r="AN18" s="397"/>
      <c r="AO18" s="397"/>
      <c r="AP18" s="397"/>
      <c r="AQ18" s="397"/>
      <c r="AR18" s="397"/>
      <c r="AS18" s="397"/>
      <c r="AT18" s="397"/>
      <c r="AU18" s="397"/>
      <c r="AV18" s="397"/>
      <c r="AW18" s="397"/>
      <c r="AX18" s="397"/>
      <c r="AY18" s="397"/>
      <c r="AZ18" s="397"/>
      <c r="BA18" s="397"/>
      <c r="BB18" s="397"/>
      <c r="BC18" s="397"/>
      <c r="BD18" s="397"/>
      <c r="BE18" s="397"/>
      <c r="BF18" s="397"/>
      <c r="BG18" s="397"/>
      <c r="BH18" s="397"/>
      <c r="BI18" s="397"/>
      <c r="BJ18" s="397"/>
      <c r="BK18" s="397"/>
      <c r="BL18" s="397"/>
      <c r="BM18" s="397"/>
      <c r="BN18" s="397"/>
      <c r="BO18" s="397"/>
      <c r="BP18" s="397"/>
      <c r="BQ18" s="397"/>
      <c r="BR18" s="397"/>
      <c r="BS18" s="397"/>
      <c r="BT18" s="397"/>
      <c r="BU18" s="397"/>
      <c r="BV18" s="397"/>
      <c r="BW18" s="397"/>
      <c r="BX18" s="397"/>
      <c r="BY18" s="397"/>
      <c r="BZ18" s="397"/>
      <c r="CA18" s="397"/>
      <c r="CB18" s="397"/>
      <c r="CC18" s="397"/>
      <c r="CD18" s="397"/>
      <c r="CE18" s="397"/>
      <c r="CF18" s="397"/>
      <c r="CG18" s="397"/>
      <c r="CH18" s="397"/>
      <c r="CI18" s="397"/>
      <c r="CJ18" s="397"/>
      <c r="CK18" s="397"/>
      <c r="CL18" s="397"/>
      <c r="CM18" s="397"/>
      <c r="CN18" s="397"/>
      <c r="CO18" s="397"/>
      <c r="CP18" s="397"/>
      <c r="CQ18" s="397"/>
      <c r="CR18" s="397"/>
      <c r="CS18" s="397"/>
      <c r="CT18" s="397"/>
      <c r="CU18" s="397"/>
      <c r="CV18" s="397"/>
      <c r="CW18" s="397"/>
      <c r="CX18" s="397"/>
      <c r="CY18" s="397"/>
      <c r="CZ18" s="397"/>
      <c r="DA18" s="397"/>
      <c r="DB18" s="397"/>
      <c r="DC18" s="397"/>
      <c r="DD18" s="397"/>
      <c r="DE18" s="397"/>
    </row>
    <row r="19" spans="1:109" ht="13.2" x14ac:dyDescent="0.2">
      <c r="DD19" s="364"/>
      <c r="DE19" s="364"/>
    </row>
    <row r="20" spans="1:109" ht="13.2" x14ac:dyDescent="0.2">
      <c r="DD20" s="364"/>
      <c r="DE20" s="364"/>
    </row>
    <row r="21" spans="1:109" ht="17.25" customHeight="1" x14ac:dyDescent="0.2">
      <c r="B21" s="396"/>
      <c r="C21" s="393"/>
      <c r="D21" s="393"/>
      <c r="E21" s="393"/>
      <c r="F21" s="393"/>
      <c r="G21" s="393"/>
      <c r="H21" s="393"/>
      <c r="I21" s="393"/>
      <c r="J21" s="393"/>
      <c r="K21" s="393"/>
      <c r="L21" s="393"/>
      <c r="M21" s="393"/>
      <c r="N21" s="395"/>
      <c r="O21" s="393"/>
      <c r="P21" s="393"/>
      <c r="Q21" s="393"/>
      <c r="R21" s="393"/>
      <c r="S21" s="393"/>
      <c r="T21" s="393"/>
      <c r="U21" s="393"/>
      <c r="V21" s="393"/>
      <c r="W21" s="393"/>
      <c r="X21" s="393"/>
      <c r="Y21" s="393"/>
      <c r="Z21" s="393"/>
      <c r="AA21" s="393"/>
      <c r="AB21" s="393"/>
      <c r="AC21" s="393"/>
      <c r="AD21" s="393"/>
      <c r="AE21" s="393"/>
      <c r="AF21" s="393"/>
      <c r="AG21" s="393"/>
      <c r="AH21" s="393"/>
      <c r="AI21" s="393"/>
      <c r="AJ21" s="393"/>
      <c r="AK21" s="393"/>
      <c r="AL21" s="393"/>
      <c r="AM21" s="393"/>
      <c r="AN21" s="393"/>
      <c r="AO21" s="393"/>
      <c r="AP21" s="393"/>
      <c r="AQ21" s="393"/>
      <c r="AR21" s="393"/>
      <c r="AS21" s="393"/>
      <c r="AT21" s="395"/>
      <c r="AU21" s="393"/>
      <c r="AV21" s="393"/>
      <c r="AW21" s="393"/>
      <c r="AX21" s="393"/>
      <c r="AY21" s="393"/>
      <c r="AZ21" s="393"/>
      <c r="BA21" s="393"/>
      <c r="BB21" s="393"/>
      <c r="BC21" s="393"/>
      <c r="BD21" s="393"/>
      <c r="BE21" s="393"/>
      <c r="BF21" s="395"/>
      <c r="BG21" s="393"/>
      <c r="BH21" s="393"/>
      <c r="BI21" s="393"/>
      <c r="BJ21" s="393"/>
      <c r="BK21" s="393"/>
      <c r="BL21" s="393"/>
      <c r="BM21" s="393"/>
      <c r="BN21" s="393"/>
      <c r="BO21" s="393"/>
      <c r="BP21" s="393"/>
      <c r="BQ21" s="393"/>
      <c r="BR21" s="395"/>
      <c r="BS21" s="393"/>
      <c r="BT21" s="393"/>
      <c r="BU21" s="393"/>
      <c r="BV21" s="393"/>
      <c r="BW21" s="393"/>
      <c r="BX21" s="393"/>
      <c r="BY21" s="393"/>
      <c r="BZ21" s="393"/>
      <c r="CA21" s="393"/>
      <c r="CB21" s="393"/>
      <c r="CC21" s="393"/>
      <c r="CD21" s="395"/>
      <c r="CE21" s="393"/>
      <c r="CF21" s="393"/>
      <c r="CG21" s="393"/>
      <c r="CH21" s="393"/>
      <c r="CI21" s="393"/>
      <c r="CJ21" s="393"/>
      <c r="CK21" s="393"/>
      <c r="CL21" s="393"/>
      <c r="CM21" s="393"/>
      <c r="CN21" s="393"/>
      <c r="CO21" s="393"/>
      <c r="CP21" s="395"/>
      <c r="CQ21" s="393"/>
      <c r="CR21" s="393"/>
      <c r="CS21" s="393"/>
      <c r="CT21" s="393"/>
      <c r="CU21" s="393"/>
      <c r="CV21" s="393"/>
      <c r="CW21" s="393"/>
      <c r="CX21" s="393"/>
      <c r="CY21" s="393"/>
      <c r="CZ21" s="393"/>
      <c r="DA21" s="393"/>
      <c r="DB21" s="395"/>
      <c r="DC21" s="393"/>
      <c r="DD21" s="392"/>
      <c r="DE21" s="364"/>
    </row>
    <row r="22" spans="1:109" ht="17.25" customHeight="1" x14ac:dyDescent="0.2">
      <c r="B22" s="365"/>
    </row>
    <row r="23" spans="1:109" ht="13.2" x14ac:dyDescent="0.2">
      <c r="B23" s="365"/>
    </row>
    <row r="24" spans="1:109" ht="13.2" x14ac:dyDescent="0.2">
      <c r="B24" s="365"/>
    </row>
    <row r="25" spans="1:109" ht="13.2" x14ac:dyDescent="0.2">
      <c r="B25" s="365"/>
    </row>
    <row r="26" spans="1:109" ht="13.2" x14ac:dyDescent="0.2">
      <c r="B26" s="365"/>
    </row>
    <row r="27" spans="1:109" ht="13.2" x14ac:dyDescent="0.2">
      <c r="B27" s="365"/>
    </row>
    <row r="28" spans="1:109" ht="13.2" x14ac:dyDescent="0.2">
      <c r="B28" s="365"/>
    </row>
    <row r="29" spans="1:109" ht="13.2" x14ac:dyDescent="0.2">
      <c r="B29" s="365"/>
    </row>
    <row r="30" spans="1:109" ht="13.2" x14ac:dyDescent="0.2">
      <c r="B30" s="365"/>
    </row>
    <row r="31" spans="1:109" ht="13.2" x14ac:dyDescent="0.2">
      <c r="B31" s="365"/>
    </row>
    <row r="32" spans="1:109" ht="13.2" x14ac:dyDescent="0.2">
      <c r="B32" s="365"/>
    </row>
    <row r="33" spans="2:109" ht="13.2" x14ac:dyDescent="0.2">
      <c r="B33" s="365"/>
    </row>
    <row r="34" spans="2:109" ht="13.2" x14ac:dyDescent="0.2">
      <c r="B34" s="365"/>
    </row>
    <row r="35" spans="2:109" ht="13.2" x14ac:dyDescent="0.2">
      <c r="B35" s="365"/>
    </row>
    <row r="36" spans="2:109" ht="13.2" x14ac:dyDescent="0.2">
      <c r="B36" s="365"/>
    </row>
    <row r="37" spans="2:109" ht="13.2" x14ac:dyDescent="0.2">
      <c r="B37" s="365"/>
    </row>
    <row r="38" spans="2:109" ht="13.2" x14ac:dyDescent="0.2">
      <c r="B38" s="365"/>
    </row>
    <row r="39" spans="2:109" ht="13.2" x14ac:dyDescent="0.2">
      <c r="B39" s="369"/>
      <c r="C39" s="368"/>
      <c r="D39" s="368"/>
      <c r="E39" s="368"/>
      <c r="F39" s="368"/>
      <c r="G39" s="368"/>
      <c r="H39" s="368"/>
      <c r="I39" s="368"/>
      <c r="J39" s="368"/>
      <c r="K39" s="368"/>
      <c r="L39" s="368"/>
      <c r="M39" s="368"/>
      <c r="N39" s="368"/>
      <c r="O39" s="368"/>
      <c r="P39" s="368"/>
      <c r="Q39" s="368"/>
      <c r="R39" s="368"/>
      <c r="S39" s="368"/>
      <c r="T39" s="368"/>
      <c r="U39" s="368"/>
      <c r="V39" s="368"/>
      <c r="W39" s="368"/>
      <c r="X39" s="368"/>
      <c r="Y39" s="368"/>
      <c r="Z39" s="368"/>
      <c r="AA39" s="368"/>
      <c r="AB39" s="368"/>
      <c r="AC39" s="368"/>
      <c r="AD39" s="368"/>
      <c r="AE39" s="368"/>
      <c r="AF39" s="368"/>
      <c r="AG39" s="368"/>
      <c r="AH39" s="368"/>
      <c r="AI39" s="368"/>
      <c r="AJ39" s="368"/>
      <c r="AK39" s="368"/>
      <c r="AL39" s="368"/>
      <c r="AM39" s="368"/>
      <c r="AN39" s="368"/>
      <c r="AO39" s="368"/>
      <c r="AP39" s="368"/>
      <c r="AQ39" s="368"/>
      <c r="AR39" s="368"/>
      <c r="AS39" s="368"/>
      <c r="AT39" s="368"/>
      <c r="AU39" s="368"/>
      <c r="AV39" s="368"/>
      <c r="AW39" s="368"/>
      <c r="AX39" s="368"/>
      <c r="AY39" s="368"/>
      <c r="AZ39" s="368"/>
      <c r="BA39" s="368"/>
      <c r="BB39" s="368"/>
      <c r="BC39" s="368"/>
      <c r="BD39" s="368"/>
      <c r="BE39" s="368"/>
      <c r="BF39" s="368"/>
      <c r="BG39" s="368"/>
      <c r="BH39" s="368"/>
      <c r="BI39" s="368"/>
      <c r="BJ39" s="368"/>
      <c r="BK39" s="368"/>
      <c r="BL39" s="368"/>
      <c r="BM39" s="368"/>
      <c r="BN39" s="368"/>
      <c r="BO39" s="368"/>
      <c r="BP39" s="368"/>
      <c r="BQ39" s="368"/>
      <c r="BR39" s="368"/>
      <c r="BS39" s="368"/>
      <c r="BT39" s="368"/>
      <c r="BU39" s="368"/>
      <c r="BV39" s="368"/>
      <c r="BW39" s="368"/>
      <c r="BX39" s="368"/>
      <c r="BY39" s="368"/>
      <c r="BZ39" s="368"/>
      <c r="CA39" s="368"/>
      <c r="CB39" s="368"/>
      <c r="CC39" s="368"/>
      <c r="CD39" s="368"/>
      <c r="CE39" s="368"/>
      <c r="CF39" s="368"/>
      <c r="CG39" s="368"/>
      <c r="CH39" s="368"/>
      <c r="CI39" s="368"/>
      <c r="CJ39" s="368"/>
      <c r="CK39" s="368"/>
      <c r="CL39" s="368"/>
      <c r="CM39" s="368"/>
      <c r="CN39" s="368"/>
      <c r="CO39" s="368"/>
      <c r="CP39" s="368"/>
      <c r="CQ39" s="368"/>
      <c r="CR39" s="368"/>
      <c r="CS39" s="368"/>
      <c r="CT39" s="368"/>
      <c r="CU39" s="368"/>
      <c r="CV39" s="368"/>
      <c r="CW39" s="368"/>
      <c r="CX39" s="368"/>
      <c r="CY39" s="368"/>
      <c r="CZ39" s="368"/>
      <c r="DA39" s="368"/>
      <c r="DB39" s="368"/>
      <c r="DC39" s="368"/>
      <c r="DD39" s="367"/>
    </row>
    <row r="40" spans="2:109" ht="13.2" x14ac:dyDescent="0.2">
      <c r="B40" s="384"/>
      <c r="DD40" s="384"/>
      <c r="DE40" s="364"/>
    </row>
    <row r="41" spans="2:109" ht="16.2" x14ac:dyDescent="0.2">
      <c r="B41" s="394" t="s">
        <v>575</v>
      </c>
      <c r="C41" s="393"/>
      <c r="D41" s="393"/>
      <c r="E41" s="393"/>
      <c r="F41" s="393"/>
      <c r="G41" s="393"/>
      <c r="H41" s="393"/>
      <c r="I41" s="393"/>
      <c r="J41" s="393"/>
      <c r="K41" s="393"/>
      <c r="L41" s="393"/>
      <c r="M41" s="393"/>
      <c r="N41" s="393"/>
      <c r="O41" s="393"/>
      <c r="P41" s="393"/>
      <c r="Q41" s="393"/>
      <c r="R41" s="393"/>
      <c r="S41" s="393"/>
      <c r="T41" s="393"/>
      <c r="U41" s="393"/>
      <c r="V41" s="393"/>
      <c r="W41" s="393"/>
      <c r="X41" s="393"/>
      <c r="Y41" s="393"/>
      <c r="Z41" s="393"/>
      <c r="AA41" s="393"/>
      <c r="AB41" s="393"/>
      <c r="AC41" s="393"/>
      <c r="AD41" s="393"/>
      <c r="AE41" s="393"/>
      <c r="AF41" s="393"/>
      <c r="AG41" s="393"/>
      <c r="AH41" s="393"/>
      <c r="AI41" s="393"/>
      <c r="AJ41" s="393"/>
      <c r="AK41" s="393"/>
      <c r="AL41" s="393"/>
      <c r="AM41" s="393"/>
      <c r="AN41" s="393"/>
      <c r="AO41" s="393"/>
      <c r="AP41" s="393"/>
      <c r="AQ41" s="393"/>
      <c r="AR41" s="393"/>
      <c r="AS41" s="393"/>
      <c r="AT41" s="393"/>
      <c r="AU41" s="393"/>
      <c r="AV41" s="393"/>
      <c r="AW41" s="393"/>
      <c r="AX41" s="393"/>
      <c r="AY41" s="393"/>
      <c r="AZ41" s="393"/>
      <c r="BA41" s="393"/>
      <c r="BB41" s="393"/>
      <c r="BC41" s="393"/>
      <c r="BD41" s="393"/>
      <c r="BE41" s="393"/>
      <c r="BF41" s="393"/>
      <c r="BG41" s="393"/>
      <c r="BH41" s="393"/>
      <c r="BI41" s="393"/>
      <c r="BJ41" s="393"/>
      <c r="BK41" s="393"/>
      <c r="BL41" s="393"/>
      <c r="BM41" s="393"/>
      <c r="BN41" s="393"/>
      <c r="BO41" s="393"/>
      <c r="BP41" s="393"/>
      <c r="BQ41" s="393"/>
      <c r="BR41" s="393"/>
      <c r="BS41" s="393"/>
      <c r="BT41" s="393"/>
      <c r="BU41" s="393"/>
      <c r="BV41" s="393"/>
      <c r="BW41" s="393"/>
      <c r="BX41" s="393"/>
      <c r="BY41" s="393"/>
      <c r="BZ41" s="393"/>
      <c r="CA41" s="393"/>
      <c r="CB41" s="393"/>
      <c r="CC41" s="393"/>
      <c r="CD41" s="393"/>
      <c r="CE41" s="393"/>
      <c r="CF41" s="393"/>
      <c r="CG41" s="393"/>
      <c r="CH41" s="393"/>
      <c r="CI41" s="393"/>
      <c r="CJ41" s="393"/>
      <c r="CK41" s="393"/>
      <c r="CL41" s="393"/>
      <c r="CM41" s="393"/>
      <c r="CN41" s="393"/>
      <c r="CO41" s="393"/>
      <c r="CP41" s="393"/>
      <c r="CQ41" s="393"/>
      <c r="CR41" s="393"/>
      <c r="CS41" s="393"/>
      <c r="CT41" s="393"/>
      <c r="CU41" s="393"/>
      <c r="CV41" s="393"/>
      <c r="CW41" s="393"/>
      <c r="CX41" s="393"/>
      <c r="CY41" s="393"/>
      <c r="CZ41" s="393"/>
      <c r="DA41" s="393"/>
      <c r="DB41" s="393"/>
      <c r="DC41" s="393"/>
      <c r="DD41" s="392"/>
    </row>
    <row r="42" spans="2:109" ht="13.2" x14ac:dyDescent="0.2">
      <c r="B42" s="365"/>
      <c r="G42" s="380"/>
      <c r="I42" s="379"/>
      <c r="J42" s="379"/>
      <c r="K42" s="379"/>
      <c r="AM42" s="380"/>
      <c r="AN42" s="380" t="s">
        <v>571</v>
      </c>
      <c r="AP42" s="379"/>
      <c r="AQ42" s="379"/>
      <c r="AR42" s="379"/>
      <c r="AY42" s="380"/>
      <c r="BA42" s="379"/>
      <c r="BB42" s="379"/>
      <c r="BC42" s="379"/>
      <c r="BK42" s="380"/>
      <c r="BM42" s="379"/>
      <c r="BN42" s="379"/>
      <c r="BO42" s="379"/>
      <c r="BW42" s="380"/>
      <c r="BY42" s="379"/>
      <c r="BZ42" s="379"/>
      <c r="CA42" s="379"/>
      <c r="CI42" s="380"/>
      <c r="CK42" s="379"/>
      <c r="CL42" s="379"/>
      <c r="CM42" s="379"/>
      <c r="CU42" s="380"/>
      <c r="CW42" s="379"/>
      <c r="CX42" s="379"/>
      <c r="CY42" s="379"/>
    </row>
    <row r="43" spans="2:109" ht="13.5" customHeight="1" x14ac:dyDescent="0.2">
      <c r="B43" s="365"/>
      <c r="AN43" s="1254" t="s">
        <v>574</v>
      </c>
      <c r="AO43" s="1255"/>
      <c r="AP43" s="1255"/>
      <c r="AQ43" s="1255"/>
      <c r="AR43" s="1255"/>
      <c r="AS43" s="1255"/>
      <c r="AT43" s="1255"/>
      <c r="AU43" s="1255"/>
      <c r="AV43" s="1255"/>
      <c r="AW43" s="1255"/>
      <c r="AX43" s="1255"/>
      <c r="AY43" s="1255"/>
      <c r="AZ43" s="1255"/>
      <c r="BA43" s="1255"/>
      <c r="BB43" s="1255"/>
      <c r="BC43" s="1255"/>
      <c r="BD43" s="1255"/>
      <c r="BE43" s="1255"/>
      <c r="BF43" s="1255"/>
      <c r="BG43" s="1255"/>
      <c r="BH43" s="1255"/>
      <c r="BI43" s="1255"/>
      <c r="BJ43" s="1255"/>
      <c r="BK43" s="1255"/>
      <c r="BL43" s="1255"/>
      <c r="BM43" s="1255"/>
      <c r="BN43" s="1255"/>
      <c r="BO43" s="1255"/>
      <c r="BP43" s="1255"/>
      <c r="BQ43" s="1255"/>
      <c r="BR43" s="1255"/>
      <c r="BS43" s="1255"/>
      <c r="BT43" s="1255"/>
      <c r="BU43" s="1255"/>
      <c r="BV43" s="1255"/>
      <c r="BW43" s="1255"/>
      <c r="BX43" s="1255"/>
      <c r="BY43" s="1255"/>
      <c r="BZ43" s="1255"/>
      <c r="CA43" s="1255"/>
      <c r="CB43" s="1255"/>
      <c r="CC43" s="1255"/>
      <c r="CD43" s="1255"/>
      <c r="CE43" s="1255"/>
      <c r="CF43" s="1255"/>
      <c r="CG43" s="1255"/>
      <c r="CH43" s="1255"/>
      <c r="CI43" s="1255"/>
      <c r="CJ43" s="1255"/>
      <c r="CK43" s="1255"/>
      <c r="CL43" s="1255"/>
      <c r="CM43" s="1255"/>
      <c r="CN43" s="1255"/>
      <c r="CO43" s="1255"/>
      <c r="CP43" s="1255"/>
      <c r="CQ43" s="1255"/>
      <c r="CR43" s="1255"/>
      <c r="CS43" s="1255"/>
      <c r="CT43" s="1255"/>
      <c r="CU43" s="1255"/>
      <c r="CV43" s="1255"/>
      <c r="CW43" s="1255"/>
      <c r="CX43" s="1255"/>
      <c r="CY43" s="1255"/>
      <c r="CZ43" s="1255"/>
      <c r="DA43" s="1255"/>
      <c r="DB43" s="1255"/>
      <c r="DC43" s="1256"/>
    </row>
    <row r="44" spans="2:109" ht="13.2" x14ac:dyDescent="0.2">
      <c r="B44" s="365"/>
      <c r="AN44" s="1257"/>
      <c r="AO44" s="1258"/>
      <c r="AP44" s="1258"/>
      <c r="AQ44" s="1258"/>
      <c r="AR44" s="1258"/>
      <c r="AS44" s="1258"/>
      <c r="AT44" s="1258"/>
      <c r="AU44" s="1258"/>
      <c r="AV44" s="1258"/>
      <c r="AW44" s="1258"/>
      <c r="AX44" s="1258"/>
      <c r="AY44" s="1258"/>
      <c r="AZ44" s="1258"/>
      <c r="BA44" s="1258"/>
      <c r="BB44" s="1258"/>
      <c r="BC44" s="1258"/>
      <c r="BD44" s="1258"/>
      <c r="BE44" s="1258"/>
      <c r="BF44" s="1258"/>
      <c r="BG44" s="1258"/>
      <c r="BH44" s="1258"/>
      <c r="BI44" s="1258"/>
      <c r="BJ44" s="1258"/>
      <c r="BK44" s="1258"/>
      <c r="BL44" s="1258"/>
      <c r="BM44" s="1258"/>
      <c r="BN44" s="1258"/>
      <c r="BO44" s="1258"/>
      <c r="BP44" s="1258"/>
      <c r="BQ44" s="1258"/>
      <c r="BR44" s="1258"/>
      <c r="BS44" s="1258"/>
      <c r="BT44" s="1258"/>
      <c r="BU44" s="1258"/>
      <c r="BV44" s="1258"/>
      <c r="BW44" s="1258"/>
      <c r="BX44" s="1258"/>
      <c r="BY44" s="1258"/>
      <c r="BZ44" s="1258"/>
      <c r="CA44" s="1258"/>
      <c r="CB44" s="1258"/>
      <c r="CC44" s="1258"/>
      <c r="CD44" s="1258"/>
      <c r="CE44" s="1258"/>
      <c r="CF44" s="1258"/>
      <c r="CG44" s="1258"/>
      <c r="CH44" s="1258"/>
      <c r="CI44" s="1258"/>
      <c r="CJ44" s="1258"/>
      <c r="CK44" s="1258"/>
      <c r="CL44" s="1258"/>
      <c r="CM44" s="1258"/>
      <c r="CN44" s="1258"/>
      <c r="CO44" s="1258"/>
      <c r="CP44" s="1258"/>
      <c r="CQ44" s="1258"/>
      <c r="CR44" s="1258"/>
      <c r="CS44" s="1258"/>
      <c r="CT44" s="1258"/>
      <c r="CU44" s="1258"/>
      <c r="CV44" s="1258"/>
      <c r="CW44" s="1258"/>
      <c r="CX44" s="1258"/>
      <c r="CY44" s="1258"/>
      <c r="CZ44" s="1258"/>
      <c r="DA44" s="1258"/>
      <c r="DB44" s="1258"/>
      <c r="DC44" s="1259"/>
    </row>
    <row r="45" spans="2:109" ht="13.2" x14ac:dyDescent="0.2">
      <c r="B45" s="365"/>
      <c r="AN45" s="1257"/>
      <c r="AO45" s="1258"/>
      <c r="AP45" s="1258"/>
      <c r="AQ45" s="1258"/>
      <c r="AR45" s="1258"/>
      <c r="AS45" s="1258"/>
      <c r="AT45" s="1258"/>
      <c r="AU45" s="1258"/>
      <c r="AV45" s="1258"/>
      <c r="AW45" s="1258"/>
      <c r="AX45" s="1258"/>
      <c r="AY45" s="1258"/>
      <c r="AZ45" s="1258"/>
      <c r="BA45" s="1258"/>
      <c r="BB45" s="1258"/>
      <c r="BC45" s="1258"/>
      <c r="BD45" s="1258"/>
      <c r="BE45" s="1258"/>
      <c r="BF45" s="1258"/>
      <c r="BG45" s="1258"/>
      <c r="BH45" s="1258"/>
      <c r="BI45" s="1258"/>
      <c r="BJ45" s="1258"/>
      <c r="BK45" s="1258"/>
      <c r="BL45" s="1258"/>
      <c r="BM45" s="1258"/>
      <c r="BN45" s="1258"/>
      <c r="BO45" s="1258"/>
      <c r="BP45" s="1258"/>
      <c r="BQ45" s="1258"/>
      <c r="BR45" s="1258"/>
      <c r="BS45" s="1258"/>
      <c r="BT45" s="1258"/>
      <c r="BU45" s="1258"/>
      <c r="BV45" s="1258"/>
      <c r="BW45" s="1258"/>
      <c r="BX45" s="1258"/>
      <c r="BY45" s="1258"/>
      <c r="BZ45" s="1258"/>
      <c r="CA45" s="1258"/>
      <c r="CB45" s="1258"/>
      <c r="CC45" s="1258"/>
      <c r="CD45" s="1258"/>
      <c r="CE45" s="1258"/>
      <c r="CF45" s="1258"/>
      <c r="CG45" s="1258"/>
      <c r="CH45" s="1258"/>
      <c r="CI45" s="1258"/>
      <c r="CJ45" s="1258"/>
      <c r="CK45" s="1258"/>
      <c r="CL45" s="1258"/>
      <c r="CM45" s="1258"/>
      <c r="CN45" s="1258"/>
      <c r="CO45" s="1258"/>
      <c r="CP45" s="1258"/>
      <c r="CQ45" s="1258"/>
      <c r="CR45" s="1258"/>
      <c r="CS45" s="1258"/>
      <c r="CT45" s="1258"/>
      <c r="CU45" s="1258"/>
      <c r="CV45" s="1258"/>
      <c r="CW45" s="1258"/>
      <c r="CX45" s="1258"/>
      <c r="CY45" s="1258"/>
      <c r="CZ45" s="1258"/>
      <c r="DA45" s="1258"/>
      <c r="DB45" s="1258"/>
      <c r="DC45" s="1259"/>
    </row>
    <row r="46" spans="2:109" ht="13.2" x14ac:dyDescent="0.2">
      <c r="B46" s="365"/>
      <c r="AN46" s="1257"/>
      <c r="AO46" s="1258"/>
      <c r="AP46" s="1258"/>
      <c r="AQ46" s="1258"/>
      <c r="AR46" s="1258"/>
      <c r="AS46" s="1258"/>
      <c r="AT46" s="1258"/>
      <c r="AU46" s="1258"/>
      <c r="AV46" s="1258"/>
      <c r="AW46" s="1258"/>
      <c r="AX46" s="1258"/>
      <c r="AY46" s="1258"/>
      <c r="AZ46" s="1258"/>
      <c r="BA46" s="1258"/>
      <c r="BB46" s="1258"/>
      <c r="BC46" s="1258"/>
      <c r="BD46" s="1258"/>
      <c r="BE46" s="1258"/>
      <c r="BF46" s="1258"/>
      <c r="BG46" s="1258"/>
      <c r="BH46" s="1258"/>
      <c r="BI46" s="1258"/>
      <c r="BJ46" s="1258"/>
      <c r="BK46" s="1258"/>
      <c r="BL46" s="1258"/>
      <c r="BM46" s="1258"/>
      <c r="BN46" s="1258"/>
      <c r="BO46" s="1258"/>
      <c r="BP46" s="1258"/>
      <c r="BQ46" s="1258"/>
      <c r="BR46" s="1258"/>
      <c r="BS46" s="1258"/>
      <c r="BT46" s="1258"/>
      <c r="BU46" s="1258"/>
      <c r="BV46" s="1258"/>
      <c r="BW46" s="1258"/>
      <c r="BX46" s="1258"/>
      <c r="BY46" s="1258"/>
      <c r="BZ46" s="1258"/>
      <c r="CA46" s="1258"/>
      <c r="CB46" s="1258"/>
      <c r="CC46" s="1258"/>
      <c r="CD46" s="1258"/>
      <c r="CE46" s="1258"/>
      <c r="CF46" s="1258"/>
      <c r="CG46" s="1258"/>
      <c r="CH46" s="1258"/>
      <c r="CI46" s="1258"/>
      <c r="CJ46" s="1258"/>
      <c r="CK46" s="1258"/>
      <c r="CL46" s="1258"/>
      <c r="CM46" s="1258"/>
      <c r="CN46" s="1258"/>
      <c r="CO46" s="1258"/>
      <c r="CP46" s="1258"/>
      <c r="CQ46" s="1258"/>
      <c r="CR46" s="1258"/>
      <c r="CS46" s="1258"/>
      <c r="CT46" s="1258"/>
      <c r="CU46" s="1258"/>
      <c r="CV46" s="1258"/>
      <c r="CW46" s="1258"/>
      <c r="CX46" s="1258"/>
      <c r="CY46" s="1258"/>
      <c r="CZ46" s="1258"/>
      <c r="DA46" s="1258"/>
      <c r="DB46" s="1258"/>
      <c r="DC46" s="1259"/>
    </row>
    <row r="47" spans="2:109" ht="13.2" x14ac:dyDescent="0.2">
      <c r="B47" s="365"/>
      <c r="AN47" s="1260"/>
      <c r="AO47" s="1261"/>
      <c r="AP47" s="1261"/>
      <c r="AQ47" s="1261"/>
      <c r="AR47" s="1261"/>
      <c r="AS47" s="1261"/>
      <c r="AT47" s="1261"/>
      <c r="AU47" s="1261"/>
      <c r="AV47" s="1261"/>
      <c r="AW47" s="1261"/>
      <c r="AX47" s="1261"/>
      <c r="AY47" s="1261"/>
      <c r="AZ47" s="1261"/>
      <c r="BA47" s="1261"/>
      <c r="BB47" s="1261"/>
      <c r="BC47" s="1261"/>
      <c r="BD47" s="1261"/>
      <c r="BE47" s="1261"/>
      <c r="BF47" s="1261"/>
      <c r="BG47" s="1261"/>
      <c r="BH47" s="1261"/>
      <c r="BI47" s="1261"/>
      <c r="BJ47" s="1261"/>
      <c r="BK47" s="1261"/>
      <c r="BL47" s="1261"/>
      <c r="BM47" s="1261"/>
      <c r="BN47" s="1261"/>
      <c r="BO47" s="1261"/>
      <c r="BP47" s="1261"/>
      <c r="BQ47" s="1261"/>
      <c r="BR47" s="1261"/>
      <c r="BS47" s="1261"/>
      <c r="BT47" s="1261"/>
      <c r="BU47" s="1261"/>
      <c r="BV47" s="1261"/>
      <c r="BW47" s="1261"/>
      <c r="BX47" s="1261"/>
      <c r="BY47" s="1261"/>
      <c r="BZ47" s="1261"/>
      <c r="CA47" s="1261"/>
      <c r="CB47" s="1261"/>
      <c r="CC47" s="1261"/>
      <c r="CD47" s="1261"/>
      <c r="CE47" s="1261"/>
      <c r="CF47" s="1261"/>
      <c r="CG47" s="1261"/>
      <c r="CH47" s="1261"/>
      <c r="CI47" s="1261"/>
      <c r="CJ47" s="1261"/>
      <c r="CK47" s="1261"/>
      <c r="CL47" s="1261"/>
      <c r="CM47" s="1261"/>
      <c r="CN47" s="1261"/>
      <c r="CO47" s="1261"/>
      <c r="CP47" s="1261"/>
      <c r="CQ47" s="1261"/>
      <c r="CR47" s="1261"/>
      <c r="CS47" s="1261"/>
      <c r="CT47" s="1261"/>
      <c r="CU47" s="1261"/>
      <c r="CV47" s="1261"/>
      <c r="CW47" s="1261"/>
      <c r="CX47" s="1261"/>
      <c r="CY47" s="1261"/>
      <c r="CZ47" s="1261"/>
      <c r="DA47" s="1261"/>
      <c r="DB47" s="1261"/>
      <c r="DC47" s="1262"/>
    </row>
    <row r="48" spans="2:109" ht="13.2" x14ac:dyDescent="0.2">
      <c r="B48" s="365"/>
      <c r="H48" s="371"/>
      <c r="I48" s="371"/>
      <c r="J48" s="371"/>
      <c r="AN48" s="371"/>
      <c r="AO48" s="371"/>
      <c r="AP48" s="371"/>
      <c r="AZ48" s="371"/>
      <c r="BA48" s="371"/>
      <c r="BB48" s="371"/>
      <c r="BL48" s="371"/>
      <c r="BM48" s="371"/>
      <c r="BN48" s="371"/>
      <c r="BX48" s="371"/>
      <c r="BY48" s="371"/>
      <c r="BZ48" s="371"/>
      <c r="CJ48" s="371"/>
      <c r="CK48" s="371"/>
      <c r="CL48" s="371"/>
      <c r="CV48" s="371"/>
      <c r="CW48" s="371"/>
      <c r="CX48" s="371"/>
    </row>
    <row r="49" spans="1:109" ht="13.2" x14ac:dyDescent="0.2">
      <c r="B49" s="365"/>
      <c r="AN49" s="364" t="s">
        <v>569</v>
      </c>
    </row>
    <row r="50" spans="1:109" ht="13.2" x14ac:dyDescent="0.2">
      <c r="B50" s="365"/>
      <c r="G50" s="1264"/>
      <c r="H50" s="1264"/>
      <c r="I50" s="1264"/>
      <c r="J50" s="1264"/>
      <c r="K50" s="373"/>
      <c r="L50" s="373"/>
      <c r="M50" s="372"/>
      <c r="N50" s="372"/>
      <c r="AN50" s="1265"/>
      <c r="AO50" s="1266"/>
      <c r="AP50" s="1266"/>
      <c r="AQ50" s="1266"/>
      <c r="AR50" s="1266"/>
      <c r="AS50" s="1266"/>
      <c r="AT50" s="1266"/>
      <c r="AU50" s="1266"/>
      <c r="AV50" s="1266"/>
      <c r="AW50" s="1266"/>
      <c r="AX50" s="1266"/>
      <c r="AY50" s="1266"/>
      <c r="AZ50" s="1266"/>
      <c r="BA50" s="1266"/>
      <c r="BB50" s="1266"/>
      <c r="BC50" s="1266"/>
      <c r="BD50" s="1266"/>
      <c r="BE50" s="1266"/>
      <c r="BF50" s="1266"/>
      <c r="BG50" s="1266"/>
      <c r="BH50" s="1266"/>
      <c r="BI50" s="1266"/>
      <c r="BJ50" s="1266"/>
      <c r="BK50" s="1266"/>
      <c r="BL50" s="1266"/>
      <c r="BM50" s="1266"/>
      <c r="BN50" s="1266"/>
      <c r="BO50" s="1267"/>
      <c r="BP50" s="1253" t="s">
        <v>530</v>
      </c>
      <c r="BQ50" s="1253"/>
      <c r="BR50" s="1253"/>
      <c r="BS50" s="1253"/>
      <c r="BT50" s="1253"/>
      <c r="BU50" s="1253"/>
      <c r="BV50" s="1253"/>
      <c r="BW50" s="1253"/>
      <c r="BX50" s="1253" t="s">
        <v>531</v>
      </c>
      <c r="BY50" s="1253"/>
      <c r="BZ50" s="1253"/>
      <c r="CA50" s="1253"/>
      <c r="CB50" s="1253"/>
      <c r="CC50" s="1253"/>
      <c r="CD50" s="1253"/>
      <c r="CE50" s="1253"/>
      <c r="CF50" s="1253" t="s">
        <v>532</v>
      </c>
      <c r="CG50" s="1253"/>
      <c r="CH50" s="1253"/>
      <c r="CI50" s="1253"/>
      <c r="CJ50" s="1253"/>
      <c r="CK50" s="1253"/>
      <c r="CL50" s="1253"/>
      <c r="CM50" s="1253"/>
      <c r="CN50" s="1253" t="s">
        <v>533</v>
      </c>
      <c r="CO50" s="1253"/>
      <c r="CP50" s="1253"/>
      <c r="CQ50" s="1253"/>
      <c r="CR50" s="1253"/>
      <c r="CS50" s="1253"/>
      <c r="CT50" s="1253"/>
      <c r="CU50" s="1253"/>
      <c r="CV50" s="1253" t="s">
        <v>534</v>
      </c>
      <c r="CW50" s="1253"/>
      <c r="CX50" s="1253"/>
      <c r="CY50" s="1253"/>
      <c r="CZ50" s="1253"/>
      <c r="DA50" s="1253"/>
      <c r="DB50" s="1253"/>
      <c r="DC50" s="1253"/>
    </row>
    <row r="51" spans="1:109" ht="13.5" customHeight="1" x14ac:dyDescent="0.2">
      <c r="B51" s="365"/>
      <c r="G51" s="1273"/>
      <c r="H51" s="1273"/>
      <c r="I51" s="1272"/>
      <c r="J51" s="1272"/>
      <c r="K51" s="1268"/>
      <c r="L51" s="1268"/>
      <c r="M51" s="1268"/>
      <c r="N51" s="1268"/>
      <c r="AM51" s="371"/>
      <c r="AN51" s="1269" t="s">
        <v>568</v>
      </c>
      <c r="AO51" s="1269"/>
      <c r="AP51" s="1269"/>
      <c r="AQ51" s="1269"/>
      <c r="AR51" s="1269"/>
      <c r="AS51" s="1269"/>
      <c r="AT51" s="1269"/>
      <c r="AU51" s="1269"/>
      <c r="AV51" s="1269"/>
      <c r="AW51" s="1269"/>
      <c r="AX51" s="1269"/>
      <c r="AY51" s="1269"/>
      <c r="AZ51" s="1269"/>
      <c r="BA51" s="1269"/>
      <c r="BB51" s="1269" t="s">
        <v>566</v>
      </c>
      <c r="BC51" s="1269"/>
      <c r="BD51" s="1269"/>
      <c r="BE51" s="1269"/>
      <c r="BF51" s="1269"/>
      <c r="BG51" s="1269"/>
      <c r="BH51" s="1269"/>
      <c r="BI51" s="1269"/>
      <c r="BJ51" s="1269"/>
      <c r="BK51" s="1269"/>
      <c r="BL51" s="1269"/>
      <c r="BM51" s="1269"/>
      <c r="BN51" s="1269"/>
      <c r="BO51" s="1269"/>
      <c r="BP51" s="1263"/>
      <c r="BQ51" s="1263"/>
      <c r="BR51" s="1263"/>
      <c r="BS51" s="1263"/>
      <c r="BT51" s="1263"/>
      <c r="BU51" s="1263"/>
      <c r="BV51" s="1263"/>
      <c r="BW51" s="1263"/>
      <c r="BX51" s="1270"/>
      <c r="BY51" s="1263"/>
      <c r="BZ51" s="1263"/>
      <c r="CA51" s="1263"/>
      <c r="CB51" s="1263"/>
      <c r="CC51" s="1263"/>
      <c r="CD51" s="1263"/>
      <c r="CE51" s="1263"/>
      <c r="CF51" s="1263"/>
      <c r="CG51" s="1263"/>
      <c r="CH51" s="1263"/>
      <c r="CI51" s="1263"/>
      <c r="CJ51" s="1263"/>
      <c r="CK51" s="1263"/>
      <c r="CL51" s="1263"/>
      <c r="CM51" s="1263"/>
      <c r="CN51" s="1263"/>
      <c r="CO51" s="1263"/>
      <c r="CP51" s="1263"/>
      <c r="CQ51" s="1263"/>
      <c r="CR51" s="1263"/>
      <c r="CS51" s="1263"/>
      <c r="CT51" s="1263"/>
      <c r="CU51" s="1263"/>
      <c r="CV51" s="1263"/>
      <c r="CW51" s="1263"/>
      <c r="CX51" s="1263"/>
      <c r="CY51" s="1263"/>
      <c r="CZ51" s="1263"/>
      <c r="DA51" s="1263"/>
      <c r="DB51" s="1263"/>
      <c r="DC51" s="1263"/>
    </row>
    <row r="52" spans="1:109" ht="13.2" x14ac:dyDescent="0.2">
      <c r="B52" s="365"/>
      <c r="G52" s="1273"/>
      <c r="H52" s="1273"/>
      <c r="I52" s="1272"/>
      <c r="J52" s="1272"/>
      <c r="K52" s="1268"/>
      <c r="L52" s="1268"/>
      <c r="M52" s="1268"/>
      <c r="N52" s="1268"/>
      <c r="AM52" s="371"/>
      <c r="AN52" s="1269"/>
      <c r="AO52" s="1269"/>
      <c r="AP52" s="1269"/>
      <c r="AQ52" s="1269"/>
      <c r="AR52" s="1269"/>
      <c r="AS52" s="1269"/>
      <c r="AT52" s="1269"/>
      <c r="AU52" s="1269"/>
      <c r="AV52" s="1269"/>
      <c r="AW52" s="1269"/>
      <c r="AX52" s="1269"/>
      <c r="AY52" s="1269"/>
      <c r="AZ52" s="1269"/>
      <c r="BA52" s="1269"/>
      <c r="BB52" s="1269"/>
      <c r="BC52" s="1269"/>
      <c r="BD52" s="1269"/>
      <c r="BE52" s="1269"/>
      <c r="BF52" s="1269"/>
      <c r="BG52" s="1269"/>
      <c r="BH52" s="1269"/>
      <c r="BI52" s="1269"/>
      <c r="BJ52" s="1269"/>
      <c r="BK52" s="1269"/>
      <c r="BL52" s="1269"/>
      <c r="BM52" s="1269"/>
      <c r="BN52" s="1269"/>
      <c r="BO52" s="1269"/>
      <c r="BP52" s="1263"/>
      <c r="BQ52" s="1263"/>
      <c r="BR52" s="1263"/>
      <c r="BS52" s="1263"/>
      <c r="BT52" s="1263"/>
      <c r="BU52" s="1263"/>
      <c r="BV52" s="1263"/>
      <c r="BW52" s="1263"/>
      <c r="BX52" s="1263"/>
      <c r="BY52" s="1263"/>
      <c r="BZ52" s="1263"/>
      <c r="CA52" s="1263"/>
      <c r="CB52" s="1263"/>
      <c r="CC52" s="1263"/>
      <c r="CD52" s="1263"/>
      <c r="CE52" s="1263"/>
      <c r="CF52" s="1263"/>
      <c r="CG52" s="1263"/>
      <c r="CH52" s="1263"/>
      <c r="CI52" s="1263"/>
      <c r="CJ52" s="1263"/>
      <c r="CK52" s="1263"/>
      <c r="CL52" s="1263"/>
      <c r="CM52" s="1263"/>
      <c r="CN52" s="1263"/>
      <c r="CO52" s="1263"/>
      <c r="CP52" s="1263"/>
      <c r="CQ52" s="1263"/>
      <c r="CR52" s="1263"/>
      <c r="CS52" s="1263"/>
      <c r="CT52" s="1263"/>
      <c r="CU52" s="1263"/>
      <c r="CV52" s="1263"/>
      <c r="CW52" s="1263"/>
      <c r="CX52" s="1263"/>
      <c r="CY52" s="1263"/>
      <c r="CZ52" s="1263"/>
      <c r="DA52" s="1263"/>
      <c r="DB52" s="1263"/>
      <c r="DC52" s="1263"/>
    </row>
    <row r="53" spans="1:109" ht="13.2" x14ac:dyDescent="0.2">
      <c r="A53" s="379"/>
      <c r="B53" s="365"/>
      <c r="G53" s="1273"/>
      <c r="H53" s="1273"/>
      <c r="I53" s="1264"/>
      <c r="J53" s="1264"/>
      <c r="K53" s="1268"/>
      <c r="L53" s="1268"/>
      <c r="M53" s="1268"/>
      <c r="N53" s="1268"/>
      <c r="AM53" s="371"/>
      <c r="AN53" s="1269"/>
      <c r="AO53" s="1269"/>
      <c r="AP53" s="1269"/>
      <c r="AQ53" s="1269"/>
      <c r="AR53" s="1269"/>
      <c r="AS53" s="1269"/>
      <c r="AT53" s="1269"/>
      <c r="AU53" s="1269"/>
      <c r="AV53" s="1269"/>
      <c r="AW53" s="1269"/>
      <c r="AX53" s="1269"/>
      <c r="AY53" s="1269"/>
      <c r="AZ53" s="1269"/>
      <c r="BA53" s="1269"/>
      <c r="BB53" s="1269" t="s">
        <v>573</v>
      </c>
      <c r="BC53" s="1269"/>
      <c r="BD53" s="1269"/>
      <c r="BE53" s="1269"/>
      <c r="BF53" s="1269"/>
      <c r="BG53" s="1269"/>
      <c r="BH53" s="1269"/>
      <c r="BI53" s="1269"/>
      <c r="BJ53" s="1269"/>
      <c r="BK53" s="1269"/>
      <c r="BL53" s="1269"/>
      <c r="BM53" s="1269"/>
      <c r="BN53" s="1269"/>
      <c r="BO53" s="1269"/>
      <c r="BP53" s="1263">
        <v>54.2</v>
      </c>
      <c r="BQ53" s="1263"/>
      <c r="BR53" s="1263"/>
      <c r="BS53" s="1263"/>
      <c r="BT53" s="1263"/>
      <c r="BU53" s="1263"/>
      <c r="BV53" s="1263"/>
      <c r="BW53" s="1263"/>
      <c r="BX53" s="1270"/>
      <c r="BY53" s="1263"/>
      <c r="BZ53" s="1263"/>
      <c r="CA53" s="1263"/>
      <c r="CB53" s="1263"/>
      <c r="CC53" s="1263"/>
      <c r="CD53" s="1263"/>
      <c r="CE53" s="1263"/>
      <c r="CF53" s="1263">
        <v>47.9</v>
      </c>
      <c r="CG53" s="1263"/>
      <c r="CH53" s="1263"/>
      <c r="CI53" s="1263"/>
      <c r="CJ53" s="1263"/>
      <c r="CK53" s="1263"/>
      <c r="CL53" s="1263"/>
      <c r="CM53" s="1263"/>
      <c r="CN53" s="1263">
        <v>58.5</v>
      </c>
      <c r="CO53" s="1263"/>
      <c r="CP53" s="1263"/>
      <c r="CQ53" s="1263"/>
      <c r="CR53" s="1263"/>
      <c r="CS53" s="1263"/>
      <c r="CT53" s="1263"/>
      <c r="CU53" s="1263"/>
      <c r="CV53" s="1263">
        <v>61.4</v>
      </c>
      <c r="CW53" s="1263"/>
      <c r="CX53" s="1263"/>
      <c r="CY53" s="1263"/>
      <c r="CZ53" s="1263"/>
      <c r="DA53" s="1263"/>
      <c r="DB53" s="1263"/>
      <c r="DC53" s="1263"/>
    </row>
    <row r="54" spans="1:109" ht="13.2" x14ac:dyDescent="0.2">
      <c r="A54" s="379"/>
      <c r="B54" s="365"/>
      <c r="G54" s="1273"/>
      <c r="H54" s="1273"/>
      <c r="I54" s="1264"/>
      <c r="J54" s="1264"/>
      <c r="K54" s="1268"/>
      <c r="L54" s="1268"/>
      <c r="M54" s="1268"/>
      <c r="N54" s="1268"/>
      <c r="AM54" s="371"/>
      <c r="AN54" s="1269"/>
      <c r="AO54" s="1269"/>
      <c r="AP54" s="1269"/>
      <c r="AQ54" s="1269"/>
      <c r="AR54" s="1269"/>
      <c r="AS54" s="1269"/>
      <c r="AT54" s="1269"/>
      <c r="AU54" s="1269"/>
      <c r="AV54" s="1269"/>
      <c r="AW54" s="1269"/>
      <c r="AX54" s="1269"/>
      <c r="AY54" s="1269"/>
      <c r="AZ54" s="1269"/>
      <c r="BA54" s="1269"/>
      <c r="BB54" s="1269"/>
      <c r="BC54" s="1269"/>
      <c r="BD54" s="1269"/>
      <c r="BE54" s="1269"/>
      <c r="BF54" s="1269"/>
      <c r="BG54" s="1269"/>
      <c r="BH54" s="1269"/>
      <c r="BI54" s="1269"/>
      <c r="BJ54" s="1269"/>
      <c r="BK54" s="1269"/>
      <c r="BL54" s="1269"/>
      <c r="BM54" s="1269"/>
      <c r="BN54" s="1269"/>
      <c r="BO54" s="1269"/>
      <c r="BP54" s="1263"/>
      <c r="BQ54" s="1263"/>
      <c r="BR54" s="1263"/>
      <c r="BS54" s="1263"/>
      <c r="BT54" s="1263"/>
      <c r="BU54" s="1263"/>
      <c r="BV54" s="1263"/>
      <c r="BW54" s="1263"/>
      <c r="BX54" s="1263"/>
      <c r="BY54" s="1263"/>
      <c r="BZ54" s="1263"/>
      <c r="CA54" s="1263"/>
      <c r="CB54" s="1263"/>
      <c r="CC54" s="1263"/>
      <c r="CD54" s="1263"/>
      <c r="CE54" s="1263"/>
      <c r="CF54" s="1263"/>
      <c r="CG54" s="1263"/>
      <c r="CH54" s="1263"/>
      <c r="CI54" s="1263"/>
      <c r="CJ54" s="1263"/>
      <c r="CK54" s="1263"/>
      <c r="CL54" s="1263"/>
      <c r="CM54" s="1263"/>
      <c r="CN54" s="1263"/>
      <c r="CO54" s="1263"/>
      <c r="CP54" s="1263"/>
      <c r="CQ54" s="1263"/>
      <c r="CR54" s="1263"/>
      <c r="CS54" s="1263"/>
      <c r="CT54" s="1263"/>
      <c r="CU54" s="1263"/>
      <c r="CV54" s="1263"/>
      <c r="CW54" s="1263"/>
      <c r="CX54" s="1263"/>
      <c r="CY54" s="1263"/>
      <c r="CZ54" s="1263"/>
      <c r="DA54" s="1263"/>
      <c r="DB54" s="1263"/>
      <c r="DC54" s="1263"/>
    </row>
    <row r="55" spans="1:109" ht="13.2" x14ac:dyDescent="0.2">
      <c r="A55" s="379"/>
      <c r="B55" s="365"/>
      <c r="G55" s="1264"/>
      <c r="H55" s="1264"/>
      <c r="I55" s="1264"/>
      <c r="J55" s="1264"/>
      <c r="K55" s="1268"/>
      <c r="L55" s="1268"/>
      <c r="M55" s="1268"/>
      <c r="N55" s="1268"/>
      <c r="AN55" s="1253" t="s">
        <v>567</v>
      </c>
      <c r="AO55" s="1253"/>
      <c r="AP55" s="1253"/>
      <c r="AQ55" s="1253"/>
      <c r="AR55" s="1253"/>
      <c r="AS55" s="1253"/>
      <c r="AT55" s="1253"/>
      <c r="AU55" s="1253"/>
      <c r="AV55" s="1253"/>
      <c r="AW55" s="1253"/>
      <c r="AX55" s="1253"/>
      <c r="AY55" s="1253"/>
      <c r="AZ55" s="1253"/>
      <c r="BA55" s="1253"/>
      <c r="BB55" s="1269" t="s">
        <v>566</v>
      </c>
      <c r="BC55" s="1269"/>
      <c r="BD55" s="1269"/>
      <c r="BE55" s="1269"/>
      <c r="BF55" s="1269"/>
      <c r="BG55" s="1269"/>
      <c r="BH55" s="1269"/>
      <c r="BI55" s="1269"/>
      <c r="BJ55" s="1269"/>
      <c r="BK55" s="1269"/>
      <c r="BL55" s="1269"/>
      <c r="BM55" s="1269"/>
      <c r="BN55" s="1269"/>
      <c r="BO55" s="1269"/>
      <c r="BP55" s="1263">
        <v>0</v>
      </c>
      <c r="BQ55" s="1263"/>
      <c r="BR55" s="1263"/>
      <c r="BS55" s="1263"/>
      <c r="BT55" s="1263"/>
      <c r="BU55" s="1263"/>
      <c r="BV55" s="1263"/>
      <c r="BW55" s="1263"/>
      <c r="BX55" s="1270"/>
      <c r="BY55" s="1263"/>
      <c r="BZ55" s="1263"/>
      <c r="CA55" s="1263"/>
      <c r="CB55" s="1263"/>
      <c r="CC55" s="1263"/>
      <c r="CD55" s="1263"/>
      <c r="CE55" s="1263"/>
      <c r="CF55" s="1263">
        <v>0</v>
      </c>
      <c r="CG55" s="1263"/>
      <c r="CH55" s="1263"/>
      <c r="CI55" s="1263"/>
      <c r="CJ55" s="1263"/>
      <c r="CK55" s="1263"/>
      <c r="CL55" s="1263"/>
      <c r="CM55" s="1263"/>
      <c r="CN55" s="1263">
        <v>0</v>
      </c>
      <c r="CO55" s="1263"/>
      <c r="CP55" s="1263"/>
      <c r="CQ55" s="1263"/>
      <c r="CR55" s="1263"/>
      <c r="CS55" s="1263"/>
      <c r="CT55" s="1263"/>
      <c r="CU55" s="1263"/>
      <c r="CV55" s="1263">
        <v>0</v>
      </c>
      <c r="CW55" s="1263"/>
      <c r="CX55" s="1263"/>
      <c r="CY55" s="1263"/>
      <c r="CZ55" s="1263"/>
      <c r="DA55" s="1263"/>
      <c r="DB55" s="1263"/>
      <c r="DC55" s="1263"/>
    </row>
    <row r="56" spans="1:109" ht="13.2" x14ac:dyDescent="0.2">
      <c r="A56" s="379"/>
      <c r="B56" s="365"/>
      <c r="G56" s="1264"/>
      <c r="H56" s="1264"/>
      <c r="I56" s="1264"/>
      <c r="J56" s="1264"/>
      <c r="K56" s="1268"/>
      <c r="L56" s="1268"/>
      <c r="M56" s="1268"/>
      <c r="N56" s="1268"/>
      <c r="AN56" s="1253"/>
      <c r="AO56" s="1253"/>
      <c r="AP56" s="1253"/>
      <c r="AQ56" s="1253"/>
      <c r="AR56" s="1253"/>
      <c r="AS56" s="1253"/>
      <c r="AT56" s="1253"/>
      <c r="AU56" s="1253"/>
      <c r="AV56" s="1253"/>
      <c r="AW56" s="1253"/>
      <c r="AX56" s="1253"/>
      <c r="AY56" s="1253"/>
      <c r="AZ56" s="1253"/>
      <c r="BA56" s="1253"/>
      <c r="BB56" s="1269"/>
      <c r="BC56" s="1269"/>
      <c r="BD56" s="1269"/>
      <c r="BE56" s="1269"/>
      <c r="BF56" s="1269"/>
      <c r="BG56" s="1269"/>
      <c r="BH56" s="1269"/>
      <c r="BI56" s="1269"/>
      <c r="BJ56" s="1269"/>
      <c r="BK56" s="1269"/>
      <c r="BL56" s="1269"/>
      <c r="BM56" s="1269"/>
      <c r="BN56" s="1269"/>
      <c r="BO56" s="1269"/>
      <c r="BP56" s="1263"/>
      <c r="BQ56" s="1263"/>
      <c r="BR56" s="1263"/>
      <c r="BS56" s="1263"/>
      <c r="BT56" s="1263"/>
      <c r="BU56" s="1263"/>
      <c r="BV56" s="1263"/>
      <c r="BW56" s="1263"/>
      <c r="BX56" s="1263"/>
      <c r="BY56" s="1263"/>
      <c r="BZ56" s="1263"/>
      <c r="CA56" s="1263"/>
      <c r="CB56" s="1263"/>
      <c r="CC56" s="1263"/>
      <c r="CD56" s="1263"/>
      <c r="CE56" s="1263"/>
      <c r="CF56" s="1263"/>
      <c r="CG56" s="1263"/>
      <c r="CH56" s="1263"/>
      <c r="CI56" s="1263"/>
      <c r="CJ56" s="1263"/>
      <c r="CK56" s="1263"/>
      <c r="CL56" s="1263"/>
      <c r="CM56" s="1263"/>
      <c r="CN56" s="1263"/>
      <c r="CO56" s="1263"/>
      <c r="CP56" s="1263"/>
      <c r="CQ56" s="1263"/>
      <c r="CR56" s="1263"/>
      <c r="CS56" s="1263"/>
      <c r="CT56" s="1263"/>
      <c r="CU56" s="1263"/>
      <c r="CV56" s="1263"/>
      <c r="CW56" s="1263"/>
      <c r="CX56" s="1263"/>
      <c r="CY56" s="1263"/>
      <c r="CZ56" s="1263"/>
      <c r="DA56" s="1263"/>
      <c r="DB56" s="1263"/>
      <c r="DC56" s="1263"/>
    </row>
    <row r="57" spans="1:109" s="379" customFormat="1" ht="13.2" x14ac:dyDescent="0.2">
      <c r="B57" s="385"/>
      <c r="G57" s="1264"/>
      <c r="H57" s="1264"/>
      <c r="I57" s="1271"/>
      <c r="J57" s="1271"/>
      <c r="K57" s="1268"/>
      <c r="L57" s="1268"/>
      <c r="M57" s="1268"/>
      <c r="N57" s="1268"/>
      <c r="AM57" s="364"/>
      <c r="AN57" s="1253"/>
      <c r="AO57" s="1253"/>
      <c r="AP57" s="1253"/>
      <c r="AQ57" s="1253"/>
      <c r="AR57" s="1253"/>
      <c r="AS57" s="1253"/>
      <c r="AT57" s="1253"/>
      <c r="AU57" s="1253"/>
      <c r="AV57" s="1253"/>
      <c r="AW57" s="1253"/>
      <c r="AX57" s="1253"/>
      <c r="AY57" s="1253"/>
      <c r="AZ57" s="1253"/>
      <c r="BA57" s="1253"/>
      <c r="BB57" s="1269" t="s">
        <v>573</v>
      </c>
      <c r="BC57" s="1269"/>
      <c r="BD57" s="1269"/>
      <c r="BE57" s="1269"/>
      <c r="BF57" s="1269"/>
      <c r="BG57" s="1269"/>
      <c r="BH57" s="1269"/>
      <c r="BI57" s="1269"/>
      <c r="BJ57" s="1269"/>
      <c r="BK57" s="1269"/>
      <c r="BL57" s="1269"/>
      <c r="BM57" s="1269"/>
      <c r="BN57" s="1269"/>
      <c r="BO57" s="1269"/>
      <c r="BP57" s="1263">
        <v>60.2</v>
      </c>
      <c r="BQ57" s="1263"/>
      <c r="BR57" s="1263"/>
      <c r="BS57" s="1263"/>
      <c r="BT57" s="1263"/>
      <c r="BU57" s="1263"/>
      <c r="BV57" s="1263"/>
      <c r="BW57" s="1263"/>
      <c r="BX57" s="1270"/>
      <c r="BY57" s="1263"/>
      <c r="BZ57" s="1263"/>
      <c r="CA57" s="1263"/>
      <c r="CB57" s="1263"/>
      <c r="CC57" s="1263"/>
      <c r="CD57" s="1263"/>
      <c r="CE57" s="1263"/>
      <c r="CF57" s="1263">
        <v>62.2</v>
      </c>
      <c r="CG57" s="1263"/>
      <c r="CH57" s="1263"/>
      <c r="CI57" s="1263"/>
      <c r="CJ57" s="1263"/>
      <c r="CK57" s="1263"/>
      <c r="CL57" s="1263"/>
      <c r="CM57" s="1263"/>
      <c r="CN57" s="1263">
        <v>63.6</v>
      </c>
      <c r="CO57" s="1263"/>
      <c r="CP57" s="1263"/>
      <c r="CQ57" s="1263"/>
      <c r="CR57" s="1263"/>
      <c r="CS57" s="1263"/>
      <c r="CT57" s="1263"/>
      <c r="CU57" s="1263"/>
      <c r="CV57" s="1263">
        <v>65.900000000000006</v>
      </c>
      <c r="CW57" s="1263"/>
      <c r="CX57" s="1263"/>
      <c r="CY57" s="1263"/>
      <c r="CZ57" s="1263"/>
      <c r="DA57" s="1263"/>
      <c r="DB57" s="1263"/>
      <c r="DC57" s="1263"/>
      <c r="DD57" s="390"/>
      <c r="DE57" s="385"/>
    </row>
    <row r="58" spans="1:109" s="379" customFormat="1" ht="13.2" x14ac:dyDescent="0.2">
      <c r="A58" s="364"/>
      <c r="B58" s="385"/>
      <c r="G58" s="1264"/>
      <c r="H58" s="1264"/>
      <c r="I58" s="1271"/>
      <c r="J58" s="1271"/>
      <c r="K58" s="1268"/>
      <c r="L58" s="1268"/>
      <c r="M58" s="1268"/>
      <c r="N58" s="1268"/>
      <c r="AM58" s="364"/>
      <c r="AN58" s="1253"/>
      <c r="AO58" s="1253"/>
      <c r="AP58" s="1253"/>
      <c r="AQ58" s="1253"/>
      <c r="AR58" s="1253"/>
      <c r="AS58" s="1253"/>
      <c r="AT58" s="1253"/>
      <c r="AU58" s="1253"/>
      <c r="AV58" s="1253"/>
      <c r="AW58" s="1253"/>
      <c r="AX58" s="1253"/>
      <c r="AY58" s="1253"/>
      <c r="AZ58" s="1253"/>
      <c r="BA58" s="1253"/>
      <c r="BB58" s="1269"/>
      <c r="BC58" s="1269"/>
      <c r="BD58" s="1269"/>
      <c r="BE58" s="1269"/>
      <c r="BF58" s="1269"/>
      <c r="BG58" s="1269"/>
      <c r="BH58" s="1269"/>
      <c r="BI58" s="1269"/>
      <c r="BJ58" s="1269"/>
      <c r="BK58" s="1269"/>
      <c r="BL58" s="1269"/>
      <c r="BM58" s="1269"/>
      <c r="BN58" s="1269"/>
      <c r="BO58" s="1269"/>
      <c r="BP58" s="1263"/>
      <c r="BQ58" s="1263"/>
      <c r="BR58" s="1263"/>
      <c r="BS58" s="1263"/>
      <c r="BT58" s="1263"/>
      <c r="BU58" s="1263"/>
      <c r="BV58" s="1263"/>
      <c r="BW58" s="1263"/>
      <c r="BX58" s="1263"/>
      <c r="BY58" s="1263"/>
      <c r="BZ58" s="1263"/>
      <c r="CA58" s="1263"/>
      <c r="CB58" s="1263"/>
      <c r="CC58" s="1263"/>
      <c r="CD58" s="1263"/>
      <c r="CE58" s="1263"/>
      <c r="CF58" s="1263"/>
      <c r="CG58" s="1263"/>
      <c r="CH58" s="1263"/>
      <c r="CI58" s="1263"/>
      <c r="CJ58" s="1263"/>
      <c r="CK58" s="1263"/>
      <c r="CL58" s="1263"/>
      <c r="CM58" s="1263"/>
      <c r="CN58" s="1263"/>
      <c r="CO58" s="1263"/>
      <c r="CP58" s="1263"/>
      <c r="CQ58" s="1263"/>
      <c r="CR58" s="1263"/>
      <c r="CS58" s="1263"/>
      <c r="CT58" s="1263"/>
      <c r="CU58" s="1263"/>
      <c r="CV58" s="1263"/>
      <c r="CW58" s="1263"/>
      <c r="CX58" s="1263"/>
      <c r="CY58" s="1263"/>
      <c r="CZ58" s="1263"/>
      <c r="DA58" s="1263"/>
      <c r="DB58" s="1263"/>
      <c r="DC58" s="1263"/>
      <c r="DD58" s="390"/>
      <c r="DE58" s="385"/>
    </row>
    <row r="59" spans="1:109" s="379" customFormat="1" ht="13.2" x14ac:dyDescent="0.2">
      <c r="A59" s="364"/>
      <c r="B59" s="385"/>
      <c r="K59" s="391"/>
      <c r="L59" s="391"/>
      <c r="M59" s="391"/>
      <c r="N59" s="391"/>
      <c r="AQ59" s="391"/>
      <c r="AR59" s="391"/>
      <c r="AS59" s="391"/>
      <c r="AT59" s="391"/>
      <c r="BC59" s="391"/>
      <c r="BD59" s="391"/>
      <c r="BE59" s="391"/>
      <c r="BF59" s="391"/>
      <c r="BO59" s="391"/>
      <c r="BP59" s="391"/>
      <c r="BQ59" s="391"/>
      <c r="BR59" s="391"/>
      <c r="CA59" s="391"/>
      <c r="CB59" s="391"/>
      <c r="CC59" s="391"/>
      <c r="CD59" s="391"/>
      <c r="CM59" s="391"/>
      <c r="CN59" s="391"/>
      <c r="CO59" s="391"/>
      <c r="CP59" s="391"/>
      <c r="CY59" s="391"/>
      <c r="CZ59" s="391"/>
      <c r="DA59" s="391"/>
      <c r="DB59" s="391"/>
      <c r="DC59" s="391"/>
      <c r="DD59" s="390"/>
      <c r="DE59" s="385"/>
    </row>
    <row r="60" spans="1:109" s="379" customFormat="1" ht="13.2" x14ac:dyDescent="0.2">
      <c r="A60" s="364"/>
      <c r="B60" s="385"/>
      <c r="K60" s="391"/>
      <c r="L60" s="391"/>
      <c r="M60" s="391"/>
      <c r="N60" s="391"/>
      <c r="AQ60" s="391"/>
      <c r="AR60" s="391"/>
      <c r="AS60" s="391"/>
      <c r="AT60" s="391"/>
      <c r="BC60" s="391"/>
      <c r="BD60" s="391"/>
      <c r="BE60" s="391"/>
      <c r="BF60" s="391"/>
      <c r="BO60" s="391"/>
      <c r="BP60" s="391"/>
      <c r="BQ60" s="391"/>
      <c r="BR60" s="391"/>
      <c r="CA60" s="391"/>
      <c r="CB60" s="391"/>
      <c r="CC60" s="391"/>
      <c r="CD60" s="391"/>
      <c r="CM60" s="391"/>
      <c r="CN60" s="391"/>
      <c r="CO60" s="391"/>
      <c r="CP60" s="391"/>
      <c r="CY60" s="391"/>
      <c r="CZ60" s="391"/>
      <c r="DA60" s="391"/>
      <c r="DB60" s="391"/>
      <c r="DC60" s="391"/>
      <c r="DD60" s="390"/>
      <c r="DE60" s="385"/>
    </row>
    <row r="61" spans="1:109" s="379" customFormat="1" ht="13.2" x14ac:dyDescent="0.2">
      <c r="A61" s="364"/>
      <c r="B61" s="389"/>
      <c r="C61" s="388"/>
      <c r="D61" s="388"/>
      <c r="E61" s="388"/>
      <c r="F61" s="388"/>
      <c r="G61" s="388"/>
      <c r="H61" s="388"/>
      <c r="I61" s="388"/>
      <c r="J61" s="388"/>
      <c r="K61" s="388"/>
      <c r="L61" s="388"/>
      <c r="M61" s="387"/>
      <c r="N61" s="387"/>
      <c r="O61" s="388"/>
      <c r="P61" s="388"/>
      <c r="Q61" s="388"/>
      <c r="R61" s="388"/>
      <c r="S61" s="388"/>
      <c r="T61" s="388"/>
      <c r="U61" s="388"/>
      <c r="V61" s="388"/>
      <c r="W61" s="388"/>
      <c r="X61" s="388"/>
      <c r="Y61" s="388"/>
      <c r="Z61" s="388"/>
      <c r="AA61" s="388"/>
      <c r="AB61" s="388"/>
      <c r="AC61" s="388"/>
      <c r="AD61" s="388"/>
      <c r="AE61" s="388"/>
      <c r="AF61" s="388"/>
      <c r="AG61" s="388"/>
      <c r="AH61" s="388"/>
      <c r="AI61" s="388"/>
      <c r="AJ61" s="388"/>
      <c r="AK61" s="388"/>
      <c r="AL61" s="388"/>
      <c r="AM61" s="388"/>
      <c r="AN61" s="388"/>
      <c r="AO61" s="388"/>
      <c r="AP61" s="388"/>
      <c r="AQ61" s="388"/>
      <c r="AR61" s="388"/>
      <c r="AS61" s="387"/>
      <c r="AT61" s="387"/>
      <c r="AU61" s="388"/>
      <c r="AV61" s="388"/>
      <c r="AW61" s="388"/>
      <c r="AX61" s="388"/>
      <c r="AY61" s="388"/>
      <c r="AZ61" s="388"/>
      <c r="BA61" s="388"/>
      <c r="BB61" s="388"/>
      <c r="BC61" s="388"/>
      <c r="BD61" s="388"/>
      <c r="BE61" s="387"/>
      <c r="BF61" s="387"/>
      <c r="BG61" s="388"/>
      <c r="BH61" s="388"/>
      <c r="BI61" s="388"/>
      <c r="BJ61" s="388"/>
      <c r="BK61" s="388"/>
      <c r="BL61" s="388"/>
      <c r="BM61" s="388"/>
      <c r="BN61" s="388"/>
      <c r="BO61" s="388"/>
      <c r="BP61" s="388"/>
      <c r="BQ61" s="387"/>
      <c r="BR61" s="387"/>
      <c r="BS61" s="388"/>
      <c r="BT61" s="388"/>
      <c r="BU61" s="388"/>
      <c r="BV61" s="388"/>
      <c r="BW61" s="388"/>
      <c r="BX61" s="388"/>
      <c r="BY61" s="388"/>
      <c r="BZ61" s="388"/>
      <c r="CA61" s="388"/>
      <c r="CB61" s="388"/>
      <c r="CC61" s="387"/>
      <c r="CD61" s="387"/>
      <c r="CE61" s="388"/>
      <c r="CF61" s="388"/>
      <c r="CG61" s="388"/>
      <c r="CH61" s="388"/>
      <c r="CI61" s="388"/>
      <c r="CJ61" s="388"/>
      <c r="CK61" s="388"/>
      <c r="CL61" s="388"/>
      <c r="CM61" s="388"/>
      <c r="CN61" s="388"/>
      <c r="CO61" s="387"/>
      <c r="CP61" s="387"/>
      <c r="CQ61" s="388"/>
      <c r="CR61" s="388"/>
      <c r="CS61" s="388"/>
      <c r="CT61" s="388"/>
      <c r="CU61" s="388"/>
      <c r="CV61" s="388"/>
      <c r="CW61" s="388"/>
      <c r="CX61" s="388"/>
      <c r="CY61" s="388"/>
      <c r="CZ61" s="388"/>
      <c r="DA61" s="387"/>
      <c r="DB61" s="387"/>
      <c r="DC61" s="387"/>
      <c r="DD61" s="386"/>
      <c r="DE61" s="385"/>
    </row>
    <row r="62" spans="1:109" ht="13.2" x14ac:dyDescent="0.2">
      <c r="B62" s="384"/>
      <c r="C62" s="384"/>
      <c r="D62" s="384"/>
      <c r="E62" s="384"/>
      <c r="F62" s="384"/>
      <c r="G62" s="384"/>
      <c r="H62" s="384"/>
      <c r="I62" s="384"/>
      <c r="J62" s="384"/>
      <c r="K62" s="384"/>
      <c r="L62" s="384"/>
      <c r="M62" s="384"/>
      <c r="N62" s="384"/>
      <c r="O62" s="384"/>
      <c r="P62" s="384"/>
      <c r="Q62" s="384"/>
      <c r="R62" s="384"/>
      <c r="S62" s="384"/>
      <c r="T62" s="384"/>
      <c r="U62" s="384"/>
      <c r="V62" s="384"/>
      <c r="W62" s="384"/>
      <c r="X62" s="384"/>
      <c r="Y62" s="384"/>
      <c r="Z62" s="384"/>
      <c r="AA62" s="384"/>
      <c r="AB62" s="384"/>
      <c r="AC62" s="384"/>
      <c r="AD62" s="384"/>
      <c r="AE62" s="384"/>
      <c r="AF62" s="384"/>
      <c r="AG62" s="384"/>
      <c r="AH62" s="384"/>
      <c r="AI62" s="384"/>
      <c r="AJ62" s="384"/>
      <c r="AK62" s="384"/>
      <c r="AL62" s="384"/>
      <c r="AM62" s="384"/>
      <c r="AN62" s="384"/>
      <c r="AO62" s="384"/>
      <c r="AP62" s="384"/>
      <c r="AQ62" s="384"/>
      <c r="AR62" s="384"/>
      <c r="AS62" s="384"/>
      <c r="AT62" s="384"/>
      <c r="AU62" s="384"/>
      <c r="AV62" s="384"/>
      <c r="AW62" s="384"/>
      <c r="AX62" s="384"/>
      <c r="AY62" s="384"/>
      <c r="AZ62" s="384"/>
      <c r="BA62" s="384"/>
      <c r="BB62" s="384"/>
      <c r="BC62" s="384"/>
      <c r="BD62" s="384"/>
      <c r="BE62" s="384"/>
      <c r="BF62" s="384"/>
      <c r="BG62" s="384"/>
      <c r="BH62" s="384"/>
      <c r="BI62" s="384"/>
      <c r="BJ62" s="384"/>
      <c r="BK62" s="384"/>
      <c r="BL62" s="384"/>
      <c r="BM62" s="384"/>
      <c r="BN62" s="384"/>
      <c r="BO62" s="384"/>
      <c r="BP62" s="384"/>
      <c r="BQ62" s="384"/>
      <c r="BR62" s="384"/>
      <c r="BS62" s="384"/>
      <c r="BT62" s="384"/>
      <c r="BU62" s="384"/>
      <c r="BV62" s="384"/>
      <c r="BW62" s="384"/>
      <c r="BX62" s="384"/>
      <c r="BY62" s="384"/>
      <c r="BZ62" s="384"/>
      <c r="CA62" s="384"/>
      <c r="CB62" s="384"/>
      <c r="CC62" s="384"/>
      <c r="CD62" s="384"/>
      <c r="CE62" s="384"/>
      <c r="CF62" s="384"/>
      <c r="CG62" s="384"/>
      <c r="CH62" s="384"/>
      <c r="CI62" s="384"/>
      <c r="CJ62" s="384"/>
      <c r="CK62" s="384"/>
      <c r="CL62" s="384"/>
      <c r="CM62" s="384"/>
      <c r="CN62" s="384"/>
      <c r="CO62" s="384"/>
      <c r="CP62" s="384"/>
      <c r="CQ62" s="384"/>
      <c r="CR62" s="384"/>
      <c r="CS62" s="384"/>
      <c r="CT62" s="384"/>
      <c r="CU62" s="384"/>
      <c r="CV62" s="384"/>
      <c r="CW62" s="384"/>
      <c r="CX62" s="384"/>
      <c r="CY62" s="384"/>
      <c r="CZ62" s="384"/>
      <c r="DA62" s="384"/>
      <c r="DB62" s="384"/>
      <c r="DC62" s="384"/>
      <c r="DD62" s="384"/>
      <c r="DE62" s="364"/>
    </row>
    <row r="63" spans="1:109" ht="16.2" x14ac:dyDescent="0.2">
      <c r="B63" s="383" t="s">
        <v>572</v>
      </c>
    </row>
    <row r="64" spans="1:109" ht="13.2" x14ac:dyDescent="0.2">
      <c r="B64" s="365"/>
      <c r="G64" s="380"/>
      <c r="I64" s="382"/>
      <c r="J64" s="382"/>
      <c r="K64" s="382"/>
      <c r="L64" s="382"/>
      <c r="M64" s="382"/>
      <c r="N64" s="381"/>
      <c r="AM64" s="380"/>
      <c r="AN64" s="380" t="s">
        <v>571</v>
      </c>
      <c r="AP64" s="379"/>
      <c r="AQ64" s="379"/>
      <c r="AR64" s="379"/>
      <c r="AY64" s="380"/>
      <c r="BA64" s="379"/>
      <c r="BB64" s="379"/>
      <c r="BC64" s="379"/>
      <c r="BK64" s="380"/>
      <c r="BM64" s="379"/>
      <c r="BN64" s="379"/>
      <c r="BO64" s="379"/>
      <c r="BW64" s="380"/>
      <c r="BY64" s="379"/>
      <c r="BZ64" s="379"/>
      <c r="CA64" s="379"/>
      <c r="CI64" s="380"/>
      <c r="CK64" s="379"/>
      <c r="CL64" s="379"/>
      <c r="CM64" s="379"/>
      <c r="CU64" s="380"/>
      <c r="CW64" s="379"/>
      <c r="CX64" s="379"/>
      <c r="CY64" s="379"/>
    </row>
    <row r="65" spans="2:107" ht="13.2" customHeight="1" x14ac:dyDescent="0.2">
      <c r="B65" s="365"/>
      <c r="AN65" s="1254" t="s">
        <v>570</v>
      </c>
      <c r="AO65" s="1255"/>
      <c r="AP65" s="1255"/>
      <c r="AQ65" s="1255"/>
      <c r="AR65" s="1255"/>
      <c r="AS65" s="1255"/>
      <c r="AT65" s="1255"/>
      <c r="AU65" s="1255"/>
      <c r="AV65" s="1255"/>
      <c r="AW65" s="1255"/>
      <c r="AX65" s="1255"/>
      <c r="AY65" s="1255"/>
      <c r="AZ65" s="1255"/>
      <c r="BA65" s="1255"/>
      <c r="BB65" s="1255"/>
      <c r="BC65" s="1255"/>
      <c r="BD65" s="1255"/>
      <c r="BE65" s="1255"/>
      <c r="BF65" s="1255"/>
      <c r="BG65" s="1255"/>
      <c r="BH65" s="1255"/>
      <c r="BI65" s="1255"/>
      <c r="BJ65" s="1255"/>
      <c r="BK65" s="1255"/>
      <c r="BL65" s="1255"/>
      <c r="BM65" s="1255"/>
      <c r="BN65" s="1255"/>
      <c r="BO65" s="1255"/>
      <c r="BP65" s="1255"/>
      <c r="BQ65" s="1255"/>
      <c r="BR65" s="1255"/>
      <c r="BS65" s="1255"/>
      <c r="BT65" s="1255"/>
      <c r="BU65" s="1255"/>
      <c r="BV65" s="1255"/>
      <c r="BW65" s="1255"/>
      <c r="BX65" s="1255"/>
      <c r="BY65" s="1255"/>
      <c r="BZ65" s="1255"/>
      <c r="CA65" s="1255"/>
      <c r="CB65" s="1255"/>
      <c r="CC65" s="1255"/>
      <c r="CD65" s="1255"/>
      <c r="CE65" s="1255"/>
      <c r="CF65" s="1255"/>
      <c r="CG65" s="1255"/>
      <c r="CH65" s="1255"/>
      <c r="CI65" s="1255"/>
      <c r="CJ65" s="1255"/>
      <c r="CK65" s="1255"/>
      <c r="CL65" s="1255"/>
      <c r="CM65" s="1255"/>
      <c r="CN65" s="1255"/>
      <c r="CO65" s="1255"/>
      <c r="CP65" s="1255"/>
      <c r="CQ65" s="1255"/>
      <c r="CR65" s="1255"/>
      <c r="CS65" s="1255"/>
      <c r="CT65" s="1255"/>
      <c r="CU65" s="1255"/>
      <c r="CV65" s="1255"/>
      <c r="CW65" s="1255"/>
      <c r="CX65" s="1255"/>
      <c r="CY65" s="1255"/>
      <c r="CZ65" s="1255"/>
      <c r="DA65" s="1255"/>
      <c r="DB65" s="1255"/>
      <c r="DC65" s="1256"/>
    </row>
    <row r="66" spans="2:107" ht="13.2" x14ac:dyDescent="0.2">
      <c r="B66" s="365"/>
      <c r="AN66" s="1257"/>
      <c r="AO66" s="1258"/>
      <c r="AP66" s="1258"/>
      <c r="AQ66" s="1258"/>
      <c r="AR66" s="1258"/>
      <c r="AS66" s="1258"/>
      <c r="AT66" s="1258"/>
      <c r="AU66" s="1258"/>
      <c r="AV66" s="1258"/>
      <c r="AW66" s="1258"/>
      <c r="AX66" s="1258"/>
      <c r="AY66" s="1258"/>
      <c r="AZ66" s="1258"/>
      <c r="BA66" s="1258"/>
      <c r="BB66" s="1258"/>
      <c r="BC66" s="1258"/>
      <c r="BD66" s="1258"/>
      <c r="BE66" s="1258"/>
      <c r="BF66" s="1258"/>
      <c r="BG66" s="1258"/>
      <c r="BH66" s="1258"/>
      <c r="BI66" s="1258"/>
      <c r="BJ66" s="1258"/>
      <c r="BK66" s="1258"/>
      <c r="BL66" s="1258"/>
      <c r="BM66" s="1258"/>
      <c r="BN66" s="1258"/>
      <c r="BO66" s="1258"/>
      <c r="BP66" s="1258"/>
      <c r="BQ66" s="1258"/>
      <c r="BR66" s="1258"/>
      <c r="BS66" s="1258"/>
      <c r="BT66" s="1258"/>
      <c r="BU66" s="1258"/>
      <c r="BV66" s="1258"/>
      <c r="BW66" s="1258"/>
      <c r="BX66" s="1258"/>
      <c r="BY66" s="1258"/>
      <c r="BZ66" s="1258"/>
      <c r="CA66" s="1258"/>
      <c r="CB66" s="1258"/>
      <c r="CC66" s="1258"/>
      <c r="CD66" s="1258"/>
      <c r="CE66" s="1258"/>
      <c r="CF66" s="1258"/>
      <c r="CG66" s="1258"/>
      <c r="CH66" s="1258"/>
      <c r="CI66" s="1258"/>
      <c r="CJ66" s="1258"/>
      <c r="CK66" s="1258"/>
      <c r="CL66" s="1258"/>
      <c r="CM66" s="1258"/>
      <c r="CN66" s="1258"/>
      <c r="CO66" s="1258"/>
      <c r="CP66" s="1258"/>
      <c r="CQ66" s="1258"/>
      <c r="CR66" s="1258"/>
      <c r="CS66" s="1258"/>
      <c r="CT66" s="1258"/>
      <c r="CU66" s="1258"/>
      <c r="CV66" s="1258"/>
      <c r="CW66" s="1258"/>
      <c r="CX66" s="1258"/>
      <c r="CY66" s="1258"/>
      <c r="CZ66" s="1258"/>
      <c r="DA66" s="1258"/>
      <c r="DB66" s="1258"/>
      <c r="DC66" s="1259"/>
    </row>
    <row r="67" spans="2:107" ht="13.2" x14ac:dyDescent="0.2">
      <c r="B67" s="365"/>
      <c r="AN67" s="1257"/>
      <c r="AO67" s="1258"/>
      <c r="AP67" s="1258"/>
      <c r="AQ67" s="1258"/>
      <c r="AR67" s="1258"/>
      <c r="AS67" s="1258"/>
      <c r="AT67" s="1258"/>
      <c r="AU67" s="1258"/>
      <c r="AV67" s="1258"/>
      <c r="AW67" s="1258"/>
      <c r="AX67" s="1258"/>
      <c r="AY67" s="1258"/>
      <c r="AZ67" s="1258"/>
      <c r="BA67" s="1258"/>
      <c r="BB67" s="1258"/>
      <c r="BC67" s="1258"/>
      <c r="BD67" s="1258"/>
      <c r="BE67" s="1258"/>
      <c r="BF67" s="1258"/>
      <c r="BG67" s="1258"/>
      <c r="BH67" s="1258"/>
      <c r="BI67" s="1258"/>
      <c r="BJ67" s="1258"/>
      <c r="BK67" s="1258"/>
      <c r="BL67" s="1258"/>
      <c r="BM67" s="1258"/>
      <c r="BN67" s="1258"/>
      <c r="BO67" s="1258"/>
      <c r="BP67" s="1258"/>
      <c r="BQ67" s="1258"/>
      <c r="BR67" s="1258"/>
      <c r="BS67" s="1258"/>
      <c r="BT67" s="1258"/>
      <c r="BU67" s="1258"/>
      <c r="BV67" s="1258"/>
      <c r="BW67" s="1258"/>
      <c r="BX67" s="1258"/>
      <c r="BY67" s="1258"/>
      <c r="BZ67" s="1258"/>
      <c r="CA67" s="1258"/>
      <c r="CB67" s="1258"/>
      <c r="CC67" s="1258"/>
      <c r="CD67" s="1258"/>
      <c r="CE67" s="1258"/>
      <c r="CF67" s="1258"/>
      <c r="CG67" s="1258"/>
      <c r="CH67" s="1258"/>
      <c r="CI67" s="1258"/>
      <c r="CJ67" s="1258"/>
      <c r="CK67" s="1258"/>
      <c r="CL67" s="1258"/>
      <c r="CM67" s="1258"/>
      <c r="CN67" s="1258"/>
      <c r="CO67" s="1258"/>
      <c r="CP67" s="1258"/>
      <c r="CQ67" s="1258"/>
      <c r="CR67" s="1258"/>
      <c r="CS67" s="1258"/>
      <c r="CT67" s="1258"/>
      <c r="CU67" s="1258"/>
      <c r="CV67" s="1258"/>
      <c r="CW67" s="1258"/>
      <c r="CX67" s="1258"/>
      <c r="CY67" s="1258"/>
      <c r="CZ67" s="1258"/>
      <c r="DA67" s="1258"/>
      <c r="DB67" s="1258"/>
      <c r="DC67" s="1259"/>
    </row>
    <row r="68" spans="2:107" ht="13.2" x14ac:dyDescent="0.2">
      <c r="B68" s="365"/>
      <c r="AN68" s="1257"/>
      <c r="AO68" s="1258"/>
      <c r="AP68" s="1258"/>
      <c r="AQ68" s="1258"/>
      <c r="AR68" s="1258"/>
      <c r="AS68" s="1258"/>
      <c r="AT68" s="1258"/>
      <c r="AU68" s="1258"/>
      <c r="AV68" s="1258"/>
      <c r="AW68" s="1258"/>
      <c r="AX68" s="1258"/>
      <c r="AY68" s="1258"/>
      <c r="AZ68" s="1258"/>
      <c r="BA68" s="1258"/>
      <c r="BB68" s="1258"/>
      <c r="BC68" s="1258"/>
      <c r="BD68" s="1258"/>
      <c r="BE68" s="1258"/>
      <c r="BF68" s="1258"/>
      <c r="BG68" s="1258"/>
      <c r="BH68" s="1258"/>
      <c r="BI68" s="1258"/>
      <c r="BJ68" s="1258"/>
      <c r="BK68" s="1258"/>
      <c r="BL68" s="1258"/>
      <c r="BM68" s="1258"/>
      <c r="BN68" s="1258"/>
      <c r="BO68" s="1258"/>
      <c r="BP68" s="1258"/>
      <c r="BQ68" s="1258"/>
      <c r="BR68" s="1258"/>
      <c r="BS68" s="1258"/>
      <c r="BT68" s="1258"/>
      <c r="BU68" s="1258"/>
      <c r="BV68" s="1258"/>
      <c r="BW68" s="1258"/>
      <c r="BX68" s="1258"/>
      <c r="BY68" s="1258"/>
      <c r="BZ68" s="1258"/>
      <c r="CA68" s="1258"/>
      <c r="CB68" s="1258"/>
      <c r="CC68" s="1258"/>
      <c r="CD68" s="1258"/>
      <c r="CE68" s="1258"/>
      <c r="CF68" s="1258"/>
      <c r="CG68" s="1258"/>
      <c r="CH68" s="1258"/>
      <c r="CI68" s="1258"/>
      <c r="CJ68" s="1258"/>
      <c r="CK68" s="1258"/>
      <c r="CL68" s="1258"/>
      <c r="CM68" s="1258"/>
      <c r="CN68" s="1258"/>
      <c r="CO68" s="1258"/>
      <c r="CP68" s="1258"/>
      <c r="CQ68" s="1258"/>
      <c r="CR68" s="1258"/>
      <c r="CS68" s="1258"/>
      <c r="CT68" s="1258"/>
      <c r="CU68" s="1258"/>
      <c r="CV68" s="1258"/>
      <c r="CW68" s="1258"/>
      <c r="CX68" s="1258"/>
      <c r="CY68" s="1258"/>
      <c r="CZ68" s="1258"/>
      <c r="DA68" s="1258"/>
      <c r="DB68" s="1258"/>
      <c r="DC68" s="1259"/>
    </row>
    <row r="69" spans="2:107" ht="13.2" x14ac:dyDescent="0.2">
      <c r="B69" s="365"/>
      <c r="AN69" s="1260"/>
      <c r="AO69" s="1261"/>
      <c r="AP69" s="1261"/>
      <c r="AQ69" s="1261"/>
      <c r="AR69" s="1261"/>
      <c r="AS69" s="1261"/>
      <c r="AT69" s="1261"/>
      <c r="AU69" s="1261"/>
      <c r="AV69" s="1261"/>
      <c r="AW69" s="1261"/>
      <c r="AX69" s="1261"/>
      <c r="AY69" s="1261"/>
      <c r="AZ69" s="1261"/>
      <c r="BA69" s="1261"/>
      <c r="BB69" s="1261"/>
      <c r="BC69" s="1261"/>
      <c r="BD69" s="1261"/>
      <c r="BE69" s="1261"/>
      <c r="BF69" s="1261"/>
      <c r="BG69" s="1261"/>
      <c r="BH69" s="1261"/>
      <c r="BI69" s="1261"/>
      <c r="BJ69" s="1261"/>
      <c r="BK69" s="1261"/>
      <c r="BL69" s="1261"/>
      <c r="BM69" s="1261"/>
      <c r="BN69" s="1261"/>
      <c r="BO69" s="1261"/>
      <c r="BP69" s="1261"/>
      <c r="BQ69" s="1261"/>
      <c r="BR69" s="1261"/>
      <c r="BS69" s="1261"/>
      <c r="BT69" s="1261"/>
      <c r="BU69" s="1261"/>
      <c r="BV69" s="1261"/>
      <c r="BW69" s="1261"/>
      <c r="BX69" s="1261"/>
      <c r="BY69" s="1261"/>
      <c r="BZ69" s="1261"/>
      <c r="CA69" s="1261"/>
      <c r="CB69" s="1261"/>
      <c r="CC69" s="1261"/>
      <c r="CD69" s="1261"/>
      <c r="CE69" s="1261"/>
      <c r="CF69" s="1261"/>
      <c r="CG69" s="1261"/>
      <c r="CH69" s="1261"/>
      <c r="CI69" s="1261"/>
      <c r="CJ69" s="1261"/>
      <c r="CK69" s="1261"/>
      <c r="CL69" s="1261"/>
      <c r="CM69" s="1261"/>
      <c r="CN69" s="1261"/>
      <c r="CO69" s="1261"/>
      <c r="CP69" s="1261"/>
      <c r="CQ69" s="1261"/>
      <c r="CR69" s="1261"/>
      <c r="CS69" s="1261"/>
      <c r="CT69" s="1261"/>
      <c r="CU69" s="1261"/>
      <c r="CV69" s="1261"/>
      <c r="CW69" s="1261"/>
      <c r="CX69" s="1261"/>
      <c r="CY69" s="1261"/>
      <c r="CZ69" s="1261"/>
      <c r="DA69" s="1261"/>
      <c r="DB69" s="1261"/>
      <c r="DC69" s="1262"/>
    </row>
    <row r="70" spans="2:107" ht="13.2" x14ac:dyDescent="0.2">
      <c r="B70" s="365"/>
      <c r="H70" s="378"/>
      <c r="I70" s="378"/>
      <c r="J70" s="376"/>
      <c r="K70" s="376"/>
      <c r="L70" s="375"/>
      <c r="M70" s="376"/>
      <c r="N70" s="375"/>
      <c r="AN70" s="371"/>
      <c r="AO70" s="371"/>
      <c r="AP70" s="371"/>
      <c r="AZ70" s="371"/>
      <c r="BA70" s="371"/>
      <c r="BB70" s="371"/>
      <c r="BL70" s="371"/>
      <c r="BM70" s="371"/>
      <c r="BN70" s="371"/>
      <c r="BX70" s="371"/>
      <c r="BY70" s="371"/>
      <c r="BZ70" s="371"/>
      <c r="CJ70" s="371"/>
      <c r="CK70" s="371"/>
      <c r="CL70" s="371"/>
      <c r="CV70" s="371"/>
      <c r="CW70" s="371"/>
      <c r="CX70" s="371"/>
    </row>
    <row r="71" spans="2:107" ht="13.2" x14ac:dyDescent="0.2">
      <c r="B71" s="365"/>
      <c r="G71" s="374"/>
      <c r="I71" s="377"/>
      <c r="J71" s="376"/>
      <c r="K71" s="376"/>
      <c r="L71" s="375"/>
      <c r="M71" s="376"/>
      <c r="N71" s="375"/>
      <c r="AM71" s="374"/>
      <c r="AN71" s="364" t="s">
        <v>569</v>
      </c>
    </row>
    <row r="72" spans="2:107" ht="13.2" x14ac:dyDescent="0.2">
      <c r="B72" s="365"/>
      <c r="G72" s="1264"/>
      <c r="H72" s="1264"/>
      <c r="I72" s="1264"/>
      <c r="J72" s="1264"/>
      <c r="K72" s="373"/>
      <c r="L72" s="373"/>
      <c r="M72" s="372"/>
      <c r="N72" s="372"/>
      <c r="AN72" s="1265"/>
      <c r="AO72" s="1266"/>
      <c r="AP72" s="1266"/>
      <c r="AQ72" s="1266"/>
      <c r="AR72" s="1266"/>
      <c r="AS72" s="1266"/>
      <c r="AT72" s="1266"/>
      <c r="AU72" s="1266"/>
      <c r="AV72" s="1266"/>
      <c r="AW72" s="1266"/>
      <c r="AX72" s="1266"/>
      <c r="AY72" s="1266"/>
      <c r="AZ72" s="1266"/>
      <c r="BA72" s="1266"/>
      <c r="BB72" s="1266"/>
      <c r="BC72" s="1266"/>
      <c r="BD72" s="1266"/>
      <c r="BE72" s="1266"/>
      <c r="BF72" s="1266"/>
      <c r="BG72" s="1266"/>
      <c r="BH72" s="1266"/>
      <c r="BI72" s="1266"/>
      <c r="BJ72" s="1266"/>
      <c r="BK72" s="1266"/>
      <c r="BL72" s="1266"/>
      <c r="BM72" s="1266"/>
      <c r="BN72" s="1266"/>
      <c r="BO72" s="1267"/>
      <c r="BP72" s="1253" t="s">
        <v>530</v>
      </c>
      <c r="BQ72" s="1253"/>
      <c r="BR72" s="1253"/>
      <c r="BS72" s="1253"/>
      <c r="BT72" s="1253"/>
      <c r="BU72" s="1253"/>
      <c r="BV72" s="1253"/>
      <c r="BW72" s="1253"/>
      <c r="BX72" s="1253" t="s">
        <v>531</v>
      </c>
      <c r="BY72" s="1253"/>
      <c r="BZ72" s="1253"/>
      <c r="CA72" s="1253"/>
      <c r="CB72" s="1253"/>
      <c r="CC72" s="1253"/>
      <c r="CD72" s="1253"/>
      <c r="CE72" s="1253"/>
      <c r="CF72" s="1253" t="s">
        <v>532</v>
      </c>
      <c r="CG72" s="1253"/>
      <c r="CH72" s="1253"/>
      <c r="CI72" s="1253"/>
      <c r="CJ72" s="1253"/>
      <c r="CK72" s="1253"/>
      <c r="CL72" s="1253"/>
      <c r="CM72" s="1253"/>
      <c r="CN72" s="1253" t="s">
        <v>533</v>
      </c>
      <c r="CO72" s="1253"/>
      <c r="CP72" s="1253"/>
      <c r="CQ72" s="1253"/>
      <c r="CR72" s="1253"/>
      <c r="CS72" s="1253"/>
      <c r="CT72" s="1253"/>
      <c r="CU72" s="1253"/>
      <c r="CV72" s="1253" t="s">
        <v>534</v>
      </c>
      <c r="CW72" s="1253"/>
      <c r="CX72" s="1253"/>
      <c r="CY72" s="1253"/>
      <c r="CZ72" s="1253"/>
      <c r="DA72" s="1253"/>
      <c r="DB72" s="1253"/>
      <c r="DC72" s="1253"/>
    </row>
    <row r="73" spans="2:107" ht="13.2" x14ac:dyDescent="0.2">
      <c r="B73" s="365"/>
      <c r="G73" s="1273"/>
      <c r="H73" s="1273"/>
      <c r="I73" s="1273"/>
      <c r="J73" s="1273"/>
      <c r="K73" s="1274"/>
      <c r="L73" s="1274"/>
      <c r="M73" s="1274"/>
      <c r="N73" s="1274"/>
      <c r="AM73" s="371"/>
      <c r="AN73" s="1269" t="s">
        <v>568</v>
      </c>
      <c r="AO73" s="1269"/>
      <c r="AP73" s="1269"/>
      <c r="AQ73" s="1269"/>
      <c r="AR73" s="1269"/>
      <c r="AS73" s="1269"/>
      <c r="AT73" s="1269"/>
      <c r="AU73" s="1269"/>
      <c r="AV73" s="1269"/>
      <c r="AW73" s="1269"/>
      <c r="AX73" s="1269"/>
      <c r="AY73" s="1269"/>
      <c r="AZ73" s="1269"/>
      <c r="BA73" s="1269"/>
      <c r="BB73" s="1269" t="s">
        <v>566</v>
      </c>
      <c r="BC73" s="1269"/>
      <c r="BD73" s="1269"/>
      <c r="BE73" s="1269"/>
      <c r="BF73" s="1269"/>
      <c r="BG73" s="1269"/>
      <c r="BH73" s="1269"/>
      <c r="BI73" s="1269"/>
      <c r="BJ73" s="1269"/>
      <c r="BK73" s="1269"/>
      <c r="BL73" s="1269"/>
      <c r="BM73" s="1269"/>
      <c r="BN73" s="1269"/>
      <c r="BO73" s="1269"/>
      <c r="BP73" s="1263"/>
      <c r="BQ73" s="1263"/>
      <c r="BR73" s="1263"/>
      <c r="BS73" s="1263"/>
      <c r="BT73" s="1263"/>
      <c r="BU73" s="1263"/>
      <c r="BV73" s="1263"/>
      <c r="BW73" s="1263"/>
      <c r="BX73" s="1263"/>
      <c r="BY73" s="1263"/>
      <c r="BZ73" s="1263"/>
      <c r="CA73" s="1263"/>
      <c r="CB73" s="1263"/>
      <c r="CC73" s="1263"/>
      <c r="CD73" s="1263"/>
      <c r="CE73" s="1263"/>
      <c r="CF73" s="1263"/>
      <c r="CG73" s="1263"/>
      <c r="CH73" s="1263"/>
      <c r="CI73" s="1263"/>
      <c r="CJ73" s="1263"/>
      <c r="CK73" s="1263"/>
      <c r="CL73" s="1263"/>
      <c r="CM73" s="1263"/>
      <c r="CN73" s="1263"/>
      <c r="CO73" s="1263"/>
      <c r="CP73" s="1263"/>
      <c r="CQ73" s="1263"/>
      <c r="CR73" s="1263"/>
      <c r="CS73" s="1263"/>
      <c r="CT73" s="1263"/>
      <c r="CU73" s="1263"/>
      <c r="CV73" s="1263"/>
      <c r="CW73" s="1263"/>
      <c r="CX73" s="1263"/>
      <c r="CY73" s="1263"/>
      <c r="CZ73" s="1263"/>
      <c r="DA73" s="1263"/>
      <c r="DB73" s="1263"/>
      <c r="DC73" s="1263"/>
    </row>
    <row r="74" spans="2:107" ht="13.2" x14ac:dyDescent="0.2">
      <c r="B74" s="365"/>
      <c r="G74" s="1273"/>
      <c r="H74" s="1273"/>
      <c r="I74" s="1273"/>
      <c r="J74" s="1273"/>
      <c r="K74" s="1274"/>
      <c r="L74" s="1274"/>
      <c r="M74" s="1274"/>
      <c r="N74" s="1274"/>
      <c r="AM74" s="371"/>
      <c r="AN74" s="1269"/>
      <c r="AO74" s="1269"/>
      <c r="AP74" s="1269"/>
      <c r="AQ74" s="1269"/>
      <c r="AR74" s="1269"/>
      <c r="AS74" s="1269"/>
      <c r="AT74" s="1269"/>
      <c r="AU74" s="1269"/>
      <c r="AV74" s="1269"/>
      <c r="AW74" s="1269"/>
      <c r="AX74" s="1269"/>
      <c r="AY74" s="1269"/>
      <c r="AZ74" s="1269"/>
      <c r="BA74" s="1269"/>
      <c r="BB74" s="1269"/>
      <c r="BC74" s="1269"/>
      <c r="BD74" s="1269"/>
      <c r="BE74" s="1269"/>
      <c r="BF74" s="1269"/>
      <c r="BG74" s="1269"/>
      <c r="BH74" s="1269"/>
      <c r="BI74" s="1269"/>
      <c r="BJ74" s="1269"/>
      <c r="BK74" s="1269"/>
      <c r="BL74" s="1269"/>
      <c r="BM74" s="1269"/>
      <c r="BN74" s="1269"/>
      <c r="BO74" s="1269"/>
      <c r="BP74" s="1263"/>
      <c r="BQ74" s="1263"/>
      <c r="BR74" s="1263"/>
      <c r="BS74" s="1263"/>
      <c r="BT74" s="1263"/>
      <c r="BU74" s="1263"/>
      <c r="BV74" s="1263"/>
      <c r="BW74" s="1263"/>
      <c r="BX74" s="1263"/>
      <c r="BY74" s="1263"/>
      <c r="BZ74" s="1263"/>
      <c r="CA74" s="1263"/>
      <c r="CB74" s="1263"/>
      <c r="CC74" s="1263"/>
      <c r="CD74" s="1263"/>
      <c r="CE74" s="1263"/>
      <c r="CF74" s="1263"/>
      <c r="CG74" s="1263"/>
      <c r="CH74" s="1263"/>
      <c r="CI74" s="1263"/>
      <c r="CJ74" s="1263"/>
      <c r="CK74" s="1263"/>
      <c r="CL74" s="1263"/>
      <c r="CM74" s="1263"/>
      <c r="CN74" s="1263"/>
      <c r="CO74" s="1263"/>
      <c r="CP74" s="1263"/>
      <c r="CQ74" s="1263"/>
      <c r="CR74" s="1263"/>
      <c r="CS74" s="1263"/>
      <c r="CT74" s="1263"/>
      <c r="CU74" s="1263"/>
      <c r="CV74" s="1263"/>
      <c r="CW74" s="1263"/>
      <c r="CX74" s="1263"/>
      <c r="CY74" s="1263"/>
      <c r="CZ74" s="1263"/>
      <c r="DA74" s="1263"/>
      <c r="DB74" s="1263"/>
      <c r="DC74" s="1263"/>
    </row>
    <row r="75" spans="2:107" ht="13.2" x14ac:dyDescent="0.2">
      <c r="B75" s="365"/>
      <c r="G75" s="1273"/>
      <c r="H75" s="1273"/>
      <c r="I75" s="1264"/>
      <c r="J75" s="1264"/>
      <c r="K75" s="1268"/>
      <c r="L75" s="1268"/>
      <c r="M75" s="1268"/>
      <c r="N75" s="1268"/>
      <c r="AM75" s="371"/>
      <c r="AN75" s="1269"/>
      <c r="AO75" s="1269"/>
      <c r="AP75" s="1269"/>
      <c r="AQ75" s="1269"/>
      <c r="AR75" s="1269"/>
      <c r="AS75" s="1269"/>
      <c r="AT75" s="1269"/>
      <c r="AU75" s="1269"/>
      <c r="AV75" s="1269"/>
      <c r="AW75" s="1269"/>
      <c r="AX75" s="1269"/>
      <c r="AY75" s="1269"/>
      <c r="AZ75" s="1269"/>
      <c r="BA75" s="1269"/>
      <c r="BB75" s="1269" t="s">
        <v>565</v>
      </c>
      <c r="BC75" s="1269"/>
      <c r="BD75" s="1269"/>
      <c r="BE75" s="1269"/>
      <c r="BF75" s="1269"/>
      <c r="BG75" s="1269"/>
      <c r="BH75" s="1269"/>
      <c r="BI75" s="1269"/>
      <c r="BJ75" s="1269"/>
      <c r="BK75" s="1269"/>
      <c r="BL75" s="1269"/>
      <c r="BM75" s="1269"/>
      <c r="BN75" s="1269"/>
      <c r="BO75" s="1269"/>
      <c r="BP75" s="1263">
        <v>5.0999999999999996</v>
      </c>
      <c r="BQ75" s="1263"/>
      <c r="BR75" s="1263"/>
      <c r="BS75" s="1263"/>
      <c r="BT75" s="1263"/>
      <c r="BU75" s="1263"/>
      <c r="BV75" s="1263"/>
      <c r="BW75" s="1263"/>
      <c r="BX75" s="1263">
        <v>5.2</v>
      </c>
      <c r="BY75" s="1263"/>
      <c r="BZ75" s="1263"/>
      <c r="CA75" s="1263"/>
      <c r="CB75" s="1263"/>
      <c r="CC75" s="1263"/>
      <c r="CD75" s="1263"/>
      <c r="CE75" s="1263"/>
      <c r="CF75" s="1263">
        <v>5</v>
      </c>
      <c r="CG75" s="1263"/>
      <c r="CH75" s="1263"/>
      <c r="CI75" s="1263"/>
      <c r="CJ75" s="1263"/>
      <c r="CK75" s="1263"/>
      <c r="CL75" s="1263"/>
      <c r="CM75" s="1263"/>
      <c r="CN75" s="1263">
        <v>6</v>
      </c>
      <c r="CO75" s="1263"/>
      <c r="CP75" s="1263"/>
      <c r="CQ75" s="1263"/>
      <c r="CR75" s="1263"/>
      <c r="CS75" s="1263"/>
      <c r="CT75" s="1263"/>
      <c r="CU75" s="1263"/>
      <c r="CV75" s="1263">
        <v>6.7</v>
      </c>
      <c r="CW75" s="1263"/>
      <c r="CX75" s="1263"/>
      <c r="CY75" s="1263"/>
      <c r="CZ75" s="1263"/>
      <c r="DA75" s="1263"/>
      <c r="DB75" s="1263"/>
      <c r="DC75" s="1263"/>
    </row>
    <row r="76" spans="2:107" ht="13.2" x14ac:dyDescent="0.2">
      <c r="B76" s="365"/>
      <c r="G76" s="1273"/>
      <c r="H76" s="1273"/>
      <c r="I76" s="1264"/>
      <c r="J76" s="1264"/>
      <c r="K76" s="1268"/>
      <c r="L76" s="1268"/>
      <c r="M76" s="1268"/>
      <c r="N76" s="1268"/>
      <c r="AM76" s="371"/>
      <c r="AN76" s="1269"/>
      <c r="AO76" s="1269"/>
      <c r="AP76" s="1269"/>
      <c r="AQ76" s="1269"/>
      <c r="AR76" s="1269"/>
      <c r="AS76" s="1269"/>
      <c r="AT76" s="1269"/>
      <c r="AU76" s="1269"/>
      <c r="AV76" s="1269"/>
      <c r="AW76" s="1269"/>
      <c r="AX76" s="1269"/>
      <c r="AY76" s="1269"/>
      <c r="AZ76" s="1269"/>
      <c r="BA76" s="1269"/>
      <c r="BB76" s="1269"/>
      <c r="BC76" s="1269"/>
      <c r="BD76" s="1269"/>
      <c r="BE76" s="1269"/>
      <c r="BF76" s="1269"/>
      <c r="BG76" s="1269"/>
      <c r="BH76" s="1269"/>
      <c r="BI76" s="1269"/>
      <c r="BJ76" s="1269"/>
      <c r="BK76" s="1269"/>
      <c r="BL76" s="1269"/>
      <c r="BM76" s="1269"/>
      <c r="BN76" s="1269"/>
      <c r="BO76" s="1269"/>
      <c r="BP76" s="1263"/>
      <c r="BQ76" s="1263"/>
      <c r="BR76" s="1263"/>
      <c r="BS76" s="1263"/>
      <c r="BT76" s="1263"/>
      <c r="BU76" s="1263"/>
      <c r="BV76" s="1263"/>
      <c r="BW76" s="1263"/>
      <c r="BX76" s="1263"/>
      <c r="BY76" s="1263"/>
      <c r="BZ76" s="1263"/>
      <c r="CA76" s="1263"/>
      <c r="CB76" s="1263"/>
      <c r="CC76" s="1263"/>
      <c r="CD76" s="1263"/>
      <c r="CE76" s="1263"/>
      <c r="CF76" s="1263"/>
      <c r="CG76" s="1263"/>
      <c r="CH76" s="1263"/>
      <c r="CI76" s="1263"/>
      <c r="CJ76" s="1263"/>
      <c r="CK76" s="1263"/>
      <c r="CL76" s="1263"/>
      <c r="CM76" s="1263"/>
      <c r="CN76" s="1263"/>
      <c r="CO76" s="1263"/>
      <c r="CP76" s="1263"/>
      <c r="CQ76" s="1263"/>
      <c r="CR76" s="1263"/>
      <c r="CS76" s="1263"/>
      <c r="CT76" s="1263"/>
      <c r="CU76" s="1263"/>
      <c r="CV76" s="1263"/>
      <c r="CW76" s="1263"/>
      <c r="CX76" s="1263"/>
      <c r="CY76" s="1263"/>
      <c r="CZ76" s="1263"/>
      <c r="DA76" s="1263"/>
      <c r="DB76" s="1263"/>
      <c r="DC76" s="1263"/>
    </row>
    <row r="77" spans="2:107" ht="13.2" x14ac:dyDescent="0.2">
      <c r="B77" s="365"/>
      <c r="G77" s="1264"/>
      <c r="H77" s="1264"/>
      <c r="I77" s="1264"/>
      <c r="J77" s="1264"/>
      <c r="K77" s="1274"/>
      <c r="L77" s="1274"/>
      <c r="M77" s="1274"/>
      <c r="N77" s="1274"/>
      <c r="AN77" s="1253" t="s">
        <v>567</v>
      </c>
      <c r="AO77" s="1253"/>
      <c r="AP77" s="1253"/>
      <c r="AQ77" s="1253"/>
      <c r="AR77" s="1253"/>
      <c r="AS77" s="1253"/>
      <c r="AT77" s="1253"/>
      <c r="AU77" s="1253"/>
      <c r="AV77" s="1253"/>
      <c r="AW77" s="1253"/>
      <c r="AX77" s="1253"/>
      <c r="AY77" s="1253"/>
      <c r="AZ77" s="1253"/>
      <c r="BA77" s="1253"/>
      <c r="BB77" s="1269" t="s">
        <v>566</v>
      </c>
      <c r="BC77" s="1269"/>
      <c r="BD77" s="1269"/>
      <c r="BE77" s="1269"/>
      <c r="BF77" s="1269"/>
      <c r="BG77" s="1269"/>
      <c r="BH77" s="1269"/>
      <c r="BI77" s="1269"/>
      <c r="BJ77" s="1269"/>
      <c r="BK77" s="1269"/>
      <c r="BL77" s="1269"/>
      <c r="BM77" s="1269"/>
      <c r="BN77" s="1269"/>
      <c r="BO77" s="1269"/>
      <c r="BP77" s="1263">
        <v>0</v>
      </c>
      <c r="BQ77" s="1263"/>
      <c r="BR77" s="1263"/>
      <c r="BS77" s="1263"/>
      <c r="BT77" s="1263"/>
      <c r="BU77" s="1263"/>
      <c r="BV77" s="1263"/>
      <c r="BW77" s="1263"/>
      <c r="BX77" s="1263">
        <v>0</v>
      </c>
      <c r="BY77" s="1263"/>
      <c r="BZ77" s="1263"/>
      <c r="CA77" s="1263"/>
      <c r="CB77" s="1263"/>
      <c r="CC77" s="1263"/>
      <c r="CD77" s="1263"/>
      <c r="CE77" s="1263"/>
      <c r="CF77" s="1263">
        <v>0</v>
      </c>
      <c r="CG77" s="1263"/>
      <c r="CH77" s="1263"/>
      <c r="CI77" s="1263"/>
      <c r="CJ77" s="1263"/>
      <c r="CK77" s="1263"/>
      <c r="CL77" s="1263"/>
      <c r="CM77" s="1263"/>
      <c r="CN77" s="1263">
        <v>0</v>
      </c>
      <c r="CO77" s="1263"/>
      <c r="CP77" s="1263"/>
      <c r="CQ77" s="1263"/>
      <c r="CR77" s="1263"/>
      <c r="CS77" s="1263"/>
      <c r="CT77" s="1263"/>
      <c r="CU77" s="1263"/>
      <c r="CV77" s="1263">
        <v>0</v>
      </c>
      <c r="CW77" s="1263"/>
      <c r="CX77" s="1263"/>
      <c r="CY77" s="1263"/>
      <c r="CZ77" s="1263"/>
      <c r="DA77" s="1263"/>
      <c r="DB77" s="1263"/>
      <c r="DC77" s="1263"/>
    </row>
    <row r="78" spans="2:107" ht="13.2" x14ac:dyDescent="0.2">
      <c r="B78" s="365"/>
      <c r="G78" s="1264"/>
      <c r="H78" s="1264"/>
      <c r="I78" s="1264"/>
      <c r="J78" s="1264"/>
      <c r="K78" s="1274"/>
      <c r="L78" s="1274"/>
      <c r="M78" s="1274"/>
      <c r="N78" s="1274"/>
      <c r="AN78" s="1253"/>
      <c r="AO78" s="1253"/>
      <c r="AP78" s="1253"/>
      <c r="AQ78" s="1253"/>
      <c r="AR78" s="1253"/>
      <c r="AS78" s="1253"/>
      <c r="AT78" s="1253"/>
      <c r="AU78" s="1253"/>
      <c r="AV78" s="1253"/>
      <c r="AW78" s="1253"/>
      <c r="AX78" s="1253"/>
      <c r="AY78" s="1253"/>
      <c r="AZ78" s="1253"/>
      <c r="BA78" s="1253"/>
      <c r="BB78" s="1269"/>
      <c r="BC78" s="1269"/>
      <c r="BD78" s="1269"/>
      <c r="BE78" s="1269"/>
      <c r="BF78" s="1269"/>
      <c r="BG78" s="1269"/>
      <c r="BH78" s="1269"/>
      <c r="BI78" s="1269"/>
      <c r="BJ78" s="1269"/>
      <c r="BK78" s="1269"/>
      <c r="BL78" s="1269"/>
      <c r="BM78" s="1269"/>
      <c r="BN78" s="1269"/>
      <c r="BO78" s="1269"/>
      <c r="BP78" s="1263"/>
      <c r="BQ78" s="1263"/>
      <c r="BR78" s="1263"/>
      <c r="BS78" s="1263"/>
      <c r="BT78" s="1263"/>
      <c r="BU78" s="1263"/>
      <c r="BV78" s="1263"/>
      <c r="BW78" s="1263"/>
      <c r="BX78" s="1263"/>
      <c r="BY78" s="1263"/>
      <c r="BZ78" s="1263"/>
      <c r="CA78" s="1263"/>
      <c r="CB78" s="1263"/>
      <c r="CC78" s="1263"/>
      <c r="CD78" s="1263"/>
      <c r="CE78" s="1263"/>
      <c r="CF78" s="1263"/>
      <c r="CG78" s="1263"/>
      <c r="CH78" s="1263"/>
      <c r="CI78" s="1263"/>
      <c r="CJ78" s="1263"/>
      <c r="CK78" s="1263"/>
      <c r="CL78" s="1263"/>
      <c r="CM78" s="1263"/>
      <c r="CN78" s="1263"/>
      <c r="CO78" s="1263"/>
      <c r="CP78" s="1263"/>
      <c r="CQ78" s="1263"/>
      <c r="CR78" s="1263"/>
      <c r="CS78" s="1263"/>
      <c r="CT78" s="1263"/>
      <c r="CU78" s="1263"/>
      <c r="CV78" s="1263"/>
      <c r="CW78" s="1263"/>
      <c r="CX78" s="1263"/>
      <c r="CY78" s="1263"/>
      <c r="CZ78" s="1263"/>
      <c r="DA78" s="1263"/>
      <c r="DB78" s="1263"/>
      <c r="DC78" s="1263"/>
    </row>
    <row r="79" spans="2:107" ht="13.2" x14ac:dyDescent="0.2">
      <c r="B79" s="365"/>
      <c r="G79" s="1264"/>
      <c r="H79" s="1264"/>
      <c r="I79" s="1271"/>
      <c r="J79" s="1271"/>
      <c r="K79" s="1275"/>
      <c r="L79" s="1275"/>
      <c r="M79" s="1275"/>
      <c r="N79" s="1275"/>
      <c r="AN79" s="1253"/>
      <c r="AO79" s="1253"/>
      <c r="AP79" s="1253"/>
      <c r="AQ79" s="1253"/>
      <c r="AR79" s="1253"/>
      <c r="AS79" s="1253"/>
      <c r="AT79" s="1253"/>
      <c r="AU79" s="1253"/>
      <c r="AV79" s="1253"/>
      <c r="AW79" s="1253"/>
      <c r="AX79" s="1253"/>
      <c r="AY79" s="1253"/>
      <c r="AZ79" s="1253"/>
      <c r="BA79" s="1253"/>
      <c r="BB79" s="1269" t="s">
        <v>565</v>
      </c>
      <c r="BC79" s="1269"/>
      <c r="BD79" s="1269"/>
      <c r="BE79" s="1269"/>
      <c r="BF79" s="1269"/>
      <c r="BG79" s="1269"/>
      <c r="BH79" s="1269"/>
      <c r="BI79" s="1269"/>
      <c r="BJ79" s="1269"/>
      <c r="BK79" s="1269"/>
      <c r="BL79" s="1269"/>
      <c r="BM79" s="1269"/>
      <c r="BN79" s="1269"/>
      <c r="BO79" s="1269"/>
      <c r="BP79" s="1263">
        <v>7.3</v>
      </c>
      <c r="BQ79" s="1263"/>
      <c r="BR79" s="1263"/>
      <c r="BS79" s="1263"/>
      <c r="BT79" s="1263"/>
      <c r="BU79" s="1263"/>
      <c r="BV79" s="1263"/>
      <c r="BW79" s="1263"/>
      <c r="BX79" s="1263">
        <v>7.4</v>
      </c>
      <c r="BY79" s="1263"/>
      <c r="BZ79" s="1263"/>
      <c r="CA79" s="1263"/>
      <c r="CB79" s="1263"/>
      <c r="CC79" s="1263"/>
      <c r="CD79" s="1263"/>
      <c r="CE79" s="1263"/>
      <c r="CF79" s="1263">
        <v>7.5</v>
      </c>
      <c r="CG79" s="1263"/>
      <c r="CH79" s="1263"/>
      <c r="CI79" s="1263"/>
      <c r="CJ79" s="1263"/>
      <c r="CK79" s="1263"/>
      <c r="CL79" s="1263"/>
      <c r="CM79" s="1263"/>
      <c r="CN79" s="1263">
        <v>7.5</v>
      </c>
      <c r="CO79" s="1263"/>
      <c r="CP79" s="1263"/>
      <c r="CQ79" s="1263"/>
      <c r="CR79" s="1263"/>
      <c r="CS79" s="1263"/>
      <c r="CT79" s="1263"/>
      <c r="CU79" s="1263"/>
      <c r="CV79" s="1263">
        <v>7.7</v>
      </c>
      <c r="CW79" s="1263"/>
      <c r="CX79" s="1263"/>
      <c r="CY79" s="1263"/>
      <c r="CZ79" s="1263"/>
      <c r="DA79" s="1263"/>
      <c r="DB79" s="1263"/>
      <c r="DC79" s="1263"/>
    </row>
    <row r="80" spans="2:107" ht="13.2" x14ac:dyDescent="0.2">
      <c r="B80" s="365"/>
      <c r="G80" s="1264"/>
      <c r="H80" s="1264"/>
      <c r="I80" s="1271"/>
      <c r="J80" s="1271"/>
      <c r="K80" s="1275"/>
      <c r="L80" s="1275"/>
      <c r="M80" s="1275"/>
      <c r="N80" s="1275"/>
      <c r="AN80" s="1253"/>
      <c r="AO80" s="1253"/>
      <c r="AP80" s="1253"/>
      <c r="AQ80" s="1253"/>
      <c r="AR80" s="1253"/>
      <c r="AS80" s="1253"/>
      <c r="AT80" s="1253"/>
      <c r="AU80" s="1253"/>
      <c r="AV80" s="1253"/>
      <c r="AW80" s="1253"/>
      <c r="AX80" s="1253"/>
      <c r="AY80" s="1253"/>
      <c r="AZ80" s="1253"/>
      <c r="BA80" s="1253"/>
      <c r="BB80" s="1269"/>
      <c r="BC80" s="1269"/>
      <c r="BD80" s="1269"/>
      <c r="BE80" s="1269"/>
      <c r="BF80" s="1269"/>
      <c r="BG80" s="1269"/>
      <c r="BH80" s="1269"/>
      <c r="BI80" s="1269"/>
      <c r="BJ80" s="1269"/>
      <c r="BK80" s="1269"/>
      <c r="BL80" s="1269"/>
      <c r="BM80" s="1269"/>
      <c r="BN80" s="1269"/>
      <c r="BO80" s="1269"/>
      <c r="BP80" s="1263"/>
      <c r="BQ80" s="1263"/>
      <c r="BR80" s="1263"/>
      <c r="BS80" s="1263"/>
      <c r="BT80" s="1263"/>
      <c r="BU80" s="1263"/>
      <c r="BV80" s="1263"/>
      <c r="BW80" s="1263"/>
      <c r="BX80" s="1263"/>
      <c r="BY80" s="1263"/>
      <c r="BZ80" s="1263"/>
      <c r="CA80" s="1263"/>
      <c r="CB80" s="1263"/>
      <c r="CC80" s="1263"/>
      <c r="CD80" s="1263"/>
      <c r="CE80" s="1263"/>
      <c r="CF80" s="1263"/>
      <c r="CG80" s="1263"/>
      <c r="CH80" s="1263"/>
      <c r="CI80" s="1263"/>
      <c r="CJ80" s="1263"/>
      <c r="CK80" s="1263"/>
      <c r="CL80" s="1263"/>
      <c r="CM80" s="1263"/>
      <c r="CN80" s="1263"/>
      <c r="CO80" s="1263"/>
      <c r="CP80" s="1263"/>
      <c r="CQ80" s="1263"/>
      <c r="CR80" s="1263"/>
      <c r="CS80" s="1263"/>
      <c r="CT80" s="1263"/>
      <c r="CU80" s="1263"/>
      <c r="CV80" s="1263"/>
      <c r="CW80" s="1263"/>
      <c r="CX80" s="1263"/>
      <c r="CY80" s="1263"/>
      <c r="CZ80" s="1263"/>
      <c r="DA80" s="1263"/>
      <c r="DB80" s="1263"/>
      <c r="DC80" s="1263"/>
    </row>
    <row r="81" spans="2:109" ht="13.2" x14ac:dyDescent="0.2">
      <c r="B81" s="365"/>
    </row>
    <row r="82" spans="2:109" ht="16.2" x14ac:dyDescent="0.2">
      <c r="B82" s="365"/>
      <c r="K82" s="370"/>
      <c r="L82" s="370"/>
      <c r="M82" s="370"/>
      <c r="N82" s="370"/>
      <c r="AQ82" s="370"/>
      <c r="AR82" s="370"/>
      <c r="AS82" s="370"/>
      <c r="AT82" s="370"/>
      <c r="BC82" s="370"/>
      <c r="BD82" s="370"/>
      <c r="BE82" s="370"/>
      <c r="BF82" s="370"/>
      <c r="BO82" s="370"/>
      <c r="BP82" s="370"/>
      <c r="BQ82" s="370"/>
      <c r="BR82" s="370"/>
      <c r="CA82" s="370"/>
      <c r="CB82" s="370"/>
      <c r="CC82" s="370"/>
      <c r="CD82" s="370"/>
      <c r="CM82" s="370"/>
      <c r="CN82" s="370"/>
      <c r="CO82" s="370"/>
      <c r="CP82" s="370"/>
      <c r="CY82" s="370"/>
      <c r="CZ82" s="370"/>
      <c r="DA82" s="370"/>
      <c r="DB82" s="370"/>
      <c r="DC82" s="370"/>
    </row>
    <row r="83" spans="2:109" ht="13.2" x14ac:dyDescent="0.2">
      <c r="B83" s="369"/>
      <c r="C83" s="368"/>
      <c r="D83" s="368"/>
      <c r="E83" s="368"/>
      <c r="F83" s="368"/>
      <c r="G83" s="368"/>
      <c r="H83" s="368"/>
      <c r="I83" s="368"/>
      <c r="J83" s="368"/>
      <c r="K83" s="368"/>
      <c r="L83" s="368"/>
      <c r="M83" s="368"/>
      <c r="N83" s="368"/>
      <c r="O83" s="368"/>
      <c r="P83" s="368"/>
      <c r="Q83" s="368"/>
      <c r="R83" s="368"/>
      <c r="S83" s="368"/>
      <c r="T83" s="368"/>
      <c r="U83" s="368"/>
      <c r="V83" s="368"/>
      <c r="W83" s="368"/>
      <c r="X83" s="368"/>
      <c r="Y83" s="368"/>
      <c r="Z83" s="368"/>
      <c r="AA83" s="368"/>
      <c r="AB83" s="368"/>
      <c r="AC83" s="368"/>
      <c r="AD83" s="368"/>
      <c r="AE83" s="368"/>
      <c r="AF83" s="368"/>
      <c r="AG83" s="368"/>
      <c r="AH83" s="368"/>
      <c r="AI83" s="368"/>
      <c r="AJ83" s="368"/>
      <c r="AK83" s="368"/>
      <c r="AL83" s="368"/>
      <c r="AM83" s="368"/>
      <c r="AN83" s="368"/>
      <c r="AO83" s="368"/>
      <c r="AP83" s="368"/>
      <c r="AQ83" s="368"/>
      <c r="AR83" s="368"/>
      <c r="AS83" s="368"/>
      <c r="AT83" s="368"/>
      <c r="AU83" s="368"/>
      <c r="AV83" s="368"/>
      <c r="AW83" s="368"/>
      <c r="AX83" s="368"/>
      <c r="AY83" s="368"/>
      <c r="AZ83" s="368"/>
      <c r="BA83" s="368"/>
      <c r="BB83" s="368"/>
      <c r="BC83" s="368"/>
      <c r="BD83" s="368"/>
      <c r="BE83" s="368"/>
      <c r="BF83" s="368"/>
      <c r="BG83" s="368"/>
      <c r="BH83" s="368"/>
      <c r="BI83" s="368"/>
      <c r="BJ83" s="368"/>
      <c r="BK83" s="368"/>
      <c r="BL83" s="368"/>
      <c r="BM83" s="368"/>
      <c r="BN83" s="368"/>
      <c r="BO83" s="368"/>
      <c r="BP83" s="368"/>
      <c r="BQ83" s="368"/>
      <c r="BR83" s="368"/>
      <c r="BS83" s="368"/>
      <c r="BT83" s="368"/>
      <c r="BU83" s="368"/>
      <c r="BV83" s="368"/>
      <c r="BW83" s="368"/>
      <c r="BX83" s="368"/>
      <c r="BY83" s="368"/>
      <c r="BZ83" s="368"/>
      <c r="CA83" s="368"/>
      <c r="CB83" s="368"/>
      <c r="CC83" s="368"/>
      <c r="CD83" s="368"/>
      <c r="CE83" s="368"/>
      <c r="CF83" s="368"/>
      <c r="CG83" s="368"/>
      <c r="CH83" s="368"/>
      <c r="CI83" s="368"/>
      <c r="CJ83" s="368"/>
      <c r="CK83" s="368"/>
      <c r="CL83" s="368"/>
      <c r="CM83" s="368"/>
      <c r="CN83" s="368"/>
      <c r="CO83" s="368"/>
      <c r="CP83" s="368"/>
      <c r="CQ83" s="368"/>
      <c r="CR83" s="368"/>
      <c r="CS83" s="368"/>
      <c r="CT83" s="368"/>
      <c r="CU83" s="368"/>
      <c r="CV83" s="368"/>
      <c r="CW83" s="368"/>
      <c r="CX83" s="368"/>
      <c r="CY83" s="368"/>
      <c r="CZ83" s="368"/>
      <c r="DA83" s="368"/>
      <c r="DB83" s="368"/>
      <c r="DC83" s="368"/>
      <c r="DD83" s="367"/>
    </row>
    <row r="84" spans="2:109" ht="13.2" x14ac:dyDescent="0.2">
      <c r="DD84" s="364"/>
      <c r="DE84" s="364"/>
    </row>
    <row r="85" spans="2:109" ht="13.2" x14ac:dyDescent="0.2">
      <c r="DD85" s="364"/>
      <c r="DE85" s="364"/>
    </row>
  </sheetData>
  <sheetProtection algorithmName="SHA-512" hashValue="vObZxYYVV74PEN4/MXaKyuLvm/Rzn4krS+B5MGGKiw98NZuBQPKvtrAhVPQcz5biK3Br1Kma9k2kRJCA6GZjig==" saltValue="eRQKbpeqmoStN1kxaPv1Gg==" spinCount="100000" sheet="1" objects="1" scenarios="1" formatCells="0"/>
  <dataConsolidate/>
  <mergeCells count="112">
    <mergeCell ref="G77:H80"/>
    <mergeCell ref="I77:J78"/>
    <mergeCell ref="K77:K78"/>
    <mergeCell ref="L77:L78"/>
    <mergeCell ref="M77:M78"/>
    <mergeCell ref="CN79:CU80"/>
    <mergeCell ref="CV79:DC80"/>
    <mergeCell ref="CN77:CU78"/>
    <mergeCell ref="CF77:CM78"/>
    <mergeCell ref="CF79:CM80"/>
    <mergeCell ref="BX79:CE80"/>
    <mergeCell ref="N77:N78"/>
    <mergeCell ref="AN77:BA80"/>
    <mergeCell ref="BB77:BO78"/>
    <mergeCell ref="BP77:BW78"/>
    <mergeCell ref="BX77:CE78"/>
    <mergeCell ref="CV77:DC78"/>
    <mergeCell ref="I79:J80"/>
    <mergeCell ref="K79:K80"/>
    <mergeCell ref="L79:L80"/>
    <mergeCell ref="M79:M80"/>
    <mergeCell ref="N79:N80"/>
    <mergeCell ref="BB79:BO80"/>
    <mergeCell ref="BP79:BW80"/>
    <mergeCell ref="CN75:CU76"/>
    <mergeCell ref="CV75:DC76"/>
    <mergeCell ref="M75:M76"/>
    <mergeCell ref="N75:N76"/>
    <mergeCell ref="BB75:BO76"/>
    <mergeCell ref="BP75:BW76"/>
    <mergeCell ref="BX75:CE76"/>
    <mergeCell ref="CF75:CM76"/>
    <mergeCell ref="AN65:DC69"/>
    <mergeCell ref="CV72:DC72"/>
    <mergeCell ref="G73:H76"/>
    <mergeCell ref="I73:J74"/>
    <mergeCell ref="K73:K74"/>
    <mergeCell ref="L73:L74"/>
    <mergeCell ref="M73:M74"/>
    <mergeCell ref="N73:N74"/>
    <mergeCell ref="AN73:BA76"/>
    <mergeCell ref="BB73:BO74"/>
    <mergeCell ref="CN72:CU72"/>
    <mergeCell ref="BX73:CE74"/>
    <mergeCell ref="CF73:CM74"/>
    <mergeCell ref="CN73:CU74"/>
    <mergeCell ref="CV73:DC74"/>
    <mergeCell ref="I75:J76"/>
    <mergeCell ref="K75:K76"/>
    <mergeCell ref="L75:L76"/>
    <mergeCell ref="BP73:BW74"/>
    <mergeCell ref="G72:J72"/>
    <mergeCell ref="AN72:BO72"/>
    <mergeCell ref="BP72:BW72"/>
    <mergeCell ref="BX72:CE72"/>
    <mergeCell ref="CF72:CM72"/>
    <mergeCell ref="CV57:DC58"/>
    <mergeCell ref="BX55:CE56"/>
    <mergeCell ref="CF55:CM56"/>
    <mergeCell ref="CN55:CU56"/>
    <mergeCell ref="CV55:DC56"/>
    <mergeCell ref="CV53:DC54"/>
    <mergeCell ref="G55:H58"/>
    <mergeCell ref="I55:J56"/>
    <mergeCell ref="K55:K56"/>
    <mergeCell ref="L55:L56"/>
    <mergeCell ref="M55:M56"/>
    <mergeCell ref="N55:N56"/>
    <mergeCell ref="AN55:BA58"/>
    <mergeCell ref="BB55:BO56"/>
    <mergeCell ref="BP55:BW56"/>
    <mergeCell ref="I57:J58"/>
    <mergeCell ref="K57:K58"/>
    <mergeCell ref="L57:L58"/>
    <mergeCell ref="M57:M58"/>
    <mergeCell ref="N57:N58"/>
    <mergeCell ref="BB57:BO58"/>
    <mergeCell ref="CN53:CU54"/>
    <mergeCell ref="I51:J52"/>
    <mergeCell ref="K51:K52"/>
    <mergeCell ref="L51:L52"/>
    <mergeCell ref="M51:M52"/>
    <mergeCell ref="N51:N52"/>
    <mergeCell ref="I53:J54"/>
    <mergeCell ref="K53:K54"/>
    <mergeCell ref="L53:L54"/>
    <mergeCell ref="M53:M54"/>
    <mergeCell ref="BP57:BW58"/>
    <mergeCell ref="BX57:CE58"/>
    <mergeCell ref="CF57:CM58"/>
    <mergeCell ref="CN57:CU58"/>
    <mergeCell ref="N53:N54"/>
    <mergeCell ref="BB53:BO54"/>
    <mergeCell ref="BP53:BW54"/>
    <mergeCell ref="BX53:CE54"/>
    <mergeCell ref="CF53:CM54"/>
    <mergeCell ref="AN51:BA54"/>
    <mergeCell ref="BB51:BO52"/>
    <mergeCell ref="BP51:BW52"/>
    <mergeCell ref="BX51:CE52"/>
    <mergeCell ref="CF51:CM52"/>
    <mergeCell ref="CV50:DC50"/>
    <mergeCell ref="AN43:DC47"/>
    <mergeCell ref="CV51:DC52"/>
    <mergeCell ref="CN51:CU52"/>
    <mergeCell ref="G50:J50"/>
    <mergeCell ref="AN50:BO50"/>
    <mergeCell ref="BP50:BW50"/>
    <mergeCell ref="BX50:CE50"/>
    <mergeCell ref="CF50:CM50"/>
    <mergeCell ref="CN50:CU50"/>
    <mergeCell ref="G51:H54"/>
  </mergeCells>
  <phoneticPr fontId="2"/>
  <printOptions horizontalCentered="1" verticalCentered="1"/>
  <pageMargins left="0" right="0" top="0.19685039370078741" bottom="0.31496062992125984" header="0.39370078740157483" footer="0"/>
  <pageSetup paperSize="9" scale="51" orientation="landscape" horizontalDpi="300" verticalDpi="300" r:id="rId1"/>
  <headerFooter alignWithMargins="0">
    <oddFooter>&amp;C&amp;P/&amp;N</oddFooter>
  </headerFooter>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35E00C-7254-4F42-BD05-9F95BC0C5864}">
  <sheetPr>
    <pageSetUpPr fitToPage="1"/>
  </sheetPr>
  <dimension ref="A1:DR125"/>
  <sheetViews>
    <sheetView showGridLines="0" topLeftCell="A104" zoomScaleNormal="100" zoomScaleSheetLayoutView="70" workbookViewId="0"/>
  </sheetViews>
  <sheetFormatPr defaultColWidth="0" defaultRowHeight="13.5" customHeight="1" zeroHeight="1" x14ac:dyDescent="0.2"/>
  <cols>
    <col min="1" max="34" width="2.44140625" style="260" customWidth="1"/>
    <col min="35" max="122" width="2.44140625" style="259" customWidth="1"/>
    <col min="123" max="16384" width="2.44140625" style="259" hidden="1"/>
  </cols>
  <sheetData>
    <row r="1" spans="1:34" ht="13.5" customHeight="1" x14ac:dyDescent="0.2">
      <c r="A1" s="259"/>
      <c r="B1" s="259"/>
      <c r="C1" s="259"/>
      <c r="D1" s="259"/>
      <c r="E1" s="259"/>
      <c r="F1" s="259"/>
      <c r="G1" s="259"/>
      <c r="H1" s="259"/>
      <c r="I1" s="259"/>
      <c r="J1" s="259"/>
      <c r="K1" s="259"/>
      <c r="L1" s="259"/>
      <c r="M1" s="259"/>
      <c r="N1" s="259"/>
      <c r="O1" s="259"/>
      <c r="P1" s="259"/>
      <c r="Q1" s="259"/>
      <c r="R1" s="259"/>
      <c r="S1" s="259"/>
      <c r="T1" s="259"/>
      <c r="U1" s="259"/>
      <c r="V1" s="259"/>
      <c r="W1" s="259"/>
      <c r="X1" s="259"/>
      <c r="Y1" s="259"/>
      <c r="Z1" s="259"/>
      <c r="AA1" s="259"/>
      <c r="AB1" s="259"/>
      <c r="AC1" s="259"/>
      <c r="AD1" s="259"/>
      <c r="AE1" s="259"/>
      <c r="AF1" s="259"/>
      <c r="AG1" s="259"/>
      <c r="AH1" s="259"/>
    </row>
    <row r="2" spans="1:34" ht="13.2" x14ac:dyDescent="0.2">
      <c r="S2" s="259"/>
      <c r="AH2" s="259"/>
    </row>
    <row r="3" spans="1:34" ht="13.2" x14ac:dyDescent="0.2">
      <c r="C3" s="259"/>
      <c r="D3" s="259"/>
      <c r="E3" s="259"/>
      <c r="F3" s="259"/>
      <c r="G3" s="259"/>
      <c r="H3" s="259"/>
      <c r="I3" s="259"/>
      <c r="J3" s="259"/>
      <c r="K3" s="259"/>
      <c r="L3" s="259"/>
      <c r="M3" s="259"/>
      <c r="N3" s="259"/>
      <c r="O3" s="259"/>
      <c r="P3" s="259"/>
      <c r="Q3" s="259"/>
      <c r="R3" s="259"/>
      <c r="S3" s="259"/>
      <c r="U3" s="259"/>
      <c r="V3" s="259"/>
      <c r="W3" s="259"/>
      <c r="X3" s="259"/>
      <c r="Y3" s="259"/>
      <c r="Z3" s="259"/>
      <c r="AA3" s="259"/>
      <c r="AB3" s="259"/>
      <c r="AC3" s="259"/>
      <c r="AD3" s="259"/>
      <c r="AE3" s="259"/>
      <c r="AF3" s="259"/>
      <c r="AG3" s="259"/>
      <c r="AH3" s="259"/>
    </row>
    <row r="4" spans="1:34" ht="13.2" x14ac:dyDescent="0.2"/>
    <row r="5" spans="1:34" ht="13.2" x14ac:dyDescent="0.2"/>
    <row r="6" spans="1:34" ht="13.2" x14ac:dyDescent="0.2"/>
    <row r="7" spans="1:34" ht="13.2" x14ac:dyDescent="0.2"/>
    <row r="8" spans="1:34" ht="13.2" x14ac:dyDescent="0.2"/>
    <row r="9" spans="1:34" ht="13.2" x14ac:dyDescent="0.2">
      <c r="AH9" s="259"/>
    </row>
    <row r="10" spans="1:34" ht="13.2" x14ac:dyDescent="0.2"/>
    <row r="11" spans="1:34" ht="13.2" x14ac:dyDescent="0.2"/>
    <row r="12" spans="1:34" ht="13.2" x14ac:dyDescent="0.2"/>
    <row r="13" spans="1:34" ht="13.2" x14ac:dyDescent="0.2"/>
    <row r="14" spans="1:34" ht="13.2" x14ac:dyDescent="0.2"/>
    <row r="15" spans="1:34" ht="13.2" x14ac:dyDescent="0.2"/>
    <row r="16" spans="1:34" ht="13.2" x14ac:dyDescent="0.2"/>
    <row r="17" spans="12:34" ht="13.2" x14ac:dyDescent="0.2">
      <c r="AH17" s="259"/>
    </row>
    <row r="18" spans="12:34" ht="13.2" x14ac:dyDescent="0.2"/>
    <row r="19" spans="12:34" ht="13.2" x14ac:dyDescent="0.2"/>
    <row r="20" spans="12:34" ht="13.2" x14ac:dyDescent="0.2">
      <c r="AH20" s="259"/>
    </row>
    <row r="21" spans="12:34" ht="13.2" x14ac:dyDescent="0.2">
      <c r="AH21" s="259"/>
    </row>
    <row r="22" spans="12:34" ht="13.2" x14ac:dyDescent="0.2"/>
    <row r="23" spans="12:34" ht="13.2" x14ac:dyDescent="0.2"/>
    <row r="24" spans="12:34" ht="13.2" x14ac:dyDescent="0.2">
      <c r="Q24" s="259"/>
    </row>
    <row r="25" spans="12:34" ht="13.2" x14ac:dyDescent="0.2"/>
    <row r="26" spans="12:34" ht="13.2" x14ac:dyDescent="0.2"/>
    <row r="27" spans="12:34" ht="13.2" x14ac:dyDescent="0.2"/>
    <row r="28" spans="12:34" ht="13.2" x14ac:dyDescent="0.2">
      <c r="O28" s="259"/>
      <c r="T28" s="259"/>
      <c r="AH28" s="259"/>
    </row>
    <row r="29" spans="12:34" ht="13.2" x14ac:dyDescent="0.2"/>
    <row r="30" spans="12:34" ht="13.2" x14ac:dyDescent="0.2"/>
    <row r="31" spans="12:34" ht="13.2" x14ac:dyDescent="0.2">
      <c r="Q31" s="259"/>
    </row>
    <row r="32" spans="12:34" ht="13.2" x14ac:dyDescent="0.2">
      <c r="L32" s="259"/>
    </row>
    <row r="33" spans="2:34" ht="13.2" x14ac:dyDescent="0.2">
      <c r="C33" s="259"/>
      <c r="E33" s="259"/>
      <c r="G33" s="259"/>
      <c r="I33" s="259"/>
      <c r="X33" s="259"/>
    </row>
    <row r="34" spans="2:34" ht="13.2" x14ac:dyDescent="0.2">
      <c r="B34" s="259"/>
      <c r="P34" s="259"/>
      <c r="R34" s="259"/>
      <c r="T34" s="259"/>
    </row>
    <row r="35" spans="2:34" ht="13.2" x14ac:dyDescent="0.2">
      <c r="D35" s="259"/>
      <c r="W35" s="259"/>
      <c r="AC35" s="259"/>
      <c r="AD35" s="259"/>
      <c r="AE35" s="259"/>
      <c r="AF35" s="259"/>
      <c r="AG35" s="259"/>
      <c r="AH35" s="259"/>
    </row>
    <row r="36" spans="2:34" ht="13.2" x14ac:dyDescent="0.2">
      <c r="H36" s="259"/>
      <c r="J36" s="259"/>
      <c r="K36" s="259"/>
      <c r="M36" s="259"/>
      <c r="Y36" s="259"/>
      <c r="Z36" s="259"/>
      <c r="AA36" s="259"/>
      <c r="AB36" s="259"/>
      <c r="AC36" s="259"/>
      <c r="AD36" s="259"/>
      <c r="AE36" s="259"/>
      <c r="AF36" s="259"/>
      <c r="AG36" s="259"/>
      <c r="AH36" s="259"/>
    </row>
    <row r="37" spans="2:34" ht="13.2" x14ac:dyDescent="0.2">
      <c r="AH37" s="259"/>
    </row>
    <row r="38" spans="2:34" ht="13.2" x14ac:dyDescent="0.2">
      <c r="AG38" s="259"/>
      <c r="AH38" s="259"/>
    </row>
    <row r="39" spans="2:34" ht="13.2" x14ac:dyDescent="0.2"/>
    <row r="40" spans="2:34" ht="13.2" x14ac:dyDescent="0.2">
      <c r="X40" s="259"/>
    </row>
    <row r="41" spans="2:34" ht="13.2" x14ac:dyDescent="0.2">
      <c r="R41" s="259"/>
    </row>
    <row r="42" spans="2:34" ht="13.2" x14ac:dyDescent="0.2">
      <c r="W42" s="259"/>
    </row>
    <row r="43" spans="2:34" ht="13.2" x14ac:dyDescent="0.2">
      <c r="Y43" s="259"/>
      <c r="Z43" s="259"/>
      <c r="AA43" s="259"/>
      <c r="AB43" s="259"/>
      <c r="AC43" s="259"/>
      <c r="AD43" s="259"/>
      <c r="AE43" s="259"/>
      <c r="AF43" s="259"/>
      <c r="AG43" s="259"/>
      <c r="AH43" s="259"/>
    </row>
    <row r="44" spans="2:34" ht="13.2" x14ac:dyDescent="0.2">
      <c r="AH44" s="259"/>
    </row>
    <row r="45" spans="2:34" ht="13.2" x14ac:dyDescent="0.2">
      <c r="X45" s="259"/>
    </row>
    <row r="46" spans="2:34" ht="13.2" x14ac:dyDescent="0.2"/>
    <row r="47" spans="2:34" ht="13.2" x14ac:dyDescent="0.2"/>
    <row r="48" spans="2:34" ht="13.2" x14ac:dyDescent="0.2">
      <c r="W48" s="259"/>
      <c r="Y48" s="259"/>
      <c r="Z48" s="259"/>
      <c r="AA48" s="259"/>
      <c r="AB48" s="259"/>
      <c r="AC48" s="259"/>
      <c r="AD48" s="259"/>
      <c r="AE48" s="259"/>
      <c r="AF48" s="259"/>
      <c r="AG48" s="259"/>
      <c r="AH48" s="259"/>
    </row>
    <row r="49" spans="28:34" ht="13.2" x14ac:dyDescent="0.2"/>
    <row r="50" spans="28:34" ht="13.2" x14ac:dyDescent="0.2">
      <c r="AE50" s="259"/>
      <c r="AF50" s="259"/>
      <c r="AG50" s="259"/>
      <c r="AH50" s="259"/>
    </row>
    <row r="51" spans="28:34" ht="13.2" x14ac:dyDescent="0.2">
      <c r="AC51" s="259"/>
      <c r="AD51" s="259"/>
      <c r="AE51" s="259"/>
      <c r="AF51" s="259"/>
      <c r="AG51" s="259"/>
      <c r="AH51" s="259"/>
    </row>
    <row r="52" spans="28:34" ht="13.2" x14ac:dyDescent="0.2"/>
    <row r="53" spans="28:34" ht="13.2" x14ac:dyDescent="0.2">
      <c r="AF53" s="259"/>
      <c r="AG53" s="259"/>
      <c r="AH53" s="259"/>
    </row>
    <row r="54" spans="28:34" ht="13.2" x14ac:dyDescent="0.2">
      <c r="AH54" s="259"/>
    </row>
    <row r="55" spans="28:34" ht="13.2" x14ac:dyDescent="0.2"/>
    <row r="56" spans="28:34" ht="13.2" x14ac:dyDescent="0.2">
      <c r="AB56" s="259"/>
      <c r="AC56" s="259"/>
      <c r="AD56" s="259"/>
      <c r="AE56" s="259"/>
      <c r="AF56" s="259"/>
      <c r="AG56" s="259"/>
      <c r="AH56" s="259"/>
    </row>
    <row r="57" spans="28:34" ht="13.2" x14ac:dyDescent="0.2">
      <c r="AH57" s="259"/>
    </row>
    <row r="58" spans="28:34" ht="13.2" x14ac:dyDescent="0.2">
      <c r="AH58" s="259"/>
    </row>
    <row r="59" spans="28:34" ht="13.2" x14ac:dyDescent="0.2"/>
    <row r="60" spans="28:34" ht="13.2" x14ac:dyDescent="0.2"/>
    <row r="61" spans="28:34" ht="13.2" x14ac:dyDescent="0.2"/>
    <row r="62" spans="28:34" ht="13.2" x14ac:dyDescent="0.2"/>
    <row r="63" spans="28:34" ht="13.2" x14ac:dyDescent="0.2">
      <c r="AH63" s="259"/>
    </row>
    <row r="64" spans="28:34" ht="13.2" x14ac:dyDescent="0.2">
      <c r="AG64" s="259"/>
      <c r="AH64" s="259"/>
    </row>
    <row r="65" spans="28:34" ht="13.2" x14ac:dyDescent="0.2"/>
    <row r="66" spans="28:34" ht="13.2" x14ac:dyDescent="0.2"/>
    <row r="67" spans="28:34" ht="13.2" x14ac:dyDescent="0.2"/>
    <row r="68" spans="28:34" ht="13.2" x14ac:dyDescent="0.2">
      <c r="AB68" s="259"/>
      <c r="AC68" s="259"/>
      <c r="AD68" s="259"/>
      <c r="AE68" s="259"/>
      <c r="AF68" s="259"/>
      <c r="AG68" s="259"/>
      <c r="AH68" s="259"/>
    </row>
    <row r="69" spans="28:34" ht="13.2" x14ac:dyDescent="0.2">
      <c r="AF69" s="259"/>
      <c r="AG69" s="259"/>
      <c r="AH69" s="259"/>
    </row>
    <row r="70" spans="28:34" ht="13.2" x14ac:dyDescent="0.2"/>
    <row r="71" spans="28:34" ht="13.2" x14ac:dyDescent="0.2"/>
    <row r="72" spans="28:34" ht="13.2" x14ac:dyDescent="0.2"/>
    <row r="73" spans="28:34" ht="13.2" x14ac:dyDescent="0.2"/>
    <row r="74" spans="28:34" ht="13.2" x14ac:dyDescent="0.2"/>
    <row r="75" spans="28:34" ht="13.2" x14ac:dyDescent="0.2">
      <c r="AH75" s="259"/>
    </row>
    <row r="76" spans="28:34" ht="13.2" x14ac:dyDescent="0.2">
      <c r="AF76" s="259"/>
      <c r="AG76" s="259"/>
      <c r="AH76" s="259"/>
    </row>
    <row r="77" spans="28:34" ht="13.2" x14ac:dyDescent="0.2">
      <c r="AG77" s="259"/>
      <c r="AH77" s="259"/>
    </row>
    <row r="78" spans="28:34" ht="13.2" x14ac:dyDescent="0.2"/>
    <row r="79" spans="28:34" ht="13.2" x14ac:dyDescent="0.2"/>
    <row r="80" spans="28:34" ht="13.2" x14ac:dyDescent="0.2"/>
    <row r="81" spans="25:34" ht="13.2" x14ac:dyDescent="0.2"/>
    <row r="82" spans="25:34" ht="13.2" x14ac:dyDescent="0.2">
      <c r="Y82" s="259"/>
    </row>
    <row r="83" spans="25:34" ht="13.2" x14ac:dyDescent="0.2">
      <c r="Y83" s="259"/>
      <c r="Z83" s="259"/>
      <c r="AA83" s="259"/>
      <c r="AB83" s="259"/>
      <c r="AC83" s="259"/>
      <c r="AD83" s="259"/>
      <c r="AE83" s="259"/>
      <c r="AF83" s="259"/>
      <c r="AG83" s="259"/>
      <c r="AH83" s="259"/>
    </row>
    <row r="84" spans="25:34" ht="13.2" x14ac:dyDescent="0.2"/>
    <row r="85" spans="25:34" ht="13.2" x14ac:dyDescent="0.2"/>
    <row r="86" spans="25:34" ht="13.2" x14ac:dyDescent="0.2"/>
    <row r="87" spans="25:34" ht="13.2" x14ac:dyDescent="0.2"/>
    <row r="88" spans="25:34" ht="13.2" x14ac:dyDescent="0.2">
      <c r="AH88" s="259"/>
    </row>
    <row r="89" spans="25:34" ht="13.2" x14ac:dyDescent="0.2"/>
    <row r="90" spans="25:34" ht="13.2" x14ac:dyDescent="0.2"/>
    <row r="91" spans="25:34" ht="13.2" x14ac:dyDescent="0.2"/>
    <row r="92" spans="25:34" ht="13.5" customHeight="1" x14ac:dyDescent="0.2"/>
    <row r="93" spans="25:34" ht="13.5" customHeight="1" x14ac:dyDescent="0.2"/>
    <row r="94" spans="25:34" ht="13.5" customHeight="1" x14ac:dyDescent="0.2">
      <c r="AF94" s="259"/>
      <c r="AG94" s="259"/>
      <c r="AH94" s="259"/>
    </row>
    <row r="95" spans="25:34" ht="13.5" customHeight="1" x14ac:dyDescent="0.2">
      <c r="AH95" s="259"/>
    </row>
    <row r="96" spans="25:34" ht="13.5" customHeight="1" x14ac:dyDescent="0.2"/>
    <row r="97" spans="33:34" ht="13.5" customHeight="1" x14ac:dyDescent="0.2"/>
    <row r="98" spans="33:34" ht="13.5" customHeight="1" x14ac:dyDescent="0.2"/>
    <row r="99" spans="33:34" ht="13.5" customHeight="1" x14ac:dyDescent="0.2"/>
    <row r="100" spans="33:34" ht="13.5" customHeight="1" x14ac:dyDescent="0.2"/>
    <row r="101" spans="33:34" ht="13.5" customHeight="1" x14ac:dyDescent="0.2">
      <c r="AH101" s="259"/>
    </row>
    <row r="102" spans="33:34" ht="13.5" customHeight="1" x14ac:dyDescent="0.2"/>
    <row r="103" spans="33:34" ht="13.5" customHeight="1" x14ac:dyDescent="0.2"/>
    <row r="104" spans="33:34" ht="13.5" customHeight="1" x14ac:dyDescent="0.2">
      <c r="AG104" s="259"/>
      <c r="AH104" s="259"/>
    </row>
    <row r="105" spans="33:34" ht="13.5" customHeight="1" x14ac:dyDescent="0.2"/>
    <row r="106" spans="33:34" ht="13.5" customHeight="1" x14ac:dyDescent="0.2"/>
    <row r="107" spans="33:34" ht="13.5" customHeight="1" x14ac:dyDescent="0.2"/>
    <row r="108" spans="33:34" ht="13.5" customHeight="1" x14ac:dyDescent="0.2"/>
    <row r="109" spans="33:34" ht="13.5" customHeight="1" x14ac:dyDescent="0.2"/>
    <row r="110" spans="33:34" ht="13.5" customHeight="1" x14ac:dyDescent="0.2"/>
    <row r="111" spans="33:34" ht="13.5" customHeight="1" x14ac:dyDescent="0.2"/>
    <row r="112" spans="33:34" ht="13.5" customHeight="1" x14ac:dyDescent="0.2"/>
    <row r="113" spans="34:122" ht="13.5" customHeight="1" x14ac:dyDescent="0.2"/>
    <row r="114" spans="34:122" ht="13.5" customHeight="1" x14ac:dyDescent="0.2"/>
    <row r="115" spans="34:122" ht="13.5" customHeight="1" x14ac:dyDescent="0.2"/>
    <row r="116" spans="34:122" ht="13.5" customHeight="1" x14ac:dyDescent="0.2">
      <c r="AH116" s="259"/>
    </row>
    <row r="117" spans="34:122" ht="13.5" customHeight="1" x14ac:dyDescent="0.2"/>
    <row r="118" spans="34:122" ht="13.5" customHeight="1" x14ac:dyDescent="0.2"/>
    <row r="119" spans="34:122" ht="13.5" customHeight="1" x14ac:dyDescent="0.2"/>
    <row r="120" spans="34:122" ht="13.5" customHeight="1" x14ac:dyDescent="0.2">
      <c r="AH120" s="259"/>
    </row>
    <row r="121" spans="34:122" ht="13.5" customHeight="1" x14ac:dyDescent="0.2">
      <c r="AH121" s="259"/>
    </row>
    <row r="122" spans="34:122" ht="13.5" customHeight="1" x14ac:dyDescent="0.2"/>
    <row r="123" spans="34:122" ht="13.5" customHeight="1" x14ac:dyDescent="0.2"/>
    <row r="124" spans="34:122" ht="13.5" customHeight="1" x14ac:dyDescent="0.2"/>
    <row r="125" spans="34:122" ht="13.5" customHeight="1" x14ac:dyDescent="0.2">
      <c r="DR125" s="259" t="s">
        <v>480</v>
      </c>
    </row>
  </sheetData>
  <sheetProtection algorithmName="SHA-512" hashValue="AecfZQM93FoPaSTgMoTbGdt0u913Y9jJIMssMJuTBcUyUHcvE0cxajn8wmHckZue3XDzZUqiiQACMxFFnp+lCQ==" saltValue="ogM90NR+bWNysT1xFmb1Tw==" spinCount="100000" sheet="1" objects="1" scenarios="1"/>
  <dataConsolidate/>
  <phoneticPr fontId="2"/>
  <printOptions horizontalCentered="1" verticalCentered="1"/>
  <pageMargins left="0" right="0" top="0.19685039370078741" bottom="0" header="0.39370078740157483" footer="0"/>
  <pageSetup paperSize="9" scale="35" orientation="landscape" horizontalDpi="300" verticalDpi="300" r:id="rId1"/>
  <headerFooter alignWithMargins="0">
    <oddFooter>&amp;C&amp;P/&amp;N</oddFooter>
  </headerFooter>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CB56A8-0F7F-4FAC-A163-E3525054CCAC}">
  <sheetPr>
    <pageSetUpPr fitToPage="1"/>
  </sheetPr>
  <dimension ref="A1:DR125"/>
  <sheetViews>
    <sheetView showGridLines="0" topLeftCell="O1" zoomScaleNormal="100" zoomScaleSheetLayoutView="55" workbookViewId="0">
      <selection activeCell="BY20" sqref="BY20"/>
    </sheetView>
  </sheetViews>
  <sheetFormatPr defaultColWidth="0" defaultRowHeight="13.5" customHeight="1" zeroHeight="1" x14ac:dyDescent="0.2"/>
  <cols>
    <col min="1" max="34" width="2.44140625" style="260" customWidth="1"/>
    <col min="35" max="122" width="2.44140625" style="259" customWidth="1"/>
    <col min="123" max="16384" width="2.44140625" style="259" hidden="1"/>
  </cols>
  <sheetData>
    <row r="1" spans="2:34" ht="13.5" customHeight="1" x14ac:dyDescent="0.2">
      <c r="B1" s="259"/>
      <c r="C1" s="259"/>
      <c r="D1" s="259"/>
      <c r="E1" s="259"/>
      <c r="F1" s="259"/>
      <c r="G1" s="259"/>
      <c r="H1" s="259"/>
      <c r="I1" s="259"/>
      <c r="J1" s="259"/>
      <c r="K1" s="259"/>
      <c r="L1" s="259"/>
      <c r="M1" s="259"/>
      <c r="N1" s="259"/>
      <c r="O1" s="259"/>
      <c r="P1" s="259"/>
      <c r="Q1" s="259"/>
      <c r="R1" s="259"/>
      <c r="S1" s="259"/>
      <c r="T1" s="259"/>
      <c r="U1" s="259"/>
      <c r="V1" s="259"/>
      <c r="W1" s="259"/>
      <c r="X1" s="259"/>
      <c r="Y1" s="259"/>
      <c r="Z1" s="259"/>
      <c r="AA1" s="259"/>
      <c r="AB1" s="259"/>
      <c r="AC1" s="259"/>
      <c r="AD1" s="259"/>
      <c r="AE1" s="259"/>
      <c r="AF1" s="259"/>
      <c r="AG1" s="259"/>
      <c r="AH1" s="259"/>
    </row>
    <row r="2" spans="2:34" ht="13.2" x14ac:dyDescent="0.2">
      <c r="S2" s="259"/>
      <c r="AH2" s="259"/>
    </row>
    <row r="3" spans="2:34" ht="13.2" x14ac:dyDescent="0.2">
      <c r="C3" s="259"/>
      <c r="D3" s="259"/>
      <c r="E3" s="259"/>
      <c r="F3" s="259"/>
      <c r="G3" s="259"/>
      <c r="H3" s="259"/>
      <c r="I3" s="259"/>
      <c r="J3" s="259"/>
      <c r="K3" s="259"/>
      <c r="L3" s="259"/>
      <c r="M3" s="259"/>
      <c r="N3" s="259"/>
      <c r="O3" s="259"/>
      <c r="P3" s="259"/>
      <c r="Q3" s="259"/>
      <c r="R3" s="259"/>
      <c r="S3" s="259"/>
      <c r="U3" s="259"/>
      <c r="V3" s="259"/>
      <c r="W3" s="259"/>
      <c r="X3" s="259"/>
      <c r="Y3" s="259"/>
      <c r="Z3" s="259"/>
      <c r="AA3" s="259"/>
      <c r="AB3" s="259"/>
      <c r="AC3" s="259"/>
      <c r="AD3" s="259"/>
      <c r="AE3" s="259"/>
      <c r="AF3" s="259"/>
      <c r="AG3" s="259"/>
      <c r="AH3" s="259"/>
    </row>
    <row r="4" spans="2:34" ht="13.2" x14ac:dyDescent="0.2"/>
    <row r="5" spans="2:34" ht="13.2" x14ac:dyDescent="0.2"/>
    <row r="6" spans="2:34" ht="13.2" x14ac:dyDescent="0.2"/>
    <row r="7" spans="2:34" ht="13.2" x14ac:dyDescent="0.2"/>
    <row r="8" spans="2:34" ht="13.2" x14ac:dyDescent="0.2"/>
    <row r="9" spans="2:34" ht="13.2" x14ac:dyDescent="0.2">
      <c r="AH9" s="259"/>
    </row>
    <row r="10" spans="2:34" ht="13.2" x14ac:dyDescent="0.2"/>
    <row r="11" spans="2:34" ht="13.2" x14ac:dyDescent="0.2"/>
    <row r="12" spans="2:34" ht="13.2" x14ac:dyDescent="0.2"/>
    <row r="13" spans="2:34" ht="13.2" x14ac:dyDescent="0.2"/>
    <row r="14" spans="2:34" ht="13.2" x14ac:dyDescent="0.2"/>
    <row r="15" spans="2:34" ht="13.2" x14ac:dyDescent="0.2"/>
    <row r="16" spans="2:34" ht="13.2" x14ac:dyDescent="0.2"/>
    <row r="17" spans="12:34" ht="13.2" x14ac:dyDescent="0.2">
      <c r="AH17" s="259"/>
    </row>
    <row r="18" spans="12:34" ht="13.2" x14ac:dyDescent="0.2"/>
    <row r="19" spans="12:34" ht="13.2" x14ac:dyDescent="0.2"/>
    <row r="20" spans="12:34" ht="13.2" x14ac:dyDescent="0.2">
      <c r="AH20" s="259"/>
    </row>
    <row r="21" spans="12:34" ht="13.2" x14ac:dyDescent="0.2">
      <c r="AH21" s="259"/>
    </row>
    <row r="22" spans="12:34" ht="13.2" x14ac:dyDescent="0.2"/>
    <row r="23" spans="12:34" ht="13.2" x14ac:dyDescent="0.2"/>
    <row r="24" spans="12:34" ht="13.2" x14ac:dyDescent="0.2">
      <c r="Q24" s="259"/>
    </row>
    <row r="25" spans="12:34" ht="13.2" x14ac:dyDescent="0.2"/>
    <row r="26" spans="12:34" ht="13.2" x14ac:dyDescent="0.2"/>
    <row r="27" spans="12:34" ht="13.2" x14ac:dyDescent="0.2"/>
    <row r="28" spans="12:34" ht="13.2" x14ac:dyDescent="0.2">
      <c r="O28" s="259"/>
      <c r="T28" s="259"/>
      <c r="AH28" s="259"/>
    </row>
    <row r="29" spans="12:34" ht="13.2" x14ac:dyDescent="0.2"/>
    <row r="30" spans="12:34" ht="13.2" x14ac:dyDescent="0.2"/>
    <row r="31" spans="12:34" ht="13.2" x14ac:dyDescent="0.2">
      <c r="Q31" s="259"/>
    </row>
    <row r="32" spans="12:34" ht="13.2" x14ac:dyDescent="0.2">
      <c r="L32" s="259"/>
    </row>
    <row r="33" spans="2:34" ht="13.2" x14ac:dyDescent="0.2">
      <c r="C33" s="259"/>
      <c r="E33" s="259"/>
      <c r="G33" s="259"/>
      <c r="I33" s="259"/>
      <c r="X33" s="259"/>
    </row>
    <row r="34" spans="2:34" ht="13.2" x14ac:dyDescent="0.2">
      <c r="B34" s="259"/>
      <c r="P34" s="259"/>
      <c r="R34" s="259"/>
      <c r="T34" s="259"/>
    </row>
    <row r="35" spans="2:34" ht="13.2" x14ac:dyDescent="0.2">
      <c r="D35" s="259"/>
      <c r="W35" s="259"/>
      <c r="AC35" s="259"/>
      <c r="AD35" s="259"/>
      <c r="AE35" s="259"/>
      <c r="AF35" s="259"/>
      <c r="AG35" s="259"/>
      <c r="AH35" s="259"/>
    </row>
    <row r="36" spans="2:34" ht="13.2" x14ac:dyDescent="0.2">
      <c r="H36" s="259"/>
      <c r="J36" s="259"/>
      <c r="K36" s="259"/>
      <c r="M36" s="259"/>
      <c r="Y36" s="259"/>
      <c r="Z36" s="259"/>
      <c r="AA36" s="259"/>
      <c r="AB36" s="259"/>
      <c r="AC36" s="259"/>
      <c r="AD36" s="259"/>
      <c r="AE36" s="259"/>
      <c r="AF36" s="259"/>
      <c r="AG36" s="259"/>
      <c r="AH36" s="259"/>
    </row>
    <row r="37" spans="2:34" ht="13.2" x14ac:dyDescent="0.2">
      <c r="AH37" s="259"/>
    </row>
    <row r="38" spans="2:34" ht="13.2" x14ac:dyDescent="0.2">
      <c r="AG38" s="259"/>
      <c r="AH38" s="259"/>
    </row>
    <row r="39" spans="2:34" ht="13.2" x14ac:dyDescent="0.2"/>
    <row r="40" spans="2:34" ht="13.2" x14ac:dyDescent="0.2">
      <c r="X40" s="259"/>
    </row>
    <row r="41" spans="2:34" ht="13.2" x14ac:dyDescent="0.2">
      <c r="R41" s="259"/>
    </row>
    <row r="42" spans="2:34" ht="13.2" x14ac:dyDescent="0.2">
      <c r="W42" s="259"/>
    </row>
    <row r="43" spans="2:34" ht="13.2" x14ac:dyDescent="0.2">
      <c r="Y43" s="259"/>
      <c r="Z43" s="259"/>
      <c r="AA43" s="259"/>
      <c r="AB43" s="259"/>
      <c r="AC43" s="259"/>
      <c r="AD43" s="259"/>
      <c r="AE43" s="259"/>
      <c r="AF43" s="259"/>
      <c r="AG43" s="259"/>
      <c r="AH43" s="259"/>
    </row>
    <row r="44" spans="2:34" ht="13.2" x14ac:dyDescent="0.2">
      <c r="AH44" s="259"/>
    </row>
    <row r="45" spans="2:34" ht="13.2" x14ac:dyDescent="0.2">
      <c r="X45" s="259"/>
    </row>
    <row r="46" spans="2:34" ht="13.2" x14ac:dyDescent="0.2"/>
    <row r="47" spans="2:34" ht="13.2" x14ac:dyDescent="0.2"/>
    <row r="48" spans="2:34" ht="13.2" x14ac:dyDescent="0.2">
      <c r="W48" s="259"/>
      <c r="Y48" s="259"/>
      <c r="Z48" s="259"/>
      <c r="AA48" s="259"/>
      <c r="AB48" s="259"/>
      <c r="AC48" s="259"/>
      <c r="AD48" s="259"/>
      <c r="AE48" s="259"/>
      <c r="AF48" s="259"/>
      <c r="AG48" s="259"/>
      <c r="AH48" s="259"/>
    </row>
    <row r="49" spans="28:34" ht="13.2" x14ac:dyDescent="0.2"/>
    <row r="50" spans="28:34" ht="13.2" x14ac:dyDescent="0.2">
      <c r="AE50" s="259"/>
      <c r="AF50" s="259"/>
      <c r="AG50" s="259"/>
      <c r="AH50" s="259"/>
    </row>
    <row r="51" spans="28:34" ht="13.2" x14ac:dyDescent="0.2">
      <c r="AC51" s="259"/>
      <c r="AD51" s="259"/>
      <c r="AE51" s="259"/>
      <c r="AF51" s="259"/>
      <c r="AG51" s="259"/>
      <c r="AH51" s="259"/>
    </row>
    <row r="52" spans="28:34" ht="13.2" x14ac:dyDescent="0.2"/>
    <row r="53" spans="28:34" ht="13.2" x14ac:dyDescent="0.2">
      <c r="AF53" s="259"/>
      <c r="AG53" s="259"/>
      <c r="AH53" s="259"/>
    </row>
    <row r="54" spans="28:34" ht="13.2" x14ac:dyDescent="0.2">
      <c r="AH54" s="259"/>
    </row>
    <row r="55" spans="28:34" ht="13.2" x14ac:dyDescent="0.2"/>
    <row r="56" spans="28:34" ht="13.2" x14ac:dyDescent="0.2">
      <c r="AB56" s="259"/>
      <c r="AC56" s="259"/>
      <c r="AD56" s="259"/>
      <c r="AE56" s="259"/>
      <c r="AF56" s="259"/>
      <c r="AG56" s="259"/>
      <c r="AH56" s="259"/>
    </row>
    <row r="57" spans="28:34" ht="13.2" x14ac:dyDescent="0.2">
      <c r="AH57" s="259"/>
    </row>
    <row r="58" spans="28:34" ht="13.2" x14ac:dyDescent="0.2">
      <c r="AH58" s="259"/>
    </row>
    <row r="59" spans="28:34" ht="13.2" x14ac:dyDescent="0.2">
      <c r="AG59" s="259"/>
      <c r="AH59" s="259"/>
    </row>
    <row r="60" spans="28:34" ht="13.2" x14ac:dyDescent="0.2"/>
    <row r="61" spans="28:34" ht="13.2" x14ac:dyDescent="0.2"/>
    <row r="62" spans="28:34" ht="13.2" x14ac:dyDescent="0.2"/>
    <row r="63" spans="28:34" ht="13.2" x14ac:dyDescent="0.2">
      <c r="AH63" s="259"/>
    </row>
    <row r="64" spans="28:34" ht="13.2" x14ac:dyDescent="0.2">
      <c r="AG64" s="259"/>
      <c r="AH64" s="259"/>
    </row>
    <row r="65" spans="28:34" ht="13.2" x14ac:dyDescent="0.2"/>
    <row r="66" spans="28:34" ht="13.2" x14ac:dyDescent="0.2"/>
    <row r="67" spans="28:34" ht="13.2" x14ac:dyDescent="0.2"/>
    <row r="68" spans="28:34" ht="13.2" x14ac:dyDescent="0.2">
      <c r="AB68" s="259"/>
      <c r="AC68" s="259"/>
      <c r="AD68" s="259"/>
      <c r="AE68" s="259"/>
      <c r="AF68" s="259"/>
      <c r="AG68" s="259"/>
      <c r="AH68" s="259"/>
    </row>
    <row r="69" spans="28:34" ht="13.2" x14ac:dyDescent="0.2">
      <c r="AF69" s="259"/>
      <c r="AG69" s="259"/>
      <c r="AH69" s="259"/>
    </row>
    <row r="70" spans="28:34" ht="13.2" x14ac:dyDescent="0.2"/>
    <row r="71" spans="28:34" ht="13.2" x14ac:dyDescent="0.2"/>
    <row r="72" spans="28:34" ht="13.2" x14ac:dyDescent="0.2"/>
    <row r="73" spans="28:34" ht="13.2" x14ac:dyDescent="0.2"/>
    <row r="74" spans="28:34" ht="13.2" x14ac:dyDescent="0.2"/>
    <row r="75" spans="28:34" ht="13.2" x14ac:dyDescent="0.2">
      <c r="AH75" s="259"/>
    </row>
    <row r="76" spans="28:34" ht="13.2" x14ac:dyDescent="0.2">
      <c r="AF76" s="259"/>
      <c r="AG76" s="259"/>
      <c r="AH76" s="259"/>
    </row>
    <row r="77" spans="28:34" ht="13.2" x14ac:dyDescent="0.2">
      <c r="AG77" s="259"/>
      <c r="AH77" s="259"/>
    </row>
    <row r="78" spans="28:34" ht="13.2" x14ac:dyDescent="0.2"/>
    <row r="79" spans="28:34" ht="13.2" x14ac:dyDescent="0.2"/>
    <row r="80" spans="28:34" ht="13.2" x14ac:dyDescent="0.2"/>
    <row r="81" spans="25:34" ht="13.2" x14ac:dyDescent="0.2"/>
    <row r="82" spans="25:34" ht="13.2" x14ac:dyDescent="0.2">
      <c r="Y82" s="259"/>
    </row>
    <row r="83" spans="25:34" ht="13.2" x14ac:dyDescent="0.2">
      <c r="Y83" s="259"/>
      <c r="Z83" s="259"/>
      <c r="AA83" s="259"/>
      <c r="AB83" s="259"/>
      <c r="AC83" s="259"/>
      <c r="AD83" s="259"/>
      <c r="AE83" s="259"/>
      <c r="AF83" s="259"/>
      <c r="AG83" s="259"/>
      <c r="AH83" s="259"/>
    </row>
    <row r="84" spans="25:34" ht="13.2" x14ac:dyDescent="0.2"/>
    <row r="85" spans="25:34" ht="13.2" x14ac:dyDescent="0.2"/>
    <row r="86" spans="25:34" ht="13.2" x14ac:dyDescent="0.2"/>
    <row r="87" spans="25:34" ht="13.2" x14ac:dyDescent="0.2"/>
    <row r="88" spans="25:34" ht="13.2" x14ac:dyDescent="0.2">
      <c r="AH88" s="259"/>
    </row>
    <row r="89" spans="25:34" ht="13.2" x14ac:dyDescent="0.2"/>
    <row r="90" spans="25:34" ht="13.2" x14ac:dyDescent="0.2"/>
    <row r="91" spans="25:34" ht="13.2" x14ac:dyDescent="0.2"/>
    <row r="92" spans="25:34" ht="13.5" customHeight="1" x14ac:dyDescent="0.2"/>
    <row r="93" spans="25:34" ht="13.5" customHeight="1" x14ac:dyDescent="0.2"/>
    <row r="94" spans="25:34" ht="13.5" customHeight="1" x14ac:dyDescent="0.2">
      <c r="AF94" s="259"/>
      <c r="AG94" s="259"/>
      <c r="AH94" s="259"/>
    </row>
    <row r="95" spans="25:34" ht="13.5" customHeight="1" x14ac:dyDescent="0.2">
      <c r="AH95" s="259"/>
    </row>
    <row r="96" spans="25:34" ht="13.5" customHeight="1" x14ac:dyDescent="0.2"/>
    <row r="97" spans="33:34" ht="13.5" customHeight="1" x14ac:dyDescent="0.2"/>
    <row r="98" spans="33:34" ht="13.5" customHeight="1" x14ac:dyDescent="0.2"/>
    <row r="99" spans="33:34" ht="13.5" customHeight="1" x14ac:dyDescent="0.2"/>
    <row r="100" spans="33:34" ht="13.5" customHeight="1" x14ac:dyDescent="0.2"/>
    <row r="101" spans="33:34" ht="13.5" customHeight="1" x14ac:dyDescent="0.2">
      <c r="AH101" s="259"/>
    </row>
    <row r="102" spans="33:34" ht="13.5" customHeight="1" x14ac:dyDescent="0.2"/>
    <row r="103" spans="33:34" ht="13.5" customHeight="1" x14ac:dyDescent="0.2"/>
    <row r="104" spans="33:34" ht="13.5" customHeight="1" x14ac:dyDescent="0.2">
      <c r="AG104" s="259"/>
      <c r="AH104" s="259"/>
    </row>
    <row r="105" spans="33:34" ht="13.5" customHeight="1" x14ac:dyDescent="0.2"/>
    <row r="106" spans="33:34" ht="13.5" customHeight="1" x14ac:dyDescent="0.2"/>
    <row r="107" spans="33:34" ht="13.5" customHeight="1" x14ac:dyDescent="0.2"/>
    <row r="108" spans="33:34" ht="13.5" customHeight="1" x14ac:dyDescent="0.2"/>
    <row r="109" spans="33:34" ht="13.5" customHeight="1" x14ac:dyDescent="0.2"/>
    <row r="110" spans="33:34" ht="13.5" customHeight="1" x14ac:dyDescent="0.2"/>
    <row r="111" spans="33:34" ht="13.5" customHeight="1" x14ac:dyDescent="0.2"/>
    <row r="112" spans="33:34" ht="13.5" customHeight="1" x14ac:dyDescent="0.2"/>
    <row r="113" spans="34:122" ht="13.5" customHeight="1" x14ac:dyDescent="0.2"/>
    <row r="114" spans="34:122" ht="13.5" customHeight="1" x14ac:dyDescent="0.2"/>
    <row r="115" spans="34:122" ht="13.5" customHeight="1" x14ac:dyDescent="0.2"/>
    <row r="116" spans="34:122" ht="13.5" customHeight="1" x14ac:dyDescent="0.2">
      <c r="AH116" s="259"/>
    </row>
    <row r="117" spans="34:122" ht="13.5" customHeight="1" x14ac:dyDescent="0.2"/>
    <row r="118" spans="34:122" ht="13.5" customHeight="1" x14ac:dyDescent="0.2"/>
    <row r="119" spans="34:122" ht="13.5" customHeight="1" x14ac:dyDescent="0.2"/>
    <row r="120" spans="34:122" ht="13.5" customHeight="1" x14ac:dyDescent="0.2">
      <c r="AH120" s="259"/>
    </row>
    <row r="121" spans="34:122" ht="13.5" customHeight="1" x14ac:dyDescent="0.2">
      <c r="AH121" s="259"/>
    </row>
    <row r="122" spans="34:122" ht="13.5" customHeight="1" x14ac:dyDescent="0.2"/>
    <row r="123" spans="34:122" ht="13.5" customHeight="1" x14ac:dyDescent="0.2"/>
    <row r="124" spans="34:122" ht="13.5" customHeight="1" x14ac:dyDescent="0.2"/>
    <row r="125" spans="34:122" ht="13.5" customHeight="1" x14ac:dyDescent="0.2">
      <c r="DR125" s="259" t="s">
        <v>480</v>
      </c>
    </row>
  </sheetData>
  <sheetProtection algorithmName="SHA-512" hashValue="+zxfYJf23KXDeL7upYJ9oOCBZm5Gcd5HqAbsJp34EdMgstu344iwPmNeN8JLX5sdulEMvkUQzMjJtUoM5umlhA==" saltValue="xXUROuMaiU7c7mZ2Nad1sQ==" spinCount="100000" sheet="1" objects="1" scenarios="1"/>
  <dataConsolidate/>
  <phoneticPr fontId="2"/>
  <printOptions horizontalCentered="1" verticalCentered="1"/>
  <pageMargins left="0" right="0" top="0.19685039370078741" bottom="0" header="0.39370078740157483" footer="0"/>
  <pageSetup paperSize="9" scale="35" orientation="landscape" horizontalDpi="300" verticalDpi="300" r:id="rId1"/>
  <headerFooter alignWithMargins="0">
    <oddFooter>&amp;C&amp;P/&amp;N</oddFooter>
  </headerFooter>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DataSheet"/>
  <dimension ref="A1:P74"/>
  <sheetViews>
    <sheetView workbookViewId="0"/>
  </sheetViews>
  <sheetFormatPr defaultColWidth="11.109375" defaultRowHeight="13.2" x14ac:dyDescent="0.2"/>
  <cols>
    <col min="1" max="1" width="45.88671875" style="144" customWidth="1"/>
    <col min="2" max="8" width="13.33203125" style="144" customWidth="1"/>
    <col min="9" max="16384" width="11.109375" style="144"/>
  </cols>
  <sheetData>
    <row r="1" spans="1:8" x14ac:dyDescent="0.2">
      <c r="A1" s="138"/>
      <c r="B1" s="139"/>
      <c r="C1" s="140"/>
      <c r="D1" s="141"/>
      <c r="E1" s="142"/>
      <c r="F1" s="142"/>
      <c r="G1" s="142"/>
      <c r="H1" s="143"/>
    </row>
    <row r="2" spans="1:8" x14ac:dyDescent="0.2">
      <c r="A2" s="145"/>
      <c r="B2" s="146"/>
      <c r="C2" s="147"/>
      <c r="D2" s="148" t="s">
        <v>50</v>
      </c>
      <c r="E2" s="149"/>
      <c r="F2" s="150" t="s">
        <v>529</v>
      </c>
      <c r="G2" s="151"/>
      <c r="H2" s="152"/>
    </row>
    <row r="3" spans="1:8" x14ac:dyDescent="0.2">
      <c r="A3" s="148" t="s">
        <v>522</v>
      </c>
      <c r="B3" s="153"/>
      <c r="C3" s="154"/>
      <c r="D3" s="155">
        <v>304996</v>
      </c>
      <c r="E3" s="156"/>
      <c r="F3" s="157">
        <v>268375</v>
      </c>
      <c r="G3" s="158"/>
      <c r="H3" s="159"/>
    </row>
    <row r="4" spans="1:8" x14ac:dyDescent="0.2">
      <c r="A4" s="160"/>
      <c r="B4" s="161"/>
      <c r="C4" s="162"/>
      <c r="D4" s="163">
        <v>67513</v>
      </c>
      <c r="E4" s="164"/>
      <c r="F4" s="165">
        <v>119602</v>
      </c>
      <c r="G4" s="166"/>
      <c r="H4" s="167"/>
    </row>
    <row r="5" spans="1:8" x14ac:dyDescent="0.2">
      <c r="A5" s="148" t="s">
        <v>524</v>
      </c>
      <c r="B5" s="153"/>
      <c r="C5" s="154"/>
      <c r="D5" s="155">
        <v>321586</v>
      </c>
      <c r="E5" s="156"/>
      <c r="F5" s="157">
        <v>301035</v>
      </c>
      <c r="G5" s="158"/>
      <c r="H5" s="159"/>
    </row>
    <row r="6" spans="1:8" x14ac:dyDescent="0.2">
      <c r="A6" s="160"/>
      <c r="B6" s="161"/>
      <c r="C6" s="162"/>
      <c r="D6" s="163">
        <v>102662</v>
      </c>
      <c r="E6" s="164"/>
      <c r="F6" s="165">
        <v>154376</v>
      </c>
      <c r="G6" s="166"/>
      <c r="H6" s="167"/>
    </row>
    <row r="7" spans="1:8" x14ac:dyDescent="0.2">
      <c r="A7" s="148" t="s">
        <v>525</v>
      </c>
      <c r="B7" s="153"/>
      <c r="C7" s="154"/>
      <c r="D7" s="155">
        <v>546611</v>
      </c>
      <c r="E7" s="156"/>
      <c r="F7" s="157">
        <v>277467</v>
      </c>
      <c r="G7" s="158"/>
      <c r="H7" s="159"/>
    </row>
    <row r="8" spans="1:8" x14ac:dyDescent="0.2">
      <c r="A8" s="160"/>
      <c r="B8" s="161"/>
      <c r="C8" s="162"/>
      <c r="D8" s="163">
        <v>280003</v>
      </c>
      <c r="E8" s="164"/>
      <c r="F8" s="165">
        <v>128378</v>
      </c>
      <c r="G8" s="166"/>
      <c r="H8" s="167"/>
    </row>
    <row r="9" spans="1:8" x14ac:dyDescent="0.2">
      <c r="A9" s="148" t="s">
        <v>526</v>
      </c>
      <c r="B9" s="153"/>
      <c r="C9" s="154"/>
      <c r="D9" s="155">
        <v>961619</v>
      </c>
      <c r="E9" s="156"/>
      <c r="F9" s="157">
        <v>282256</v>
      </c>
      <c r="G9" s="158"/>
      <c r="H9" s="159"/>
    </row>
    <row r="10" spans="1:8" x14ac:dyDescent="0.2">
      <c r="A10" s="160"/>
      <c r="B10" s="161"/>
      <c r="C10" s="162"/>
      <c r="D10" s="163">
        <v>809519</v>
      </c>
      <c r="E10" s="164"/>
      <c r="F10" s="165">
        <v>145453</v>
      </c>
      <c r="G10" s="166"/>
      <c r="H10" s="167"/>
    </row>
    <row r="11" spans="1:8" x14ac:dyDescent="0.2">
      <c r="A11" s="148" t="s">
        <v>527</v>
      </c>
      <c r="B11" s="153"/>
      <c r="C11" s="154"/>
      <c r="D11" s="155">
        <v>956249</v>
      </c>
      <c r="E11" s="156"/>
      <c r="F11" s="157">
        <v>295341</v>
      </c>
      <c r="G11" s="158"/>
      <c r="H11" s="159"/>
    </row>
    <row r="12" spans="1:8" x14ac:dyDescent="0.2">
      <c r="A12" s="160"/>
      <c r="B12" s="161"/>
      <c r="C12" s="168"/>
      <c r="D12" s="163">
        <v>257712</v>
      </c>
      <c r="E12" s="164"/>
      <c r="F12" s="165">
        <v>137402</v>
      </c>
      <c r="G12" s="166"/>
      <c r="H12" s="167"/>
    </row>
    <row r="13" spans="1:8" x14ac:dyDescent="0.2">
      <c r="A13" s="148"/>
      <c r="B13" s="153"/>
      <c r="C13" s="169"/>
      <c r="D13" s="170">
        <v>618212</v>
      </c>
      <c r="E13" s="171"/>
      <c r="F13" s="172">
        <v>284895</v>
      </c>
      <c r="G13" s="173"/>
      <c r="H13" s="159"/>
    </row>
    <row r="14" spans="1:8" x14ac:dyDescent="0.2">
      <c r="A14" s="160"/>
      <c r="B14" s="161"/>
      <c r="C14" s="162"/>
      <c r="D14" s="163">
        <v>303482</v>
      </c>
      <c r="E14" s="164"/>
      <c r="F14" s="165">
        <v>137042</v>
      </c>
      <c r="G14" s="166"/>
      <c r="H14" s="167"/>
    </row>
    <row r="17" spans="1:11" x14ac:dyDescent="0.2">
      <c r="A17" s="144" t="s">
        <v>51</v>
      </c>
    </row>
    <row r="18" spans="1:11" x14ac:dyDescent="0.2">
      <c r="A18" s="174"/>
      <c r="B18" s="174" t="str">
        <f>実質収支比率等に係る経年分析!F$46</f>
        <v>R01</v>
      </c>
      <c r="C18" s="174" t="str">
        <f>実質収支比率等に係る経年分析!G$46</f>
        <v>R02</v>
      </c>
      <c r="D18" s="174" t="str">
        <f>実質収支比率等に係る経年分析!H$46</f>
        <v>R03</v>
      </c>
      <c r="E18" s="174" t="str">
        <f>実質収支比率等に係る経年分析!I$46</f>
        <v>R04</v>
      </c>
      <c r="F18" s="174" t="str">
        <f>実質収支比率等に係る経年分析!J$46</f>
        <v>R05</v>
      </c>
    </row>
    <row r="19" spans="1:11" x14ac:dyDescent="0.2">
      <c r="A19" s="174" t="s">
        <v>52</v>
      </c>
      <c r="B19" s="174">
        <f>ROUND(VALUE(SUBSTITUTE(実質収支比率等に係る経年分析!F$48,"▲","-")),2)</f>
        <v>1.84</v>
      </c>
      <c r="C19" s="174">
        <f>ROUND(VALUE(SUBSTITUTE(実質収支比率等に係る経年分析!G$48,"▲","-")),2)</f>
        <v>9.36</v>
      </c>
      <c r="D19" s="174">
        <f>ROUND(VALUE(SUBSTITUTE(実質収支比率等に係る経年分析!H$48,"▲","-")),2)</f>
        <v>10.09</v>
      </c>
      <c r="E19" s="174">
        <f>ROUND(VALUE(SUBSTITUTE(実質収支比率等に係る経年分析!I$48,"▲","-")),2)</f>
        <v>17.21</v>
      </c>
      <c r="F19" s="174">
        <f>ROUND(VALUE(SUBSTITUTE(実質収支比率等に係る経年分析!J$48,"▲","-")),2)</f>
        <v>19.5</v>
      </c>
    </row>
    <row r="20" spans="1:11" x14ac:dyDescent="0.2">
      <c r="A20" s="174" t="s">
        <v>53</v>
      </c>
      <c r="B20" s="174">
        <f>ROUND(VALUE(SUBSTITUTE(実質収支比率等に係る経年分析!F$47,"▲","-")),2)</f>
        <v>79.849999999999994</v>
      </c>
      <c r="C20" s="174">
        <f>ROUND(VALUE(SUBSTITUTE(実質収支比率等に係る経年分析!G$47,"▲","-")),2)</f>
        <v>73.78</v>
      </c>
      <c r="D20" s="174">
        <f>ROUND(VALUE(SUBSTITUTE(実質収支比率等に係る経年分析!H$47,"▲","-")),2)</f>
        <v>69.63</v>
      </c>
      <c r="E20" s="174">
        <f>ROUND(VALUE(SUBSTITUTE(実質収支比率等に係る経年分析!I$47,"▲","-")),2)</f>
        <v>73.430000000000007</v>
      </c>
      <c r="F20" s="174">
        <f>ROUND(VALUE(SUBSTITUTE(実質収支比率等に係る経年分析!J$47,"▲","-")),2)</f>
        <v>65.349999999999994</v>
      </c>
    </row>
    <row r="21" spans="1:11" x14ac:dyDescent="0.2">
      <c r="A21" s="174" t="s">
        <v>54</v>
      </c>
      <c r="B21" s="174">
        <f>IF(ISNUMBER(VALUE(SUBSTITUTE(実質収支比率等に係る経年分析!F$49,"▲","-"))),ROUND(VALUE(SUBSTITUTE(実質収支比率等に係る経年分析!F$49,"▲","-")),2),NA())</f>
        <v>-11.55</v>
      </c>
      <c r="C21" s="174">
        <f>IF(ISNUMBER(VALUE(SUBSTITUTE(実質収支比率等に係る経年分析!G$49,"▲","-"))),ROUND(VALUE(SUBSTITUTE(実質収支比率等に係る経年分析!G$49,"▲","-")),2),NA())</f>
        <v>4.1399999999999997</v>
      </c>
      <c r="D21" s="174">
        <f>IF(ISNUMBER(VALUE(SUBSTITUTE(実質収支比率等に係る経年分析!H$49,"▲","-"))),ROUND(VALUE(SUBSTITUTE(実質収支比率等に係る経年分析!H$49,"▲","-")),2),NA())</f>
        <v>4.9000000000000004</v>
      </c>
      <c r="E21" s="174">
        <f>IF(ISNUMBER(VALUE(SUBSTITUTE(実質収支比率等に係る経年分析!I$49,"▲","-"))),ROUND(VALUE(SUBSTITUTE(実質収支比率等に係る経年分析!I$49,"▲","-")),2),NA())</f>
        <v>6.65</v>
      </c>
      <c r="F21" s="174">
        <f>IF(ISNUMBER(VALUE(SUBSTITUTE(実質収支比率等に係る経年分析!J$49,"▲","-"))),ROUND(VALUE(SUBSTITUTE(実質収支比率等に係る経年分析!J$49,"▲","-")),2),NA())</f>
        <v>-4.37</v>
      </c>
    </row>
    <row r="24" spans="1:11" x14ac:dyDescent="0.2">
      <c r="A24" s="144" t="s">
        <v>55</v>
      </c>
    </row>
    <row r="25" spans="1:11" x14ac:dyDescent="0.2">
      <c r="A25" s="175"/>
      <c r="B25" s="175" t="str">
        <f>連結実質赤字比率に係る赤字・黒字の構成分析!F$33</f>
        <v>R01</v>
      </c>
      <c r="C25" s="175"/>
      <c r="D25" s="175" t="str">
        <f>連結実質赤字比率に係る赤字・黒字の構成分析!G$33</f>
        <v>R02</v>
      </c>
      <c r="E25" s="175"/>
      <c r="F25" s="175" t="str">
        <f>連結実質赤字比率に係る赤字・黒字の構成分析!H$33</f>
        <v>R03</v>
      </c>
      <c r="G25" s="175"/>
      <c r="H25" s="175" t="str">
        <f>連結実質赤字比率に係る赤字・黒字の構成分析!I$33</f>
        <v>R04</v>
      </c>
      <c r="I25" s="175"/>
      <c r="J25" s="175" t="str">
        <f>連結実質赤字比率に係る赤字・黒字の構成分析!J$33</f>
        <v>R05</v>
      </c>
      <c r="K25" s="175"/>
    </row>
    <row r="26" spans="1:11" x14ac:dyDescent="0.2">
      <c r="A26" s="175"/>
      <c r="B26" s="175" t="s">
        <v>56</v>
      </c>
      <c r="C26" s="175" t="s">
        <v>57</v>
      </c>
      <c r="D26" s="175" t="s">
        <v>56</v>
      </c>
      <c r="E26" s="175" t="s">
        <v>57</v>
      </c>
      <c r="F26" s="175" t="s">
        <v>56</v>
      </c>
      <c r="G26" s="175" t="s">
        <v>57</v>
      </c>
      <c r="H26" s="175" t="s">
        <v>56</v>
      </c>
      <c r="I26" s="175" t="s">
        <v>57</v>
      </c>
      <c r="J26" s="175" t="s">
        <v>56</v>
      </c>
      <c r="K26" s="175" t="s">
        <v>57</v>
      </c>
    </row>
    <row r="27" spans="1:11" x14ac:dyDescent="0.2">
      <c r="A27" s="175" t="str">
        <f>IF(連結実質赤字比率に係る赤字・黒字の構成分析!C$43="",NA(),連結実質赤字比率に係る赤字・黒字の構成分析!C$43)</f>
        <v>その他会計（黒字）</v>
      </c>
      <c r="B27" s="175" t="e">
        <f>IF(ROUND(VALUE(SUBSTITUTE(連結実質赤字比率に係る赤字・黒字の構成分析!F$43,"▲", "-")), 2) &lt; 0, ABS(ROUND(VALUE(SUBSTITUTE(連結実質赤字比率に係る赤字・黒字の構成分析!F$43,"▲", "-")), 2)), NA())</f>
        <v>#N/A</v>
      </c>
      <c r="C27" s="175">
        <f>IF(ROUND(VALUE(SUBSTITUTE(連結実質赤字比率に係る赤字・黒字の構成分析!F$43,"▲", "-")), 2) &gt;= 0, ABS(ROUND(VALUE(SUBSTITUTE(連結実質赤字比率に係る赤字・黒字の構成分析!F$43,"▲", "-")), 2)), NA())</f>
        <v>0</v>
      </c>
      <c r="D27" s="175" t="e">
        <f>IF(ROUND(VALUE(SUBSTITUTE(連結実質赤字比率に係る赤字・黒字の構成分析!G$43,"▲", "-")), 2) &lt; 0, ABS(ROUND(VALUE(SUBSTITUTE(連結実質赤字比率に係る赤字・黒字の構成分析!G$43,"▲", "-")), 2)), NA())</f>
        <v>#N/A</v>
      </c>
      <c r="E27" s="175">
        <f>IF(ROUND(VALUE(SUBSTITUTE(連結実質赤字比率に係る赤字・黒字の構成分析!G$43,"▲", "-")), 2) &gt;= 0, ABS(ROUND(VALUE(SUBSTITUTE(連結実質赤字比率に係る赤字・黒字の構成分析!G$43,"▲", "-")), 2)), NA())</f>
        <v>0.06</v>
      </c>
      <c r="F27" s="175" t="e">
        <f>IF(ROUND(VALUE(SUBSTITUTE(連結実質赤字比率に係る赤字・黒字の構成分析!H$43,"▲", "-")), 2) &lt; 0, ABS(ROUND(VALUE(SUBSTITUTE(連結実質赤字比率に係る赤字・黒字の構成分析!H$43,"▲", "-")), 2)), NA())</f>
        <v>#N/A</v>
      </c>
      <c r="G27" s="175">
        <f>IF(ROUND(VALUE(SUBSTITUTE(連結実質赤字比率に係る赤字・黒字の構成分析!H$43,"▲", "-")), 2) &gt;= 0, ABS(ROUND(VALUE(SUBSTITUTE(連結実質赤字比率に係る赤字・黒字の構成分析!H$43,"▲", "-")), 2)), NA())</f>
        <v>0</v>
      </c>
      <c r="H27" s="175" t="e">
        <f>IF(ROUND(VALUE(SUBSTITUTE(連結実質赤字比率に係る赤字・黒字の構成分析!I$43,"▲", "-")), 2) &lt; 0, ABS(ROUND(VALUE(SUBSTITUTE(連結実質赤字比率に係る赤字・黒字の構成分析!I$43,"▲", "-")), 2)), NA())</f>
        <v>#N/A</v>
      </c>
      <c r="I27" s="175">
        <f>IF(ROUND(VALUE(SUBSTITUTE(連結実質赤字比率に係る赤字・黒字の構成分析!I$43,"▲", "-")), 2) &gt;= 0, ABS(ROUND(VALUE(SUBSTITUTE(連結実質赤字比率に係る赤字・黒字の構成分析!I$43,"▲", "-")), 2)), NA())</f>
        <v>0.88</v>
      </c>
      <c r="J27" s="175" t="e">
        <f>IF(ROUND(VALUE(SUBSTITUTE(連結実質赤字比率に係る赤字・黒字の構成分析!J$43,"▲", "-")), 2) &lt; 0, ABS(ROUND(VALUE(SUBSTITUTE(連結実質赤字比率に係る赤字・黒字の構成分析!J$43,"▲", "-")), 2)), NA())</f>
        <v>#N/A</v>
      </c>
      <c r="K27" s="175">
        <f>IF(ROUND(VALUE(SUBSTITUTE(連結実質赤字比率に係る赤字・黒字の構成分析!J$43,"▲", "-")), 2) &gt;= 0, ABS(ROUND(VALUE(SUBSTITUTE(連結実質赤字比率に係る赤字・黒字の構成分析!J$43,"▲", "-")), 2)), NA())</f>
        <v>0</v>
      </c>
    </row>
    <row r="28" spans="1:11" x14ac:dyDescent="0.2">
      <c r="A28" s="175" t="str">
        <f>IF(連結実質赤字比率に係る赤字・黒字の構成分析!C$42="",NA(),連結実質赤字比率に係る赤字・黒字の構成分析!C$42)</f>
        <v>その他会計（赤字）</v>
      </c>
      <c r="B28" s="175" t="e">
        <f>IF(ROUND(VALUE(SUBSTITUTE(連結実質赤字比率に係る赤字・黒字の構成分析!F$42,"▲", "-")), 2) &lt; 0, ABS(ROUND(VALUE(SUBSTITUTE(連結実質赤字比率に係る赤字・黒字の構成分析!F$42,"▲", "-")), 2)), NA())</f>
        <v>#VALUE!</v>
      </c>
      <c r="C28" s="175" t="e">
        <f>IF(ROUND(VALUE(SUBSTITUTE(連結実質赤字比率に係る赤字・黒字の構成分析!F$42,"▲", "-")), 2) &gt;= 0, ABS(ROUND(VALUE(SUBSTITUTE(連結実質赤字比率に係る赤字・黒字の構成分析!F$42,"▲", "-")), 2)), NA())</f>
        <v>#VALUE!</v>
      </c>
      <c r="D28" s="175" t="e">
        <f>IF(ROUND(VALUE(SUBSTITUTE(連結実質赤字比率に係る赤字・黒字の構成分析!G$42,"▲", "-")), 2) &lt; 0, ABS(ROUND(VALUE(SUBSTITUTE(連結実質赤字比率に係る赤字・黒字の構成分析!G$42,"▲", "-")), 2)), NA())</f>
        <v>#VALUE!</v>
      </c>
      <c r="E28" s="175" t="e">
        <f>IF(ROUND(VALUE(SUBSTITUTE(連結実質赤字比率に係る赤字・黒字の構成分析!G$42,"▲", "-")), 2) &gt;= 0, ABS(ROUND(VALUE(SUBSTITUTE(連結実質赤字比率に係る赤字・黒字の構成分析!G$42,"▲", "-")), 2)), NA())</f>
        <v>#VALUE!</v>
      </c>
      <c r="F28" s="175" t="e">
        <f>IF(ROUND(VALUE(SUBSTITUTE(連結実質赤字比率に係る赤字・黒字の構成分析!H$42,"▲", "-")), 2) &lt; 0, ABS(ROUND(VALUE(SUBSTITUTE(連結実質赤字比率に係る赤字・黒字の構成分析!H$42,"▲", "-")), 2)), NA())</f>
        <v>#VALUE!</v>
      </c>
      <c r="G28" s="175" t="e">
        <f>IF(ROUND(VALUE(SUBSTITUTE(連結実質赤字比率に係る赤字・黒字の構成分析!H$42,"▲", "-")), 2) &gt;= 0, ABS(ROUND(VALUE(SUBSTITUTE(連結実質赤字比率に係る赤字・黒字の構成分析!H$42,"▲", "-")), 2)), NA())</f>
        <v>#VALUE!</v>
      </c>
      <c r="H28" s="175" t="e">
        <f>IF(ROUND(VALUE(SUBSTITUTE(連結実質赤字比率に係る赤字・黒字の構成分析!I$42,"▲", "-")), 2) &lt; 0, ABS(ROUND(VALUE(SUBSTITUTE(連結実質赤字比率に係る赤字・黒字の構成分析!I$42,"▲", "-")), 2)), NA())</f>
        <v>#VALUE!</v>
      </c>
      <c r="I28" s="175" t="e">
        <f>IF(ROUND(VALUE(SUBSTITUTE(連結実質赤字比率に係る赤字・黒字の構成分析!I$42,"▲", "-")), 2) &gt;= 0, ABS(ROUND(VALUE(SUBSTITUTE(連結実質赤字比率に係る赤字・黒字の構成分析!I$42,"▲", "-")), 2)), NA())</f>
        <v>#VALUE!</v>
      </c>
      <c r="J28" s="175" t="e">
        <f>IF(ROUND(VALUE(SUBSTITUTE(連結実質赤字比率に係る赤字・黒字の構成分析!J$42,"▲", "-")), 2) &lt; 0, ABS(ROUND(VALUE(SUBSTITUTE(連結実質赤字比率に係る赤字・黒字の構成分析!J$42,"▲", "-")), 2)), NA())</f>
        <v>#VALUE!</v>
      </c>
      <c r="K28" s="175" t="e">
        <f>IF(ROUND(VALUE(SUBSTITUTE(連結実質赤字比率に係る赤字・黒字の構成分析!J$42,"▲", "-")), 2) &gt;= 0, ABS(ROUND(VALUE(SUBSTITUTE(連結実質赤字比率に係る赤字・黒字の構成分析!J$42,"▲", "-")), 2)), NA())</f>
        <v>#VALUE!</v>
      </c>
    </row>
    <row r="29" spans="1:11" x14ac:dyDescent="0.2">
      <c r="A29" s="175" t="str">
        <f>IF(連結実質赤字比率に係る赤字・黒字の構成分析!C$41="",NA(),連結実質赤字比率に係る赤字・黒字の構成分析!C$41)</f>
        <v>新庄村土地取得特別会計</v>
      </c>
      <c r="B29" s="175" t="e">
        <f>IF(ROUND(VALUE(SUBSTITUTE(連結実質赤字比率に係る赤字・黒字の構成分析!F$41,"▲", "-")), 2) &lt; 0, ABS(ROUND(VALUE(SUBSTITUTE(連結実質赤字比率に係る赤字・黒字の構成分析!F$41,"▲", "-")), 2)), NA())</f>
        <v>#N/A</v>
      </c>
      <c r="C29" s="175">
        <f>IF(ROUND(VALUE(SUBSTITUTE(連結実質赤字比率に係る赤字・黒字の構成分析!F$41,"▲", "-")), 2) &gt;= 0, ABS(ROUND(VALUE(SUBSTITUTE(連結実質赤字比率に係る赤字・黒字の構成分析!F$41,"▲", "-")), 2)), NA())</f>
        <v>0.01</v>
      </c>
      <c r="D29" s="175" t="e">
        <f>IF(ROUND(VALUE(SUBSTITUTE(連結実質赤字比率に係る赤字・黒字の構成分析!G$41,"▲", "-")), 2) &lt; 0, ABS(ROUND(VALUE(SUBSTITUTE(連結実質赤字比率に係る赤字・黒字の構成分析!G$41,"▲", "-")), 2)), NA())</f>
        <v>#N/A</v>
      </c>
      <c r="E29" s="175">
        <f>IF(ROUND(VALUE(SUBSTITUTE(連結実質赤字比率に係る赤字・黒字の構成分析!G$41,"▲", "-")), 2) &gt;= 0, ABS(ROUND(VALUE(SUBSTITUTE(連結実質赤字比率に係る赤字・黒字の構成分析!G$41,"▲", "-")), 2)), NA())</f>
        <v>0.01</v>
      </c>
      <c r="F29" s="175" t="e">
        <f>IF(ROUND(VALUE(SUBSTITUTE(連結実質赤字比率に係る赤字・黒字の構成分析!H$41,"▲", "-")), 2) &lt; 0, ABS(ROUND(VALUE(SUBSTITUTE(連結実質赤字比率に係る赤字・黒字の構成分析!H$41,"▲", "-")), 2)), NA())</f>
        <v>#N/A</v>
      </c>
      <c r="G29" s="175">
        <f>IF(ROUND(VALUE(SUBSTITUTE(連結実質赤字比率に係る赤字・黒字の構成分析!H$41,"▲", "-")), 2) &gt;= 0, ABS(ROUND(VALUE(SUBSTITUTE(連結実質赤字比率に係る赤字・黒字の構成分析!H$41,"▲", "-")), 2)), NA())</f>
        <v>0.01</v>
      </c>
      <c r="H29" s="175" t="e">
        <f>IF(ROUND(VALUE(SUBSTITUTE(連結実質赤字比率に係る赤字・黒字の構成分析!I$41,"▲", "-")), 2) &lt; 0, ABS(ROUND(VALUE(SUBSTITUTE(連結実質赤字比率に係る赤字・黒字の構成分析!I$41,"▲", "-")), 2)), NA())</f>
        <v>#N/A</v>
      </c>
      <c r="I29" s="175">
        <f>IF(ROUND(VALUE(SUBSTITUTE(連結実質赤字比率に係る赤字・黒字の構成分析!I$41,"▲", "-")), 2) &gt;= 0, ABS(ROUND(VALUE(SUBSTITUTE(連結実質赤字比率に係る赤字・黒字の構成分析!I$41,"▲", "-")), 2)), NA())</f>
        <v>0.01</v>
      </c>
      <c r="J29" s="175" t="e">
        <f>IF(ROUND(VALUE(SUBSTITUTE(連結実質赤字比率に係る赤字・黒字の構成分析!J$41,"▲", "-")), 2) &lt; 0, ABS(ROUND(VALUE(SUBSTITUTE(連結実質赤字比率に係る赤字・黒字の構成分析!J$41,"▲", "-")), 2)), NA())</f>
        <v>#N/A</v>
      </c>
      <c r="K29" s="175">
        <f>IF(ROUND(VALUE(SUBSTITUTE(連結実質赤字比率に係る赤字・黒字の構成分析!J$41,"▲", "-")), 2) &gt;= 0, ABS(ROUND(VALUE(SUBSTITUTE(連結実質赤字比率に係る赤字・黒字の構成分析!J$41,"▲", "-")), 2)), NA())</f>
        <v>0.01</v>
      </c>
    </row>
    <row r="30" spans="1:11" x14ac:dyDescent="0.2">
      <c r="A30" s="175" t="str">
        <f>IF(連結実質赤字比率に係る赤字・黒字の構成分析!C$40="",NA(),連結実質赤字比率に係る赤字・黒字の構成分析!C$40)</f>
        <v>新庄村後期高齢者医療特別会計</v>
      </c>
      <c r="B30" s="175" t="e">
        <f>IF(ROUND(VALUE(SUBSTITUTE(連結実質赤字比率に係る赤字・黒字の構成分析!F$40,"▲", "-")), 2) &lt; 0, ABS(ROUND(VALUE(SUBSTITUTE(連結実質赤字比率に係る赤字・黒字の構成分析!F$40,"▲", "-")), 2)), NA())</f>
        <v>#N/A</v>
      </c>
      <c r="C30" s="175">
        <f>IF(ROUND(VALUE(SUBSTITUTE(連結実質赤字比率に係る赤字・黒字の構成分析!F$40,"▲", "-")), 2) &gt;= 0, ABS(ROUND(VALUE(SUBSTITUTE(連結実質赤字比率に係る赤字・黒字の構成分析!F$40,"▲", "-")), 2)), NA())</f>
        <v>0.04</v>
      </c>
      <c r="D30" s="175" t="e">
        <f>IF(ROUND(VALUE(SUBSTITUTE(連結実質赤字比率に係る赤字・黒字の構成分析!G$40,"▲", "-")), 2) &lt; 0, ABS(ROUND(VALUE(SUBSTITUTE(連結実質赤字比率に係る赤字・黒字の構成分析!G$40,"▲", "-")), 2)), NA())</f>
        <v>#N/A</v>
      </c>
      <c r="E30" s="175">
        <f>IF(ROUND(VALUE(SUBSTITUTE(連結実質赤字比率に係る赤字・黒字の構成分析!G$40,"▲", "-")), 2) &gt;= 0, ABS(ROUND(VALUE(SUBSTITUTE(連結実質赤字比率に係る赤字・黒字の構成分析!G$40,"▲", "-")), 2)), NA())</f>
        <v>0.02</v>
      </c>
      <c r="F30" s="175" t="e">
        <f>IF(ROUND(VALUE(SUBSTITUTE(連結実質赤字比率に係る赤字・黒字の構成分析!H$40,"▲", "-")), 2) &lt; 0, ABS(ROUND(VALUE(SUBSTITUTE(連結実質赤字比率に係る赤字・黒字の構成分析!H$40,"▲", "-")), 2)), NA())</f>
        <v>#N/A</v>
      </c>
      <c r="G30" s="175">
        <f>IF(ROUND(VALUE(SUBSTITUTE(連結実質赤字比率に係る赤字・黒字の構成分析!H$40,"▲", "-")), 2) &gt;= 0, ABS(ROUND(VALUE(SUBSTITUTE(連結実質赤字比率に係る赤字・黒字の構成分析!H$40,"▲", "-")), 2)), NA())</f>
        <v>0.09</v>
      </c>
      <c r="H30" s="175" t="e">
        <f>IF(ROUND(VALUE(SUBSTITUTE(連結実質赤字比率に係る赤字・黒字の構成分析!I$40,"▲", "-")), 2) &lt; 0, ABS(ROUND(VALUE(SUBSTITUTE(連結実質赤字比率に係る赤字・黒字の構成分析!I$40,"▲", "-")), 2)), NA())</f>
        <v>#N/A</v>
      </c>
      <c r="I30" s="175">
        <f>IF(ROUND(VALUE(SUBSTITUTE(連結実質赤字比率に係る赤字・黒字の構成分析!I$40,"▲", "-")), 2) &gt;= 0, ABS(ROUND(VALUE(SUBSTITUTE(連結実質赤字比率に係る赤字・黒字の構成分析!I$40,"▲", "-")), 2)), NA())</f>
        <v>0.24</v>
      </c>
      <c r="J30" s="175" t="e">
        <f>IF(ROUND(VALUE(SUBSTITUTE(連結実質赤字比率に係る赤字・黒字の構成分析!J$40,"▲", "-")), 2) &lt; 0, ABS(ROUND(VALUE(SUBSTITUTE(連結実質赤字比率に係る赤字・黒字の構成分析!J$40,"▲", "-")), 2)), NA())</f>
        <v>#N/A</v>
      </c>
      <c r="K30" s="175">
        <f>IF(ROUND(VALUE(SUBSTITUTE(連結実質赤字比率に係る赤字・黒字の構成分析!J$40,"▲", "-")), 2) &gt;= 0, ABS(ROUND(VALUE(SUBSTITUTE(連結実質赤字比率に係る赤字・黒字の構成分析!J$40,"▲", "-")), 2)), NA())</f>
        <v>0.26</v>
      </c>
    </row>
    <row r="31" spans="1:11" x14ac:dyDescent="0.2">
      <c r="A31" s="175" t="str">
        <f>IF(連結実質赤字比率に係る赤字・黒字の構成分析!C$39="",NA(),連結実質赤字比率に係る赤字・黒字の構成分析!C$39)</f>
        <v>新庄村簡易水道事業特別会計</v>
      </c>
      <c r="B31" s="175" t="e">
        <f>IF(ROUND(VALUE(SUBSTITUTE(連結実質赤字比率に係る赤字・黒字の構成分析!F$39,"▲", "-")), 2) &lt; 0, ABS(ROUND(VALUE(SUBSTITUTE(連結実質赤字比率に係る赤字・黒字の構成分析!F$39,"▲", "-")), 2)), NA())</f>
        <v>#N/A</v>
      </c>
      <c r="C31" s="175">
        <f>IF(ROUND(VALUE(SUBSTITUTE(連結実質赤字比率に係る赤字・黒字の構成分析!F$39,"▲", "-")), 2) &gt;= 0, ABS(ROUND(VALUE(SUBSTITUTE(連結実質赤字比率に係る赤字・黒字の構成分析!F$39,"▲", "-")), 2)), NA())</f>
        <v>0.15</v>
      </c>
      <c r="D31" s="175" t="e">
        <f>IF(ROUND(VALUE(SUBSTITUTE(連結実質赤字比率に係る赤字・黒字の構成分析!G$39,"▲", "-")), 2) &lt; 0, ABS(ROUND(VALUE(SUBSTITUTE(連結実質赤字比率に係る赤字・黒字の構成分析!G$39,"▲", "-")), 2)), NA())</f>
        <v>#N/A</v>
      </c>
      <c r="E31" s="175">
        <f>IF(ROUND(VALUE(SUBSTITUTE(連結実質赤字比率に係る赤字・黒字の構成分析!G$39,"▲", "-")), 2) &gt;= 0, ABS(ROUND(VALUE(SUBSTITUTE(連結実質赤字比率に係る赤字・黒字の構成分析!G$39,"▲", "-")), 2)), NA())</f>
        <v>7.0000000000000007E-2</v>
      </c>
      <c r="F31" s="175" t="e">
        <f>IF(ROUND(VALUE(SUBSTITUTE(連結実質赤字比率に係る赤字・黒字の構成分析!H$39,"▲", "-")), 2) &lt; 0, ABS(ROUND(VALUE(SUBSTITUTE(連結実質赤字比率に係る赤字・黒字の構成分析!H$39,"▲", "-")), 2)), NA())</f>
        <v>#N/A</v>
      </c>
      <c r="G31" s="175">
        <f>IF(ROUND(VALUE(SUBSTITUTE(連結実質赤字比率に係る赤字・黒字の構成分析!H$39,"▲", "-")), 2) &gt;= 0, ABS(ROUND(VALUE(SUBSTITUTE(連結実質赤字比率に係る赤字・黒字の構成分析!H$39,"▲", "-")), 2)), NA())</f>
        <v>0.04</v>
      </c>
      <c r="H31" s="175" t="e">
        <f>IF(ROUND(VALUE(SUBSTITUTE(連結実質赤字比率に係る赤字・黒字の構成分析!I$39,"▲", "-")), 2) &lt; 0, ABS(ROUND(VALUE(SUBSTITUTE(連結実質赤字比率に係る赤字・黒字の構成分析!I$39,"▲", "-")), 2)), NA())</f>
        <v>#N/A</v>
      </c>
      <c r="I31" s="175">
        <f>IF(ROUND(VALUE(SUBSTITUTE(連結実質赤字比率に係る赤字・黒字の構成分析!I$39,"▲", "-")), 2) &gt;= 0, ABS(ROUND(VALUE(SUBSTITUTE(連結実質赤字比率に係る赤字・黒字の構成分析!I$39,"▲", "-")), 2)), NA())</f>
        <v>0.62</v>
      </c>
      <c r="J31" s="175" t="e">
        <f>IF(ROUND(VALUE(SUBSTITUTE(連結実質赤字比率に係る赤字・黒字の構成分析!J$39,"▲", "-")), 2) &lt; 0, ABS(ROUND(VALUE(SUBSTITUTE(連結実質赤字比率に係る赤字・黒字の構成分析!J$39,"▲", "-")), 2)), NA())</f>
        <v>#N/A</v>
      </c>
      <c r="K31" s="175">
        <f>IF(ROUND(VALUE(SUBSTITUTE(連結実質赤字比率に係る赤字・黒字の構成分析!J$39,"▲", "-")), 2) &gt;= 0, ABS(ROUND(VALUE(SUBSTITUTE(連結実質赤字比率に係る赤字・黒字の構成分析!J$39,"▲", "-")), 2)), NA())</f>
        <v>0.34</v>
      </c>
    </row>
    <row r="32" spans="1:11" x14ac:dyDescent="0.2">
      <c r="A32" s="175" t="str">
        <f>IF(連結実質赤字比率に係る赤字・黒字の構成分析!C$38="",NA(),連結実質赤字比率に係る赤字・黒字の構成分析!C$38)</f>
        <v>新庄村国民健康保険歯科診療施設特別会計</v>
      </c>
      <c r="B32" s="175" t="e">
        <f>IF(ROUND(VALUE(SUBSTITUTE(連結実質赤字比率に係る赤字・黒字の構成分析!F$38,"▲", "-")), 2) &lt; 0, ABS(ROUND(VALUE(SUBSTITUTE(連結実質赤字比率に係る赤字・黒字の構成分析!F$38,"▲", "-")), 2)), NA())</f>
        <v>#N/A</v>
      </c>
      <c r="C32" s="175">
        <f>IF(ROUND(VALUE(SUBSTITUTE(連結実質赤字比率に係る赤字・黒字の構成分析!F$38,"▲", "-")), 2) &gt;= 0, ABS(ROUND(VALUE(SUBSTITUTE(連結実質赤字比率に係る赤字・黒字の構成分析!F$38,"▲", "-")), 2)), NA())</f>
        <v>0.7</v>
      </c>
      <c r="D32" s="175" t="e">
        <f>IF(ROUND(VALUE(SUBSTITUTE(連結実質赤字比率に係る赤字・黒字の構成分析!G$38,"▲", "-")), 2) &lt; 0, ABS(ROUND(VALUE(SUBSTITUTE(連結実質赤字比率に係る赤字・黒字の構成分析!G$38,"▲", "-")), 2)), NA())</f>
        <v>#N/A</v>
      </c>
      <c r="E32" s="175">
        <f>IF(ROUND(VALUE(SUBSTITUTE(連結実質赤字比率に係る赤字・黒字の構成分析!G$38,"▲", "-")), 2) &gt;= 0, ABS(ROUND(VALUE(SUBSTITUTE(連結実質赤字比率に係る赤字・黒字の構成分析!G$38,"▲", "-")), 2)), NA())</f>
        <v>0.54</v>
      </c>
      <c r="F32" s="175" t="e">
        <f>IF(ROUND(VALUE(SUBSTITUTE(連結実質赤字比率に係る赤字・黒字の構成分析!H$38,"▲", "-")), 2) &lt; 0, ABS(ROUND(VALUE(SUBSTITUTE(連結実質赤字比率に係る赤字・黒字の構成分析!H$38,"▲", "-")), 2)), NA())</f>
        <v>#N/A</v>
      </c>
      <c r="G32" s="175">
        <f>IF(ROUND(VALUE(SUBSTITUTE(連結実質赤字比率に係る赤字・黒字の構成分析!H$38,"▲", "-")), 2) &gt;= 0, ABS(ROUND(VALUE(SUBSTITUTE(連結実質赤字比率に係る赤字・黒字の構成分析!H$38,"▲", "-")), 2)), NA())</f>
        <v>0.22</v>
      </c>
      <c r="H32" s="175" t="e">
        <f>IF(ROUND(VALUE(SUBSTITUTE(連結実質赤字比率に係る赤字・黒字の構成分析!I$38,"▲", "-")), 2) &lt; 0, ABS(ROUND(VALUE(SUBSTITUTE(連結実質赤字比率に係る赤字・黒字の構成分析!I$38,"▲", "-")), 2)), NA())</f>
        <v>#N/A</v>
      </c>
      <c r="I32" s="175">
        <f>IF(ROUND(VALUE(SUBSTITUTE(連結実質赤字比率に係る赤字・黒字の構成分析!I$38,"▲", "-")), 2) &gt;= 0, ABS(ROUND(VALUE(SUBSTITUTE(連結実質赤字比率に係る赤字・黒字の構成分析!I$38,"▲", "-")), 2)), NA())</f>
        <v>0.23</v>
      </c>
      <c r="J32" s="175" t="e">
        <f>IF(ROUND(VALUE(SUBSTITUTE(連結実質赤字比率に係る赤字・黒字の構成分析!J$38,"▲", "-")), 2) &lt; 0, ABS(ROUND(VALUE(SUBSTITUTE(連結実質赤字比率に係る赤字・黒字の構成分析!J$38,"▲", "-")), 2)), NA())</f>
        <v>#N/A</v>
      </c>
      <c r="K32" s="175">
        <f>IF(ROUND(VALUE(SUBSTITUTE(連結実質赤字比率に係る赤字・黒字の構成分析!J$38,"▲", "-")), 2) &gt;= 0, ABS(ROUND(VALUE(SUBSTITUTE(連結実質赤字比率に係る赤字・黒字の構成分析!J$38,"▲", "-")), 2)), NA())</f>
        <v>0.46</v>
      </c>
    </row>
    <row r="33" spans="1:16" x14ac:dyDescent="0.2">
      <c r="A33" s="175" t="str">
        <f>IF(連結実質赤字比率に係る赤字・黒字の構成分析!C$37="",NA(),連結実質赤字比率に係る赤字・黒字の構成分析!C$37)</f>
        <v>新庄村国民健康保険事業特別会計</v>
      </c>
      <c r="B33" s="175" t="e">
        <f>IF(ROUND(VALUE(SUBSTITUTE(連結実質赤字比率に係る赤字・黒字の構成分析!F$37,"▲", "-")), 2) &lt; 0, ABS(ROUND(VALUE(SUBSTITUTE(連結実質赤字比率に係る赤字・黒字の構成分析!F$37,"▲", "-")), 2)), NA())</f>
        <v>#N/A</v>
      </c>
      <c r="C33" s="175">
        <f>IF(ROUND(VALUE(SUBSTITUTE(連結実質赤字比率に係る赤字・黒字の構成分析!F$37,"▲", "-")), 2) &gt;= 0, ABS(ROUND(VALUE(SUBSTITUTE(連結実質赤字比率に係る赤字・黒字の構成分析!F$37,"▲", "-")), 2)), NA())</f>
        <v>2.91</v>
      </c>
      <c r="D33" s="175" t="e">
        <f>IF(ROUND(VALUE(SUBSTITUTE(連結実質赤字比率に係る赤字・黒字の構成分析!G$37,"▲", "-")), 2) &lt; 0, ABS(ROUND(VALUE(SUBSTITUTE(連結実質赤字比率に係る赤字・黒字の構成分析!G$37,"▲", "-")), 2)), NA())</f>
        <v>#N/A</v>
      </c>
      <c r="E33" s="175">
        <f>IF(ROUND(VALUE(SUBSTITUTE(連結実質赤字比率に係る赤字・黒字の構成分析!G$37,"▲", "-")), 2) &gt;= 0, ABS(ROUND(VALUE(SUBSTITUTE(連結実質赤字比率に係る赤字・黒字の構成分析!G$37,"▲", "-")), 2)), NA())</f>
        <v>1.49</v>
      </c>
      <c r="F33" s="175" t="e">
        <f>IF(ROUND(VALUE(SUBSTITUTE(連結実質赤字比率に係る赤字・黒字の構成分析!H$37,"▲", "-")), 2) &lt; 0, ABS(ROUND(VALUE(SUBSTITUTE(連結実質赤字比率に係る赤字・黒字の構成分析!H$37,"▲", "-")), 2)), NA())</f>
        <v>#N/A</v>
      </c>
      <c r="G33" s="175">
        <f>IF(ROUND(VALUE(SUBSTITUTE(連結実質赤字比率に係る赤字・黒字の構成分析!H$37,"▲", "-")), 2) &gt;= 0, ABS(ROUND(VALUE(SUBSTITUTE(連結実質赤字比率に係る赤字・黒字の構成分析!H$37,"▲", "-")), 2)), NA())</f>
        <v>1.32</v>
      </c>
      <c r="H33" s="175" t="e">
        <f>IF(ROUND(VALUE(SUBSTITUTE(連結実質赤字比率に係る赤字・黒字の構成分析!I$37,"▲", "-")), 2) &lt; 0, ABS(ROUND(VALUE(SUBSTITUTE(連結実質赤字比率に係る赤字・黒字の構成分析!I$37,"▲", "-")), 2)), NA())</f>
        <v>#N/A</v>
      </c>
      <c r="I33" s="175">
        <f>IF(ROUND(VALUE(SUBSTITUTE(連結実質赤字比率に係る赤字・黒字の構成分析!I$37,"▲", "-")), 2) &gt;= 0, ABS(ROUND(VALUE(SUBSTITUTE(連結実質赤字比率に係る赤字・黒字の構成分析!I$37,"▲", "-")), 2)), NA())</f>
        <v>0.38</v>
      </c>
      <c r="J33" s="175" t="e">
        <f>IF(ROUND(VALUE(SUBSTITUTE(連結実質赤字比率に係る赤字・黒字の構成分析!J$37,"▲", "-")), 2) &lt; 0, ABS(ROUND(VALUE(SUBSTITUTE(連結実質赤字比率に係る赤字・黒字の構成分析!J$37,"▲", "-")), 2)), NA())</f>
        <v>#N/A</v>
      </c>
      <c r="K33" s="175">
        <f>IF(ROUND(VALUE(SUBSTITUTE(連結実質赤字比率に係る赤字・黒字の構成分析!J$37,"▲", "-")), 2) &gt;= 0, ABS(ROUND(VALUE(SUBSTITUTE(連結実質赤字比率に係る赤字・黒字の構成分析!J$37,"▲", "-")), 2)), NA())</f>
        <v>0.74</v>
      </c>
    </row>
    <row r="34" spans="1:16" x14ac:dyDescent="0.2">
      <c r="A34" s="175" t="str">
        <f>IF(連結実質赤字比率に係る赤字・黒字の構成分析!C$36="",NA(),連結実質赤字比率に係る赤字・黒字の構成分析!C$36)</f>
        <v>新庄村国民健康保険診療所特別会計</v>
      </c>
      <c r="B34" s="175" t="e">
        <f>IF(ROUND(VALUE(SUBSTITUTE(連結実質赤字比率に係る赤字・黒字の構成分析!F$36,"▲", "-")), 2) &lt; 0, ABS(ROUND(VALUE(SUBSTITUTE(連結実質赤字比率に係る赤字・黒字の構成分析!F$36,"▲", "-")), 2)), NA())</f>
        <v>#N/A</v>
      </c>
      <c r="C34" s="175">
        <f>IF(ROUND(VALUE(SUBSTITUTE(連結実質赤字比率に係る赤字・黒字の構成分析!F$36,"▲", "-")), 2) &gt;= 0, ABS(ROUND(VALUE(SUBSTITUTE(連結実質赤字比率に係る赤字・黒字の構成分析!F$36,"▲", "-")), 2)), NA())</f>
        <v>0.8</v>
      </c>
      <c r="D34" s="175" t="e">
        <f>IF(ROUND(VALUE(SUBSTITUTE(連結実質赤字比率に係る赤字・黒字の構成分析!G$36,"▲", "-")), 2) &lt; 0, ABS(ROUND(VALUE(SUBSTITUTE(連結実質赤字比率に係る赤字・黒字の構成分析!G$36,"▲", "-")), 2)), NA())</f>
        <v>#N/A</v>
      </c>
      <c r="E34" s="175">
        <f>IF(ROUND(VALUE(SUBSTITUTE(連結実質赤字比率に係る赤字・黒字の構成分析!G$36,"▲", "-")), 2) &gt;= 0, ABS(ROUND(VALUE(SUBSTITUTE(連結実質赤字比率に係る赤字・黒字の構成分析!G$36,"▲", "-")), 2)), NA())</f>
        <v>0.35</v>
      </c>
      <c r="F34" s="175" t="e">
        <f>IF(ROUND(VALUE(SUBSTITUTE(連結実質赤字比率に係る赤字・黒字の構成分析!H$36,"▲", "-")), 2) &lt; 0, ABS(ROUND(VALUE(SUBSTITUTE(連結実質赤字比率に係る赤字・黒字の構成分析!H$36,"▲", "-")), 2)), NA())</f>
        <v>#N/A</v>
      </c>
      <c r="G34" s="175">
        <f>IF(ROUND(VALUE(SUBSTITUTE(連結実質赤字比率に係る赤字・黒字の構成分析!H$36,"▲", "-")), 2) &gt;= 0, ABS(ROUND(VALUE(SUBSTITUTE(連結実質赤字比率に係る赤字・黒字の構成分析!H$36,"▲", "-")), 2)), NA())</f>
        <v>0.74</v>
      </c>
      <c r="H34" s="175" t="e">
        <f>IF(ROUND(VALUE(SUBSTITUTE(連結実質赤字比率に係る赤字・黒字の構成分析!I$36,"▲", "-")), 2) &lt; 0, ABS(ROUND(VALUE(SUBSTITUTE(連結実質赤字比率に係る赤字・黒字の構成分析!I$36,"▲", "-")), 2)), NA())</f>
        <v>#N/A</v>
      </c>
      <c r="I34" s="175">
        <f>IF(ROUND(VALUE(SUBSTITUTE(連結実質赤字比率に係る赤字・黒字の構成分析!I$36,"▲", "-")), 2) &gt;= 0, ABS(ROUND(VALUE(SUBSTITUTE(連結実質赤字比率に係る赤字・黒字の構成分析!I$36,"▲", "-")), 2)), NA())</f>
        <v>1.71</v>
      </c>
      <c r="J34" s="175" t="e">
        <f>IF(ROUND(VALUE(SUBSTITUTE(連結実質赤字比率に係る赤字・黒字の構成分析!J$36,"▲", "-")), 2) &lt; 0, ABS(ROUND(VALUE(SUBSTITUTE(連結実質赤字比率に係る赤字・黒字の構成分析!J$36,"▲", "-")), 2)), NA())</f>
        <v>#N/A</v>
      </c>
      <c r="K34" s="175">
        <f>IF(ROUND(VALUE(SUBSTITUTE(連結実質赤字比率に係る赤字・黒字の構成分析!J$36,"▲", "-")), 2) &gt;= 0, ABS(ROUND(VALUE(SUBSTITUTE(連結実質赤字比率に係る赤字・黒字の構成分析!J$36,"▲", "-")), 2)), NA())</f>
        <v>1.27</v>
      </c>
    </row>
    <row r="35" spans="1:16" x14ac:dyDescent="0.2">
      <c r="A35" s="175" t="str">
        <f>IF(連結実質赤字比率に係る赤字・黒字の構成分析!C$35="",NA(),連結実質赤字比率に係る赤字・黒字の構成分析!C$35)</f>
        <v>新庄村介護保険特別会計（保険事業勘定）</v>
      </c>
      <c r="B35" s="175" t="e">
        <f>IF(ROUND(VALUE(SUBSTITUTE(連結実質赤字比率に係る赤字・黒字の構成分析!F$35,"▲", "-")), 2) &lt; 0, ABS(ROUND(VALUE(SUBSTITUTE(連結実質赤字比率に係る赤字・黒字の構成分析!F$35,"▲", "-")), 2)), NA())</f>
        <v>#N/A</v>
      </c>
      <c r="C35" s="175">
        <f>IF(ROUND(VALUE(SUBSTITUTE(連結実質赤字比率に係る赤字・黒字の構成分析!F$35,"▲", "-")), 2) &gt;= 0, ABS(ROUND(VALUE(SUBSTITUTE(連結実質赤字比率に係る赤字・黒字の構成分析!F$35,"▲", "-")), 2)), NA())</f>
        <v>1.76</v>
      </c>
      <c r="D35" s="175" t="e">
        <f>IF(ROUND(VALUE(SUBSTITUTE(連結実質赤字比率に係る赤字・黒字の構成分析!G$35,"▲", "-")), 2) &lt; 0, ABS(ROUND(VALUE(SUBSTITUTE(連結実質赤字比率に係る赤字・黒字の構成分析!G$35,"▲", "-")), 2)), NA())</f>
        <v>#N/A</v>
      </c>
      <c r="E35" s="175">
        <f>IF(ROUND(VALUE(SUBSTITUTE(連結実質赤字比率に係る赤字・黒字の構成分析!G$35,"▲", "-")), 2) &gt;= 0, ABS(ROUND(VALUE(SUBSTITUTE(連結実質赤字比率に係る赤字・黒字の構成分析!G$35,"▲", "-")), 2)), NA())</f>
        <v>0.34</v>
      </c>
      <c r="F35" s="175" t="e">
        <f>IF(ROUND(VALUE(SUBSTITUTE(連結実質赤字比率に係る赤字・黒字の構成分析!H$35,"▲", "-")), 2) &lt; 0, ABS(ROUND(VALUE(SUBSTITUTE(連結実質赤字比率に係る赤字・黒字の構成分析!H$35,"▲", "-")), 2)), NA())</f>
        <v>#N/A</v>
      </c>
      <c r="G35" s="175">
        <f>IF(ROUND(VALUE(SUBSTITUTE(連結実質赤字比率に係る赤字・黒字の構成分析!H$35,"▲", "-")), 2) &gt;= 0, ABS(ROUND(VALUE(SUBSTITUTE(連結実質赤字比率に係る赤字・黒字の構成分析!H$35,"▲", "-")), 2)), NA())</f>
        <v>1.37</v>
      </c>
      <c r="H35" s="175" t="e">
        <f>IF(ROUND(VALUE(SUBSTITUTE(連結実質赤字比率に係る赤字・黒字の構成分析!I$35,"▲", "-")), 2) &lt; 0, ABS(ROUND(VALUE(SUBSTITUTE(連結実質赤字比率に係る赤字・黒字の構成分析!I$35,"▲", "-")), 2)), NA())</f>
        <v>#N/A</v>
      </c>
      <c r="I35" s="175">
        <f>IF(ROUND(VALUE(SUBSTITUTE(連結実質赤字比率に係る赤字・黒字の構成分析!I$35,"▲", "-")), 2) &gt;= 0, ABS(ROUND(VALUE(SUBSTITUTE(連結実質赤字比率に係る赤字・黒字の構成分析!I$35,"▲", "-")), 2)), NA())</f>
        <v>3.06</v>
      </c>
      <c r="J35" s="175" t="e">
        <f>IF(ROUND(VALUE(SUBSTITUTE(連結実質赤字比率に係る赤字・黒字の構成分析!J$35,"▲", "-")), 2) &lt; 0, ABS(ROUND(VALUE(SUBSTITUTE(連結実質赤字比率に係る赤字・黒字の構成分析!J$35,"▲", "-")), 2)), NA())</f>
        <v>#N/A</v>
      </c>
      <c r="K35" s="175">
        <f>IF(ROUND(VALUE(SUBSTITUTE(連結実質赤字比率に係る赤字・黒字の構成分析!J$35,"▲", "-")), 2) &gt;= 0, ABS(ROUND(VALUE(SUBSTITUTE(連結実質赤字比率に係る赤字・黒字の構成分析!J$35,"▲", "-")), 2)), NA())</f>
        <v>2.36</v>
      </c>
    </row>
    <row r="36" spans="1:16" x14ac:dyDescent="0.2">
      <c r="A36" s="175" t="str">
        <f>IF(連結実質赤字比率に係る赤字・黒字の構成分析!C$34="",NA(),連結実質赤字比率に係る赤字・黒字の構成分析!C$34)</f>
        <v>一般会計</v>
      </c>
      <c r="B36" s="175" t="e">
        <f>IF(ROUND(VALUE(SUBSTITUTE(連結実質赤字比率に係る赤字・黒字の構成分析!F$34,"▲", "-")), 2) &lt; 0, ABS(ROUND(VALUE(SUBSTITUTE(連結実質赤字比率に係る赤字・黒字の構成分析!F$34,"▲", "-")), 2)), NA())</f>
        <v>#N/A</v>
      </c>
      <c r="C36" s="175">
        <f>IF(ROUND(VALUE(SUBSTITUTE(連結実質赤字比率に係る赤字・黒字の構成分析!F$34,"▲", "-")), 2) &gt;= 0, ABS(ROUND(VALUE(SUBSTITUTE(連結実質赤字比率に係る赤字・黒字の構成分析!F$34,"▲", "-")), 2)), NA())</f>
        <v>1.82</v>
      </c>
      <c r="D36" s="175" t="e">
        <f>IF(ROUND(VALUE(SUBSTITUTE(連結実質赤字比率に係る赤字・黒字の構成分析!G$34,"▲", "-")), 2) &lt; 0, ABS(ROUND(VALUE(SUBSTITUTE(連結実質赤字比率に係る赤字・黒字の構成分析!G$34,"▲", "-")), 2)), NA())</f>
        <v>#N/A</v>
      </c>
      <c r="E36" s="175">
        <f>IF(ROUND(VALUE(SUBSTITUTE(連結実質赤字比率に係る赤字・黒字の構成分析!G$34,"▲", "-")), 2) &gt;= 0, ABS(ROUND(VALUE(SUBSTITUTE(連結実質赤字比率に係る赤字・黒字の構成分析!G$34,"▲", "-")), 2)), NA())</f>
        <v>9.34</v>
      </c>
      <c r="F36" s="175" t="e">
        <f>IF(ROUND(VALUE(SUBSTITUTE(連結実質赤字比率に係る赤字・黒字の構成分析!H$34,"▲", "-")), 2) &lt; 0, ABS(ROUND(VALUE(SUBSTITUTE(連結実質赤字比率に係る赤字・黒字の構成分析!H$34,"▲", "-")), 2)), NA())</f>
        <v>#N/A</v>
      </c>
      <c r="G36" s="175">
        <f>IF(ROUND(VALUE(SUBSTITUTE(連結実質赤字比率に係る赤字・黒字の構成分析!H$34,"▲", "-")), 2) &gt;= 0, ABS(ROUND(VALUE(SUBSTITUTE(連結実質赤字比率に係る赤字・黒字の構成分析!H$34,"▲", "-")), 2)), NA())</f>
        <v>10.07</v>
      </c>
      <c r="H36" s="175" t="e">
        <f>IF(ROUND(VALUE(SUBSTITUTE(連結実質赤字比率に係る赤字・黒字の構成分析!I$34,"▲", "-")), 2) &lt; 0, ABS(ROUND(VALUE(SUBSTITUTE(連結実質赤字比率に係る赤字・黒字の構成分析!I$34,"▲", "-")), 2)), NA())</f>
        <v>#N/A</v>
      </c>
      <c r="I36" s="175">
        <f>IF(ROUND(VALUE(SUBSTITUTE(連結実質赤字比率に係る赤字・黒字の構成分析!I$34,"▲", "-")), 2) &gt;= 0, ABS(ROUND(VALUE(SUBSTITUTE(連結実質赤字比率に係る赤字・黒字の構成分析!I$34,"▲", "-")), 2)), NA())</f>
        <v>17.190000000000001</v>
      </c>
      <c r="J36" s="175" t="e">
        <f>IF(ROUND(VALUE(SUBSTITUTE(連結実質赤字比率に係る赤字・黒字の構成分析!J$34,"▲", "-")), 2) &lt; 0, ABS(ROUND(VALUE(SUBSTITUTE(連結実質赤字比率に係る赤字・黒字の構成分析!J$34,"▲", "-")), 2)), NA())</f>
        <v>#N/A</v>
      </c>
      <c r="K36" s="175">
        <f>IF(ROUND(VALUE(SUBSTITUTE(連結実質赤字比率に係る赤字・黒字の構成分析!J$34,"▲", "-")), 2) &gt;= 0, ABS(ROUND(VALUE(SUBSTITUTE(連結実質赤字比率に係る赤字・黒字の構成分析!J$34,"▲", "-")), 2)), NA())</f>
        <v>19.48</v>
      </c>
    </row>
    <row r="39" spans="1:16" x14ac:dyDescent="0.2">
      <c r="A39" s="144" t="s">
        <v>58</v>
      </c>
    </row>
    <row r="40" spans="1:16" x14ac:dyDescent="0.2">
      <c r="A40" s="176"/>
      <c r="B40" s="176" t="str">
        <f>'実質公債費比率（分子）の構造'!K$44</f>
        <v>R01</v>
      </c>
      <c r="C40" s="176"/>
      <c r="D40" s="176"/>
      <c r="E40" s="176" t="str">
        <f>'実質公債費比率（分子）の構造'!L$44</f>
        <v>R02</v>
      </c>
      <c r="F40" s="176"/>
      <c r="G40" s="176"/>
      <c r="H40" s="176" t="str">
        <f>'実質公債費比率（分子）の構造'!M$44</f>
        <v>R03</v>
      </c>
      <c r="I40" s="176"/>
      <c r="J40" s="176"/>
      <c r="K40" s="176" t="str">
        <f>'実質公債費比率（分子）の構造'!N$44</f>
        <v>R04</v>
      </c>
      <c r="L40" s="176"/>
      <c r="M40" s="176"/>
      <c r="N40" s="176" t="str">
        <f>'実質公債費比率（分子）の構造'!O$44</f>
        <v>R05</v>
      </c>
      <c r="O40" s="176"/>
      <c r="P40" s="176"/>
    </row>
    <row r="41" spans="1:16" x14ac:dyDescent="0.2">
      <c r="A41" s="176"/>
      <c r="B41" s="176" t="s">
        <v>59</v>
      </c>
      <c r="C41" s="176"/>
      <c r="D41" s="176" t="s">
        <v>60</v>
      </c>
      <c r="E41" s="176" t="s">
        <v>59</v>
      </c>
      <c r="F41" s="176"/>
      <c r="G41" s="176" t="s">
        <v>60</v>
      </c>
      <c r="H41" s="176" t="s">
        <v>59</v>
      </c>
      <c r="I41" s="176"/>
      <c r="J41" s="176" t="s">
        <v>60</v>
      </c>
      <c r="K41" s="176" t="s">
        <v>59</v>
      </c>
      <c r="L41" s="176"/>
      <c r="M41" s="176" t="s">
        <v>60</v>
      </c>
      <c r="N41" s="176" t="s">
        <v>59</v>
      </c>
      <c r="O41" s="176"/>
      <c r="P41" s="176" t="s">
        <v>60</v>
      </c>
    </row>
    <row r="42" spans="1:16" x14ac:dyDescent="0.2">
      <c r="A42" s="176" t="s">
        <v>61</v>
      </c>
      <c r="B42" s="176"/>
      <c r="C42" s="176"/>
      <c r="D42" s="176">
        <f>'実質公債費比率（分子）の構造'!K$52</f>
        <v>143</v>
      </c>
      <c r="E42" s="176"/>
      <c r="F42" s="176"/>
      <c r="G42" s="176">
        <f>'実質公債費比率（分子）の構造'!L$52</f>
        <v>140</v>
      </c>
      <c r="H42" s="176"/>
      <c r="I42" s="176"/>
      <c r="J42" s="176">
        <f>'実質公債費比率（分子）の構造'!M$52</f>
        <v>138</v>
      </c>
      <c r="K42" s="176"/>
      <c r="L42" s="176"/>
      <c r="M42" s="176">
        <f>'実質公債費比率（分子）の構造'!N$52</f>
        <v>119</v>
      </c>
      <c r="N42" s="176"/>
      <c r="O42" s="176"/>
      <c r="P42" s="176">
        <f>'実質公債費比率（分子）の構造'!O$52</f>
        <v>136</v>
      </c>
    </row>
    <row r="43" spans="1:16" x14ac:dyDescent="0.2">
      <c r="A43" s="176" t="s">
        <v>16</v>
      </c>
      <c r="B43" s="176" t="str">
        <f>'実質公債費比率（分子）の構造'!K$51</f>
        <v>-</v>
      </c>
      <c r="C43" s="176"/>
      <c r="D43" s="176"/>
      <c r="E43" s="176" t="str">
        <f>'実質公債費比率（分子）の構造'!L$51</f>
        <v>-</v>
      </c>
      <c r="F43" s="176"/>
      <c r="G43" s="176"/>
      <c r="H43" s="176" t="str">
        <f>'実質公債費比率（分子）の構造'!M$51</f>
        <v>-</v>
      </c>
      <c r="I43" s="176"/>
      <c r="J43" s="176"/>
      <c r="K43" s="176" t="str">
        <f>'実質公債費比率（分子）の構造'!N$51</f>
        <v>-</v>
      </c>
      <c r="L43" s="176"/>
      <c r="M43" s="176"/>
      <c r="N43" s="176" t="str">
        <f>'実質公債費比率（分子）の構造'!O$51</f>
        <v>-</v>
      </c>
      <c r="O43" s="176"/>
      <c r="P43" s="176"/>
    </row>
    <row r="44" spans="1:16" x14ac:dyDescent="0.2">
      <c r="A44" s="176" t="s">
        <v>62</v>
      </c>
      <c r="B44" s="176" t="str">
        <f>'実質公債費比率（分子）の構造'!K$50</f>
        <v>-</v>
      </c>
      <c r="C44" s="176"/>
      <c r="D44" s="176"/>
      <c r="E44" s="176" t="str">
        <f>'実質公債費比率（分子）の構造'!L$50</f>
        <v>-</v>
      </c>
      <c r="F44" s="176"/>
      <c r="G44" s="176"/>
      <c r="H44" s="176" t="str">
        <f>'実質公債費比率（分子）の構造'!M$50</f>
        <v>-</v>
      </c>
      <c r="I44" s="176"/>
      <c r="J44" s="176"/>
      <c r="K44" s="176" t="str">
        <f>'実質公債費比率（分子）の構造'!N$50</f>
        <v>-</v>
      </c>
      <c r="L44" s="176"/>
      <c r="M44" s="176"/>
      <c r="N44" s="176" t="str">
        <f>'実質公債費比率（分子）の構造'!O$50</f>
        <v>-</v>
      </c>
      <c r="O44" s="176"/>
      <c r="P44" s="176"/>
    </row>
    <row r="45" spans="1:16" x14ac:dyDescent="0.2">
      <c r="A45" s="176" t="s">
        <v>63</v>
      </c>
      <c r="B45" s="176" t="str">
        <f>'実質公債費比率（分子）の構造'!K$49</f>
        <v>-</v>
      </c>
      <c r="C45" s="176"/>
      <c r="D45" s="176"/>
      <c r="E45" s="176" t="str">
        <f>'実質公債費比率（分子）の構造'!L$49</f>
        <v>-</v>
      </c>
      <c r="F45" s="176"/>
      <c r="G45" s="176"/>
      <c r="H45" s="176" t="str">
        <f>'実質公債費比率（分子）の構造'!M$49</f>
        <v>-</v>
      </c>
      <c r="I45" s="176"/>
      <c r="J45" s="176"/>
      <c r="K45" s="176" t="str">
        <f>'実質公債費比率（分子）の構造'!N$49</f>
        <v>-</v>
      </c>
      <c r="L45" s="176"/>
      <c r="M45" s="176"/>
      <c r="N45" s="176" t="str">
        <f>'実質公債費比率（分子）の構造'!O$49</f>
        <v>-</v>
      </c>
      <c r="O45" s="176"/>
      <c r="P45" s="176"/>
    </row>
    <row r="46" spans="1:16" x14ac:dyDescent="0.2">
      <c r="A46" s="176" t="s">
        <v>64</v>
      </c>
      <c r="B46" s="176">
        <f>'実質公債費比率（分子）の構造'!K$48</f>
        <v>32</v>
      </c>
      <c r="C46" s="176"/>
      <c r="D46" s="176"/>
      <c r="E46" s="176">
        <f>'実質公債費比率（分子）の構造'!L$48</f>
        <v>35</v>
      </c>
      <c r="F46" s="176"/>
      <c r="G46" s="176"/>
      <c r="H46" s="176">
        <f>'実質公債費比率（分子）の構造'!M$48</f>
        <v>33</v>
      </c>
      <c r="I46" s="176"/>
      <c r="J46" s="176"/>
      <c r="K46" s="176">
        <f>'実質公債費比率（分子）の構造'!N$48</f>
        <v>38</v>
      </c>
      <c r="L46" s="176"/>
      <c r="M46" s="176"/>
      <c r="N46" s="176">
        <f>'実質公債費比率（分子）の構造'!O$48</f>
        <v>40</v>
      </c>
      <c r="O46" s="176"/>
      <c r="P46" s="176"/>
    </row>
    <row r="47" spans="1:16" x14ac:dyDescent="0.2">
      <c r="A47" s="176" t="s">
        <v>12</v>
      </c>
      <c r="B47" s="176" t="str">
        <f>'実質公債費比率（分子）の構造'!K$47</f>
        <v>-</v>
      </c>
      <c r="C47" s="176"/>
      <c r="D47" s="176"/>
      <c r="E47" s="176" t="str">
        <f>'実質公債費比率（分子）の構造'!L$47</f>
        <v>-</v>
      </c>
      <c r="F47" s="176"/>
      <c r="G47" s="176"/>
      <c r="H47" s="176" t="str">
        <f>'実質公債費比率（分子）の構造'!M$47</f>
        <v>-</v>
      </c>
      <c r="I47" s="176"/>
      <c r="J47" s="176"/>
      <c r="K47" s="176" t="str">
        <f>'実質公債費比率（分子）の構造'!N$47</f>
        <v>-</v>
      </c>
      <c r="L47" s="176"/>
      <c r="M47" s="176"/>
      <c r="N47" s="176" t="str">
        <f>'実質公債費比率（分子）の構造'!O$47</f>
        <v>-</v>
      </c>
      <c r="O47" s="176"/>
      <c r="P47" s="176"/>
    </row>
    <row r="48" spans="1:16" x14ac:dyDescent="0.2">
      <c r="A48" s="176" t="s">
        <v>65</v>
      </c>
      <c r="B48" s="176" t="str">
        <f>'実質公債費比率（分子）の構造'!K$46</f>
        <v>-</v>
      </c>
      <c r="C48" s="176"/>
      <c r="D48" s="176"/>
      <c r="E48" s="176" t="str">
        <f>'実質公債費比率（分子）の構造'!L$46</f>
        <v>-</v>
      </c>
      <c r="F48" s="176"/>
      <c r="G48" s="176"/>
      <c r="H48" s="176" t="str">
        <f>'実質公債費比率（分子）の構造'!M$46</f>
        <v>-</v>
      </c>
      <c r="I48" s="176"/>
      <c r="J48" s="176"/>
      <c r="K48" s="176" t="str">
        <f>'実質公債費比率（分子）の構造'!N$46</f>
        <v>-</v>
      </c>
      <c r="L48" s="176"/>
      <c r="M48" s="176"/>
      <c r="N48" s="176" t="str">
        <f>'実質公債費比率（分子）の構造'!O$46</f>
        <v>-</v>
      </c>
      <c r="O48" s="176"/>
      <c r="P48" s="176"/>
    </row>
    <row r="49" spans="1:16" x14ac:dyDescent="0.2">
      <c r="A49" s="176" t="s">
        <v>66</v>
      </c>
      <c r="B49" s="176">
        <f>'実質公債費比率（分子）の構造'!K$45</f>
        <v>148</v>
      </c>
      <c r="C49" s="176"/>
      <c r="D49" s="176"/>
      <c r="E49" s="176">
        <f>'実質公債費比率（分子）の構造'!L$45</f>
        <v>144</v>
      </c>
      <c r="F49" s="176"/>
      <c r="G49" s="176"/>
      <c r="H49" s="176">
        <f>'実質公債費比率（分子）の構造'!M$45</f>
        <v>150</v>
      </c>
      <c r="I49" s="176"/>
      <c r="J49" s="176"/>
      <c r="K49" s="176">
        <f>'実質公債費比率（分子）の構造'!N$45</f>
        <v>155</v>
      </c>
      <c r="L49" s="176"/>
      <c r="M49" s="176"/>
      <c r="N49" s="176">
        <f>'実質公債費比率（分子）の構造'!O$45</f>
        <v>155</v>
      </c>
      <c r="O49" s="176"/>
      <c r="P49" s="176"/>
    </row>
    <row r="50" spans="1:16" x14ac:dyDescent="0.2">
      <c r="A50" s="176" t="s">
        <v>67</v>
      </c>
      <c r="B50" s="176" t="e">
        <f>NA()</f>
        <v>#N/A</v>
      </c>
      <c r="C50" s="176">
        <f>IF(ISNUMBER('実質公債費比率（分子）の構造'!K$53),'実質公債費比率（分子）の構造'!K$53,NA())</f>
        <v>37</v>
      </c>
      <c r="D50" s="176" t="e">
        <f>NA()</f>
        <v>#N/A</v>
      </c>
      <c r="E50" s="176" t="e">
        <f>NA()</f>
        <v>#N/A</v>
      </c>
      <c r="F50" s="176">
        <f>IF(ISNUMBER('実質公債費比率（分子）の構造'!L$53),'実質公債費比率（分子）の構造'!L$53,NA())</f>
        <v>39</v>
      </c>
      <c r="G50" s="176" t="e">
        <f>NA()</f>
        <v>#N/A</v>
      </c>
      <c r="H50" s="176" t="e">
        <f>NA()</f>
        <v>#N/A</v>
      </c>
      <c r="I50" s="176">
        <f>IF(ISNUMBER('実質公債費比率（分子）の構造'!M$53),'実質公債費比率（分子）の構造'!M$53,NA())</f>
        <v>45</v>
      </c>
      <c r="J50" s="176" t="e">
        <f>NA()</f>
        <v>#N/A</v>
      </c>
      <c r="K50" s="176" t="e">
        <f>NA()</f>
        <v>#N/A</v>
      </c>
      <c r="L50" s="176">
        <f>IF(ISNUMBER('実質公債費比率（分子）の構造'!N$53),'実質公債費比率（分子）の構造'!N$53,NA())</f>
        <v>74</v>
      </c>
      <c r="M50" s="176" t="e">
        <f>NA()</f>
        <v>#N/A</v>
      </c>
      <c r="N50" s="176" t="e">
        <f>NA()</f>
        <v>#N/A</v>
      </c>
      <c r="O50" s="176">
        <f>IF(ISNUMBER('実質公債費比率（分子）の構造'!O$53),'実質公債費比率（分子）の構造'!O$53,NA())</f>
        <v>59</v>
      </c>
      <c r="P50" s="176" t="e">
        <f>NA()</f>
        <v>#N/A</v>
      </c>
    </row>
    <row r="53" spans="1:16" x14ac:dyDescent="0.2">
      <c r="A53" s="144" t="s">
        <v>68</v>
      </c>
    </row>
    <row r="54" spans="1:16" x14ac:dyDescent="0.2">
      <c r="A54" s="175"/>
      <c r="B54" s="175" t="str">
        <f>'将来負担比率（分子）の構造'!I$40</f>
        <v>R01</v>
      </c>
      <c r="C54" s="175"/>
      <c r="D54" s="175"/>
      <c r="E54" s="175" t="str">
        <f>'将来負担比率（分子）の構造'!J$40</f>
        <v>R02</v>
      </c>
      <c r="F54" s="175"/>
      <c r="G54" s="175"/>
      <c r="H54" s="175" t="str">
        <f>'将来負担比率（分子）の構造'!K$40</f>
        <v>R03</v>
      </c>
      <c r="I54" s="175"/>
      <c r="J54" s="175"/>
      <c r="K54" s="175" t="str">
        <f>'将来負担比率（分子）の構造'!L$40</f>
        <v>R04</v>
      </c>
      <c r="L54" s="175"/>
      <c r="M54" s="175"/>
      <c r="N54" s="175" t="str">
        <f>'将来負担比率（分子）の構造'!M$40</f>
        <v>R05</v>
      </c>
      <c r="O54" s="175"/>
      <c r="P54" s="175"/>
    </row>
    <row r="55" spans="1:16" x14ac:dyDescent="0.2">
      <c r="A55" s="175"/>
      <c r="B55" s="175" t="s">
        <v>69</v>
      </c>
      <c r="C55" s="175"/>
      <c r="D55" s="175" t="s">
        <v>70</v>
      </c>
      <c r="E55" s="175" t="s">
        <v>69</v>
      </c>
      <c r="F55" s="175"/>
      <c r="G55" s="175" t="s">
        <v>70</v>
      </c>
      <c r="H55" s="175" t="s">
        <v>69</v>
      </c>
      <c r="I55" s="175"/>
      <c r="J55" s="175" t="s">
        <v>70</v>
      </c>
      <c r="K55" s="175" t="s">
        <v>69</v>
      </c>
      <c r="L55" s="175"/>
      <c r="M55" s="175" t="s">
        <v>70</v>
      </c>
      <c r="N55" s="175" t="s">
        <v>69</v>
      </c>
      <c r="O55" s="175"/>
      <c r="P55" s="175" t="s">
        <v>70</v>
      </c>
    </row>
    <row r="56" spans="1:16" x14ac:dyDescent="0.2">
      <c r="A56" s="175" t="s">
        <v>43</v>
      </c>
      <c r="B56" s="175"/>
      <c r="C56" s="175"/>
      <c r="D56" s="175">
        <f>'将来負担比率（分子）の構造'!I$52</f>
        <v>855</v>
      </c>
      <c r="E56" s="175"/>
      <c r="F56" s="175"/>
      <c r="G56" s="175">
        <f>'将来負担比率（分子）の構造'!J$52</f>
        <v>807</v>
      </c>
      <c r="H56" s="175"/>
      <c r="I56" s="175"/>
      <c r="J56" s="175">
        <f>'将来負担比率（分子）の構造'!K$52</f>
        <v>842</v>
      </c>
      <c r="K56" s="175"/>
      <c r="L56" s="175"/>
      <c r="M56" s="175">
        <f>'将来負担比率（分子）の構造'!L$52</f>
        <v>1344</v>
      </c>
      <c r="N56" s="175"/>
      <c r="O56" s="175"/>
      <c r="P56" s="175">
        <f>'将来負担比率（分子）の構造'!M$52</f>
        <v>1496</v>
      </c>
    </row>
    <row r="57" spans="1:16" x14ac:dyDescent="0.2">
      <c r="A57" s="175" t="s">
        <v>42</v>
      </c>
      <c r="B57" s="175"/>
      <c r="C57" s="175"/>
      <c r="D57" s="175" t="str">
        <f>'将来負担比率（分子）の構造'!I$51</f>
        <v>-</v>
      </c>
      <c r="E57" s="175"/>
      <c r="F57" s="175"/>
      <c r="G57" s="175" t="str">
        <f>'将来負担比率（分子）の構造'!J$51</f>
        <v>-</v>
      </c>
      <c r="H57" s="175"/>
      <c r="I57" s="175"/>
      <c r="J57" s="175" t="str">
        <f>'将来負担比率（分子）の構造'!K$51</f>
        <v>-</v>
      </c>
      <c r="K57" s="175"/>
      <c r="L57" s="175"/>
      <c r="M57" s="175" t="str">
        <f>'将来負担比率（分子）の構造'!L$51</f>
        <v>-</v>
      </c>
      <c r="N57" s="175"/>
      <c r="O57" s="175"/>
      <c r="P57" s="175" t="str">
        <f>'将来負担比率（分子）の構造'!M$51</f>
        <v>-</v>
      </c>
    </row>
    <row r="58" spans="1:16" x14ac:dyDescent="0.2">
      <c r="A58" s="175" t="s">
        <v>41</v>
      </c>
      <c r="B58" s="175"/>
      <c r="C58" s="175"/>
      <c r="D58" s="175">
        <f>'将来負担比率（分子）の構造'!I$50</f>
        <v>2330</v>
      </c>
      <c r="E58" s="175"/>
      <c r="F58" s="175"/>
      <c r="G58" s="175">
        <f>'将来負担比率（分子）の構造'!J$50</f>
        <v>2184</v>
      </c>
      <c r="H58" s="175"/>
      <c r="I58" s="175"/>
      <c r="J58" s="175">
        <f>'将来負担比率（分子）の構造'!K$50</f>
        <v>2161</v>
      </c>
      <c r="K58" s="175"/>
      <c r="L58" s="175"/>
      <c r="M58" s="175">
        <f>'将来負担比率（分子）の構造'!L$50</f>
        <v>1949</v>
      </c>
      <c r="N58" s="175"/>
      <c r="O58" s="175"/>
      <c r="P58" s="175">
        <f>'将来負担比率（分子）の構造'!M$50</f>
        <v>1809</v>
      </c>
    </row>
    <row r="59" spans="1:16" x14ac:dyDescent="0.2">
      <c r="A59" s="175" t="s">
        <v>39</v>
      </c>
      <c r="B59" s="175" t="str">
        <f>'将来負担比率（分子）の構造'!I$49</f>
        <v>-</v>
      </c>
      <c r="C59" s="175"/>
      <c r="D59" s="175"/>
      <c r="E59" s="175" t="str">
        <f>'将来負担比率（分子）の構造'!J$49</f>
        <v>-</v>
      </c>
      <c r="F59" s="175"/>
      <c r="G59" s="175"/>
      <c r="H59" s="175" t="str">
        <f>'将来負担比率（分子）の構造'!K$49</f>
        <v>-</v>
      </c>
      <c r="I59" s="175"/>
      <c r="J59" s="175"/>
      <c r="K59" s="175" t="str">
        <f>'将来負担比率（分子）の構造'!L$49</f>
        <v>-</v>
      </c>
      <c r="L59" s="175"/>
      <c r="M59" s="175"/>
      <c r="N59" s="175" t="str">
        <f>'将来負担比率（分子）の構造'!M$49</f>
        <v>-</v>
      </c>
      <c r="O59" s="175"/>
      <c r="P59" s="175"/>
    </row>
    <row r="60" spans="1:16" x14ac:dyDescent="0.2">
      <c r="A60" s="175" t="s">
        <v>38</v>
      </c>
      <c r="B60" s="175" t="str">
        <f>'将来負担比率（分子）の構造'!I$48</f>
        <v>-</v>
      </c>
      <c r="C60" s="175"/>
      <c r="D60" s="175"/>
      <c r="E60" s="175" t="str">
        <f>'将来負担比率（分子）の構造'!J$48</f>
        <v>-</v>
      </c>
      <c r="F60" s="175"/>
      <c r="G60" s="175"/>
      <c r="H60" s="175" t="str">
        <f>'将来負担比率（分子）の構造'!K$48</f>
        <v>-</v>
      </c>
      <c r="I60" s="175"/>
      <c r="J60" s="175"/>
      <c r="K60" s="175" t="str">
        <f>'将来負担比率（分子）の構造'!L$48</f>
        <v>-</v>
      </c>
      <c r="L60" s="175"/>
      <c r="M60" s="175"/>
      <c r="N60" s="175" t="str">
        <f>'将来負担比率（分子）の構造'!M$48</f>
        <v>-</v>
      </c>
      <c r="O60" s="175"/>
      <c r="P60" s="175"/>
    </row>
    <row r="61" spans="1:16" x14ac:dyDescent="0.2">
      <c r="A61" s="175" t="s">
        <v>36</v>
      </c>
      <c r="B61" s="175" t="str">
        <f>'将来負担比率（分子）の構造'!I$46</f>
        <v>-</v>
      </c>
      <c r="C61" s="175"/>
      <c r="D61" s="175"/>
      <c r="E61" s="175" t="str">
        <f>'将来負担比率（分子）の構造'!J$46</f>
        <v>-</v>
      </c>
      <c r="F61" s="175"/>
      <c r="G61" s="175"/>
      <c r="H61" s="175" t="str">
        <f>'将来負担比率（分子）の構造'!K$46</f>
        <v>-</v>
      </c>
      <c r="I61" s="175"/>
      <c r="J61" s="175"/>
      <c r="K61" s="175" t="str">
        <f>'将来負担比率（分子）の構造'!L$46</f>
        <v>-</v>
      </c>
      <c r="L61" s="175"/>
      <c r="M61" s="175"/>
      <c r="N61" s="175" t="str">
        <f>'将来負担比率（分子）の構造'!M$46</f>
        <v>-</v>
      </c>
      <c r="O61" s="175"/>
      <c r="P61" s="175"/>
    </row>
    <row r="62" spans="1:16" x14ac:dyDescent="0.2">
      <c r="A62" s="175" t="s">
        <v>35</v>
      </c>
      <c r="B62" s="175">
        <f>'将来負担比率（分子）の構造'!I$45</f>
        <v>149</v>
      </c>
      <c r="C62" s="175"/>
      <c r="D62" s="175"/>
      <c r="E62" s="175">
        <f>'将来負担比率（分子）の構造'!J$45</f>
        <v>155</v>
      </c>
      <c r="F62" s="175"/>
      <c r="G62" s="175"/>
      <c r="H62" s="175">
        <f>'将来負担比率（分子）の構造'!K$45</f>
        <v>138</v>
      </c>
      <c r="I62" s="175"/>
      <c r="J62" s="175"/>
      <c r="K62" s="175">
        <f>'将来負担比率（分子）の構造'!L$45</f>
        <v>129</v>
      </c>
      <c r="L62" s="175"/>
      <c r="M62" s="175"/>
      <c r="N62" s="175">
        <f>'将来負担比率（分子）の構造'!M$45</f>
        <v>145</v>
      </c>
      <c r="O62" s="175"/>
      <c r="P62" s="175"/>
    </row>
    <row r="63" spans="1:16" x14ac:dyDescent="0.2">
      <c r="A63" s="175" t="s">
        <v>34</v>
      </c>
      <c r="B63" s="175" t="str">
        <f>'将来負担比率（分子）の構造'!I$44</f>
        <v>-</v>
      </c>
      <c r="C63" s="175"/>
      <c r="D63" s="175"/>
      <c r="E63" s="175" t="str">
        <f>'将来負担比率（分子）の構造'!J$44</f>
        <v>-</v>
      </c>
      <c r="F63" s="175"/>
      <c r="G63" s="175"/>
      <c r="H63" s="175" t="str">
        <f>'将来負担比率（分子）の構造'!K$44</f>
        <v>-</v>
      </c>
      <c r="I63" s="175"/>
      <c r="J63" s="175"/>
      <c r="K63" s="175" t="str">
        <f>'将来負担比率（分子）の構造'!L$44</f>
        <v>-</v>
      </c>
      <c r="L63" s="175"/>
      <c r="M63" s="175"/>
      <c r="N63" s="175" t="str">
        <f>'将来負担比率（分子）の構造'!M$44</f>
        <v>-</v>
      </c>
      <c r="O63" s="175"/>
      <c r="P63" s="175"/>
    </row>
    <row r="64" spans="1:16" x14ac:dyDescent="0.2">
      <c r="A64" s="175" t="s">
        <v>33</v>
      </c>
      <c r="B64" s="175">
        <f>'将来負担比率（分子）の構造'!I$43</f>
        <v>430</v>
      </c>
      <c r="C64" s="175"/>
      <c r="D64" s="175"/>
      <c r="E64" s="175">
        <f>'将来負担比率（分子）の構造'!J$43</f>
        <v>402</v>
      </c>
      <c r="F64" s="175"/>
      <c r="G64" s="175"/>
      <c r="H64" s="175">
        <f>'将来負担比率（分子）の構造'!K$43</f>
        <v>392</v>
      </c>
      <c r="I64" s="175"/>
      <c r="J64" s="175"/>
      <c r="K64" s="175">
        <f>'将来負担比率（分子）の構造'!L$43</f>
        <v>404</v>
      </c>
      <c r="L64" s="175"/>
      <c r="M64" s="175"/>
      <c r="N64" s="175">
        <f>'将来負担比率（分子）の構造'!M$43</f>
        <v>405</v>
      </c>
      <c r="O64" s="175"/>
      <c r="P64" s="175"/>
    </row>
    <row r="65" spans="1:16" x14ac:dyDescent="0.2">
      <c r="A65" s="175" t="s">
        <v>32</v>
      </c>
      <c r="B65" s="175">
        <f>'将来負担比率（分子）の構造'!I$42</f>
        <v>41</v>
      </c>
      <c r="C65" s="175"/>
      <c r="D65" s="175"/>
      <c r="E65" s="175">
        <f>'将来負担比率（分子）の構造'!J$42</f>
        <v>38</v>
      </c>
      <c r="F65" s="175"/>
      <c r="G65" s="175"/>
      <c r="H65" s="175">
        <f>'将来負担比率（分子）の構造'!K$42</f>
        <v>357</v>
      </c>
      <c r="I65" s="175"/>
      <c r="J65" s="175"/>
      <c r="K65" s="175">
        <f>'将来負担比率（分子）の構造'!L$42</f>
        <v>34</v>
      </c>
      <c r="L65" s="175"/>
      <c r="M65" s="175"/>
      <c r="N65" s="175">
        <f>'将来負担比率（分子）の構造'!M$42</f>
        <v>219</v>
      </c>
      <c r="O65" s="175"/>
      <c r="P65" s="175"/>
    </row>
    <row r="66" spans="1:16" x14ac:dyDescent="0.2">
      <c r="A66" s="175" t="s">
        <v>31</v>
      </c>
      <c r="B66" s="175">
        <f>'将来負担比率（分子）の構造'!I$41</f>
        <v>1278</v>
      </c>
      <c r="C66" s="175"/>
      <c r="D66" s="175"/>
      <c r="E66" s="175">
        <f>'将来負担比率（分子）の構造'!J$41</f>
        <v>1271</v>
      </c>
      <c r="F66" s="175"/>
      <c r="G66" s="175"/>
      <c r="H66" s="175">
        <f>'将来負担比率（分子）の構造'!K$41</f>
        <v>1327</v>
      </c>
      <c r="I66" s="175"/>
      <c r="J66" s="175"/>
      <c r="K66" s="175">
        <f>'将来負担比率（分子）の構造'!L$41</f>
        <v>1833</v>
      </c>
      <c r="L66" s="175"/>
      <c r="M66" s="175"/>
      <c r="N66" s="175">
        <f>'将来負担比率（分子）の構造'!M$41</f>
        <v>2100</v>
      </c>
      <c r="O66" s="175"/>
      <c r="P66" s="175"/>
    </row>
    <row r="67" spans="1:16" x14ac:dyDescent="0.2">
      <c r="A67" s="175" t="s">
        <v>71</v>
      </c>
      <c r="B67" s="175" t="e">
        <f>NA()</f>
        <v>#N/A</v>
      </c>
      <c r="C67" s="175">
        <f>IF(ISNUMBER('将来負担比率（分子）の構造'!I$53), IF('将来負担比率（分子）の構造'!I$53 &lt; 0, 0, '将来負担比率（分子）の構造'!I$53), NA())</f>
        <v>0</v>
      </c>
      <c r="D67" s="175" t="e">
        <f>NA()</f>
        <v>#N/A</v>
      </c>
      <c r="E67" s="175" t="e">
        <f>NA()</f>
        <v>#N/A</v>
      </c>
      <c r="F67" s="175">
        <f>IF(ISNUMBER('将来負担比率（分子）の構造'!J$53), IF('将来負担比率（分子）の構造'!J$53 &lt; 0, 0, '将来負担比率（分子）の構造'!J$53), NA())</f>
        <v>0</v>
      </c>
      <c r="G67" s="175" t="e">
        <f>NA()</f>
        <v>#N/A</v>
      </c>
      <c r="H67" s="175" t="e">
        <f>NA()</f>
        <v>#N/A</v>
      </c>
      <c r="I67" s="175">
        <f>IF(ISNUMBER('将来負担比率（分子）の構造'!K$53), IF('将来負担比率（分子）の構造'!K$53 &lt; 0, 0, '将来負担比率（分子）の構造'!K$53), NA())</f>
        <v>0</v>
      </c>
      <c r="J67" s="175" t="e">
        <f>NA()</f>
        <v>#N/A</v>
      </c>
      <c r="K67" s="175" t="e">
        <f>NA()</f>
        <v>#N/A</v>
      </c>
      <c r="L67" s="175">
        <f>IF(ISNUMBER('将来負担比率（分子）の構造'!L$53), IF('将来負担比率（分子）の構造'!L$53 &lt; 0, 0, '将来負担比率（分子）の構造'!L$53), NA())</f>
        <v>0</v>
      </c>
      <c r="M67" s="175" t="e">
        <f>NA()</f>
        <v>#N/A</v>
      </c>
      <c r="N67" s="175" t="e">
        <f>NA()</f>
        <v>#N/A</v>
      </c>
      <c r="O67" s="175">
        <f>IF(ISNUMBER('将来負担比率（分子）の構造'!M$53), IF('将来負担比率（分子）の構造'!M$53 &lt; 0, 0, '将来負担比率（分子）の構造'!M$53), NA())</f>
        <v>0</v>
      </c>
      <c r="P67" s="175" t="e">
        <f>NA()</f>
        <v>#N/A</v>
      </c>
    </row>
    <row r="70" spans="1:16" x14ac:dyDescent="0.2">
      <c r="A70" s="177" t="s">
        <v>72</v>
      </c>
      <c r="B70" s="177"/>
      <c r="C70" s="177"/>
      <c r="D70" s="177"/>
      <c r="E70" s="177"/>
      <c r="F70" s="177"/>
    </row>
    <row r="71" spans="1:16" x14ac:dyDescent="0.2">
      <c r="A71" s="178"/>
      <c r="B71" s="178" t="str">
        <f>基金残高に係る経年分析!F54</f>
        <v>R03</v>
      </c>
      <c r="C71" s="178" t="str">
        <f>基金残高に係る経年分析!G54</f>
        <v>R04</v>
      </c>
      <c r="D71" s="178" t="str">
        <f>基金残高に係る経年分析!H54</f>
        <v>R05</v>
      </c>
    </row>
    <row r="72" spans="1:16" x14ac:dyDescent="0.2">
      <c r="A72" s="178" t="s">
        <v>73</v>
      </c>
      <c r="B72" s="179">
        <f>基金残高に係る経年分析!F55</f>
        <v>721</v>
      </c>
      <c r="C72" s="179">
        <f>基金残高に係る経年分析!G55</f>
        <v>722</v>
      </c>
      <c r="D72" s="179">
        <f>基金残高に係る経年分析!H55</f>
        <v>652</v>
      </c>
    </row>
    <row r="73" spans="1:16" x14ac:dyDescent="0.2">
      <c r="A73" s="178" t="s">
        <v>74</v>
      </c>
      <c r="B73" s="179">
        <f>基金残高に係る経年分析!F56</f>
        <v>40</v>
      </c>
      <c r="C73" s="179">
        <f>基金残高に係る経年分析!G56</f>
        <v>40</v>
      </c>
      <c r="D73" s="179">
        <f>基金残高に係る経年分析!H56</f>
        <v>40</v>
      </c>
    </row>
    <row r="74" spans="1:16" x14ac:dyDescent="0.2">
      <c r="A74" s="178" t="s">
        <v>75</v>
      </c>
      <c r="B74" s="179">
        <f>基金残高に係る経年分析!F57</f>
        <v>1209</v>
      </c>
      <c r="C74" s="179">
        <f>基金残高に係る経年分析!G57</f>
        <v>973</v>
      </c>
      <c r="D74" s="179">
        <f>基金残高に係る経年分析!H57</f>
        <v>902</v>
      </c>
    </row>
  </sheetData>
  <sheetProtection algorithmName="SHA-512" hashValue="ezeGeNAfYfVbhBUc6bTEAwywS9nvccWEOxtO2MYO+RC74eLPSCbbb2WE7Yb/4x6b2f3GnZkokZOFTgDZ9VXjPQ==" saltValue="bYJ3hojHrPHIzGK0m2Q0zw==" spinCount="100000" sheet="1" objects="1" scenarios="1"/>
  <phoneticPr fontId="2"/>
  <pageMargins left="0.78700000000000003" right="0.78700000000000003" top="0.98399999999999999" bottom="0.98399999999999999" header="0.51200000000000001" footer="0.51200000000000001"/>
  <pageSetup paperSize="9" orientation="portrait" verticalDpi="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17</vt:i4>
      </vt:variant>
    </vt:vector>
  </HeadingPairs>
  <TitlesOfParts>
    <vt:vector size="17" baseType="lpstr">
      <vt:lpstr>総括表</vt:lpstr>
      <vt:lpstr>普通会計の状況</vt:lpstr>
      <vt:lpstr>各会計、関係団体の財政状況及び健全化判断比率</vt:lpstr>
      <vt:lpstr>財政比較分析表</vt:lpstr>
      <vt:lpstr>経常経費分析表（経常収支比率の分析）</vt:lpstr>
      <vt:lpstr>経常経費分析表（人件費・公債費・普通建設事業費の分析）</vt:lpstr>
      <vt:lpstr>性質別歳出決算分析表（住民一人当たりのコスト）</vt:lpstr>
      <vt:lpstr>目的別歳出決算分析表（住民一人当たりのコスト）</vt:lpstr>
      <vt:lpstr>実質収支比率等に係る経年分析</vt:lpstr>
      <vt:lpstr>連結実質赤字比率に係る赤字・黒字の構成分析</vt:lpstr>
      <vt:lpstr>実質公債費比率（分子）の構造</vt:lpstr>
      <vt:lpstr>将来負担比率（分子）の構造</vt:lpstr>
      <vt:lpstr>基金残高に係る経年分析</vt:lpstr>
      <vt:lpstr>公会計指標分析・財政指標組合せ分析表</vt:lpstr>
      <vt:lpstr>施設類型別ストック情報分析表①</vt:lpstr>
      <vt:lpstr>施設類型別ストック情報分析表②</vt:lpstr>
      <vt:lpstr>データシート</vt:lpstr>
    </vt:vector>
  </TitlesOfParts>
  <Manager>財務調査課</Manager>
  <Company>総務省</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財政状況資料集</dc:title>
  <dc:subject/>
  <dc:creator>財務調査課</dc:creator>
  <cp:keywords/>
  <dc:description/>
  <cp:lastModifiedBy> </cp:lastModifiedBy>
  <cp:lastPrinted>2025-03-11T02:14:51Z</cp:lastPrinted>
  <dcterms:created xsi:type="dcterms:W3CDTF">2025-02-19T04:11:51Z</dcterms:created>
  <dcterms:modified xsi:type="dcterms:W3CDTF">2025-09-25T07:29:00Z</dcterms:modified>
  <cp:category/>
</cp:coreProperties>
</file>